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D376" i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C376"/>
  <c r="AJ118"/>
  <c r="AK118" s="1"/>
  <c r="AL118" s="1"/>
  <c r="D1130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30"/>
  <c r="W163"/>
  <c r="W162"/>
  <c r="V162"/>
  <c r="V163"/>
  <c r="C529"/>
  <c r="D529" s="1"/>
  <c r="E529" s="1"/>
  <c r="F529" s="1"/>
  <c r="G529" s="1"/>
  <c r="H529" s="1"/>
  <c r="I529" s="1"/>
  <c r="C687"/>
  <c r="D687" s="1"/>
  <c r="E687" s="1"/>
  <c r="F687" s="1"/>
  <c r="G687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D175" s="1"/>
  <c r="E175" s="1"/>
  <c r="F175" s="1"/>
  <c r="G175" s="1"/>
  <c r="H175" s="1"/>
  <c r="I175" s="1"/>
  <c r="J175" s="1"/>
  <c r="K175" s="1"/>
  <c r="L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6"/>
  <c r="C348" s="1"/>
  <c r="C350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B348"/>
  <c r="B350" s="1"/>
  <c r="B347"/>
  <c r="B349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6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248"/>
  <c r="D1248" s="1"/>
  <c r="E1248" s="1"/>
  <c r="F1248" s="1"/>
  <c r="G1248" s="1"/>
  <c r="H1248" s="1"/>
  <c r="I1248" s="1"/>
  <c r="J1248" s="1"/>
  <c r="K1248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D686" s="1"/>
  <c r="E686" s="1"/>
  <c r="F686" s="1"/>
  <c r="G686" s="1"/>
  <c r="H686" s="1"/>
  <c r="I686" s="1"/>
  <c r="J686" s="1"/>
  <c r="K686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C1316"/>
  <c r="D1316" s="1"/>
  <c r="E1316" s="1"/>
  <c r="F1316" s="1"/>
  <c r="G1316" s="1"/>
  <c r="H1316" s="1"/>
  <c r="I1316" s="1"/>
  <c r="J1316" s="1"/>
  <c r="K1316" s="1"/>
  <c r="L1316" s="1"/>
  <c r="M1316" s="1"/>
  <c r="N1316" s="1"/>
  <c r="O1316" s="1"/>
  <c r="P1316" s="1"/>
  <c r="Q1316" s="1"/>
  <c r="R1316" s="1"/>
  <c r="S1316" s="1"/>
  <c r="T1316" s="1"/>
  <c r="U1316" s="1"/>
  <c r="V1316" s="1"/>
  <c r="W1316" s="1"/>
  <c r="X1316" s="1"/>
  <c r="Y1316" s="1"/>
  <c r="Z1316" s="1"/>
  <c r="AA1316" s="1"/>
  <c r="AB1316" s="1"/>
  <c r="AC1316" s="1"/>
  <c r="AD1316" s="1"/>
  <c r="AE1316" s="1"/>
  <c r="AF1316" s="1"/>
  <c r="AG1316" s="1"/>
  <c r="AH1316" s="1"/>
  <c r="AI1316" s="1"/>
  <c r="AJ1316" s="1"/>
  <c r="AK1316" s="1"/>
  <c r="AL1316" s="1"/>
  <c r="AM1316" s="1"/>
  <c r="AN1316" s="1"/>
  <c r="AO1316" s="1"/>
  <c r="AP1316" s="1"/>
  <c r="AQ1316" s="1"/>
  <c r="AR1316" s="1"/>
  <c r="AS1316" s="1"/>
  <c r="AT1316" s="1"/>
  <c r="AU1316" s="1"/>
  <c r="AV1316" s="1"/>
  <c r="AW1316" s="1"/>
  <c r="AX1316" s="1"/>
  <c r="AY1316" s="1"/>
  <c r="AZ1316" s="1"/>
  <c r="BA1316" s="1"/>
  <c r="BB1316" s="1"/>
  <c r="BC1316" s="1"/>
  <c r="BD1316" s="1"/>
  <c r="BE1316" s="1"/>
  <c r="BF1316" s="1"/>
  <c r="BG1316" s="1"/>
  <c r="BH1316" s="1"/>
  <c r="BI1316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D131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V1207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E1206"/>
  <c r="F1206" s="1"/>
  <c r="G1206" s="1"/>
  <c r="H1206" s="1"/>
  <c r="I1206" s="1"/>
  <c r="J1206" s="1"/>
  <c r="K1206" s="1"/>
  <c r="L1206" s="1"/>
  <c r="M1206" s="1"/>
  <c r="N1206" s="1"/>
  <c r="O1206" s="1"/>
  <c r="P1206" s="1"/>
  <c r="Q1206" s="1"/>
  <c r="R1206" s="1"/>
  <c r="S1206" s="1"/>
  <c r="T1206" s="1"/>
  <c r="U1206" s="1"/>
  <c r="V1206" s="1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E1208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V1165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1"/>
  <c r="D1191" s="1"/>
  <c r="E1191" s="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7"/>
  <c r="D1357" s="1"/>
  <c r="E1357" s="1"/>
  <c r="F1357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288"/>
  <c r="D1288" s="1"/>
  <c r="E1288" s="1"/>
  <c r="F1288" s="1"/>
  <c r="G1288" s="1"/>
  <c r="H1288" s="1"/>
  <c r="I1288" s="1"/>
  <c r="J1288" s="1"/>
  <c r="K1288" s="1"/>
  <c r="L1288" s="1"/>
  <c r="M1288" s="1"/>
  <c r="N1288" s="1"/>
  <c r="O1288" s="1"/>
  <c r="P1288" s="1"/>
  <c r="Q1288" s="1"/>
  <c r="R1288" s="1"/>
  <c r="S1288" s="1"/>
  <c r="T1288" s="1"/>
  <c r="U1288" s="1"/>
  <c r="V1288" s="1"/>
  <c r="W1288" s="1"/>
  <c r="X1288" s="1"/>
  <c r="Y1288" s="1"/>
  <c r="Z1288" s="1"/>
  <c r="AA1288" s="1"/>
  <c r="AB1288" s="1"/>
  <c r="AC1288" s="1"/>
  <c r="AD1288" s="1"/>
  <c r="AE1288" s="1"/>
  <c r="AF1288" s="1"/>
  <c r="AG1288" s="1"/>
  <c r="AH1288" s="1"/>
  <c r="AI1288" s="1"/>
  <c r="AJ1288" s="1"/>
  <c r="AK1288" s="1"/>
  <c r="AL1288" s="1"/>
  <c r="AM1288" s="1"/>
  <c r="AN1288" s="1"/>
  <c r="AO1288" s="1"/>
  <c r="AP1288" s="1"/>
  <c r="AQ1288" s="1"/>
  <c r="AR1288" s="1"/>
  <c r="AS1288" s="1"/>
  <c r="AT1288" s="1"/>
  <c r="AU1288" s="1"/>
  <c r="AV1288" s="1"/>
  <c r="AW1288" s="1"/>
  <c r="AX1288" s="1"/>
  <c r="AY1288" s="1"/>
  <c r="AZ1288" s="1"/>
  <c r="BA1288" s="1"/>
  <c r="BB1288" s="1"/>
  <c r="BC1288" s="1"/>
  <c r="BD1288" s="1"/>
  <c r="BE1288" s="1"/>
  <c r="BF1288" s="1"/>
  <c r="BG1288" s="1"/>
  <c r="BH1288" s="1"/>
  <c r="BI1288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28"/>
  <c r="D1228" s="1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C1244"/>
  <c r="D1244" s="1"/>
  <c r="E1244" s="1"/>
  <c r="F1244" s="1"/>
  <c r="G1244" s="1"/>
  <c r="H1244" s="1"/>
  <c r="I1244" s="1"/>
  <c r="J1244" s="1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C1222"/>
  <c r="D1222" s="1"/>
  <c r="E1222" s="1"/>
  <c r="F1222" s="1"/>
  <c r="G1222" s="1"/>
  <c r="H1222" s="1"/>
  <c r="I1222" s="1"/>
  <c r="J1222" s="1"/>
  <c r="K1222" s="1"/>
  <c r="L1222" s="1"/>
  <c r="M1222" s="1"/>
  <c r="N1222" s="1"/>
  <c r="O1222" s="1"/>
  <c r="P1222" s="1"/>
  <c r="Q1222" s="1"/>
  <c r="R1222" s="1"/>
  <c r="S1222" s="1"/>
  <c r="T1222" s="1"/>
  <c r="U1222" s="1"/>
  <c r="V1222" s="1"/>
  <c r="W1222" s="1"/>
  <c r="X1222" s="1"/>
  <c r="Y1222" s="1"/>
  <c r="Z1222" s="1"/>
  <c r="AA1222" s="1"/>
  <c r="AB1222" s="1"/>
  <c r="AC1222" s="1"/>
  <c r="AD1222" s="1"/>
  <c r="AE1222" s="1"/>
  <c r="AF1222" s="1"/>
  <c r="AG1222" s="1"/>
  <c r="AH1222" s="1"/>
  <c r="AI1222" s="1"/>
  <c r="AJ1222" s="1"/>
  <c r="AK1222" s="1"/>
  <c r="AL1222" s="1"/>
  <c r="AM1222" s="1"/>
  <c r="AN1222" s="1"/>
  <c r="AO1222" s="1"/>
  <c r="AP1222" s="1"/>
  <c r="AQ1222" s="1"/>
  <c r="AR1222" s="1"/>
  <c r="AS1222" s="1"/>
  <c r="AT1222" s="1"/>
  <c r="AU1222" s="1"/>
  <c r="AV1222" s="1"/>
  <c r="AW1222" s="1"/>
  <c r="AX1222" s="1"/>
  <c r="AY1222" s="1"/>
  <c r="AZ1222" s="1"/>
  <c r="BA1222" s="1"/>
  <c r="BB1222" s="1"/>
  <c r="BC1222" s="1"/>
  <c r="BD1222" s="1"/>
  <c r="BE1222" s="1"/>
  <c r="BF1222" s="1"/>
  <c r="BG1222" s="1"/>
  <c r="BH1222" s="1"/>
  <c r="BI1222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48"/>
  <c r="D1148" s="1"/>
  <c r="E1148" s="1"/>
  <c r="F1148" s="1"/>
  <c r="G1148" s="1"/>
  <c r="H1148" s="1"/>
  <c r="I1148" s="1"/>
  <c r="J1148" s="1"/>
  <c r="K1148" s="1"/>
  <c r="L1148" s="1"/>
  <c r="M1148" s="1"/>
  <c r="N1148" s="1"/>
  <c r="O1148" s="1"/>
  <c r="P1148" s="1"/>
  <c r="Q1148" s="1"/>
  <c r="R1148" s="1"/>
  <c r="S1148" s="1"/>
  <c r="T1148" s="1"/>
  <c r="U1148" s="1"/>
  <c r="V1148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M118" l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J530"/>
  <c r="K530" s="1"/>
  <c r="L530" s="1"/>
  <c r="M530" s="1"/>
  <c r="N530" s="1"/>
  <c r="O530" s="1"/>
  <c r="P530" s="1"/>
  <c r="Q530" s="1"/>
  <c r="J529"/>
  <c r="D346"/>
  <c r="L686"/>
  <c r="H687"/>
  <c r="I687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7"/>
  <c r="BI349" s="1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8"/>
  <c r="M1248" s="1"/>
  <c r="N1248" s="1"/>
  <c r="O1248" s="1"/>
  <c r="P1248" s="1"/>
  <c r="Q1248" s="1"/>
  <c r="R1248" s="1"/>
  <c r="S1248" s="1"/>
  <c r="T1248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2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R1160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7"/>
  <c r="H1357" s="1"/>
  <c r="I1357" s="1"/>
  <c r="J1357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8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6" l="1"/>
  <c r="M686"/>
  <c r="J687"/>
  <c r="K687" s="1"/>
  <c r="L687" s="1"/>
  <c r="D348"/>
  <c r="D350" s="1"/>
  <c r="E346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8"/>
  <c r="V1248" s="1"/>
  <c r="W1248" s="1"/>
  <c r="X1248" s="1"/>
  <c r="Y1248" s="1"/>
  <c r="Z1248" s="1"/>
  <c r="AA1248" s="1"/>
  <c r="AB1248" s="1"/>
  <c r="AC1248" s="1"/>
  <c r="AD1248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7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P686" l="1"/>
  <c r="O686"/>
  <c r="M687"/>
  <c r="N687" s="1"/>
  <c r="E348"/>
  <c r="E350" s="1"/>
  <c r="F346"/>
  <c r="AE1248"/>
  <c r="AF1248" s="1"/>
  <c r="AG1248" s="1"/>
  <c r="AH1248" s="1"/>
  <c r="AI1248" s="1"/>
  <c r="AJ1248" s="1"/>
  <c r="AK1248" s="1"/>
  <c r="AL1248" s="1"/>
  <c r="AM1248" s="1"/>
  <c r="AN1248" s="1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G346" l="1"/>
  <c r="F348"/>
  <c r="F350" s="1"/>
  <c r="Q686"/>
  <c r="R686" s="1"/>
  <c r="O687"/>
  <c r="P687" s="1"/>
  <c r="AO1248"/>
  <c r="AP1248" s="1"/>
  <c r="AQ1248" s="1"/>
  <c r="AR1248" s="1"/>
  <c r="AS1248" s="1"/>
  <c r="AT1248" s="1"/>
  <c r="AU1248" s="1"/>
  <c r="AV1248" s="1"/>
  <c r="AW1248" s="1"/>
  <c r="AX1248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S687" l="1"/>
  <c r="Q687"/>
  <c r="R687" s="1"/>
  <c r="H346"/>
  <c r="G348"/>
  <c r="G350" s="1"/>
  <c r="S686"/>
  <c r="T686" s="1"/>
  <c r="AY1248"/>
  <c r="AZ1248" s="1"/>
  <c r="BA1248" s="1"/>
  <c r="BB1248" s="1"/>
  <c r="BC1248" s="1"/>
  <c r="BD1248" s="1"/>
  <c r="BE1248" s="1"/>
  <c r="BF1248" s="1"/>
  <c r="BG1248" s="1"/>
  <c r="BH1248" s="1"/>
  <c r="BI1248" s="1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U687" l="1"/>
  <c r="T687"/>
  <c r="H348"/>
  <c r="H350" s="1"/>
  <c r="I346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6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W687" l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7"/>
  <c r="J346"/>
  <c r="I348"/>
  <c r="I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K346" l="1"/>
  <c r="J348"/>
  <c r="J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L346" l="1"/>
  <c r="K348"/>
  <c r="K350" s="1"/>
  <c r="V70"/>
  <c r="L189"/>
  <c r="L190"/>
  <c r="S530"/>
  <c r="L529"/>
  <c r="S570"/>
  <c r="S569"/>
  <c r="K845"/>
  <c r="K846"/>
  <c r="K812"/>
  <c r="K813"/>
  <c r="AE508"/>
  <c r="AD509"/>
  <c r="AG510"/>
  <c r="AF511"/>
  <c r="M346" l="1"/>
  <c r="L348"/>
  <c r="L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N346" l="1"/>
  <c r="M348"/>
  <c r="M350" s="1"/>
  <c r="N189"/>
  <c r="N190"/>
  <c r="U530"/>
  <c r="N529"/>
  <c r="U570"/>
  <c r="U569"/>
  <c r="M845"/>
  <c r="M846"/>
  <c r="M812"/>
  <c r="M813"/>
  <c r="AG508"/>
  <c r="AF509"/>
  <c r="AH511"/>
  <c r="AI510"/>
  <c r="O346" l="1"/>
  <c r="N348"/>
  <c r="N350" s="1"/>
  <c r="O189"/>
  <c r="O190"/>
  <c r="V530"/>
  <c r="O529"/>
  <c r="V570"/>
  <c r="V569"/>
  <c r="N846"/>
  <c r="N845"/>
  <c r="N812"/>
  <c r="N813"/>
  <c r="AH508"/>
  <c r="AG509"/>
  <c r="AJ510"/>
  <c r="AI511"/>
  <c r="P346" l="1"/>
  <c r="O348"/>
  <c r="O350" s="1"/>
  <c r="P189"/>
  <c r="P190"/>
  <c r="W530"/>
  <c r="P529"/>
  <c r="W570"/>
  <c r="W569"/>
  <c r="O846"/>
  <c r="O845"/>
  <c r="O813"/>
  <c r="O812"/>
  <c r="AI508"/>
  <c r="AH509"/>
  <c r="AK510"/>
  <c r="AJ511"/>
  <c r="Q346" l="1"/>
  <c r="P348"/>
  <c r="P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R346" l="1"/>
  <c r="Q348"/>
  <c r="Q350" s="1"/>
  <c r="Y530"/>
  <c r="Y570"/>
  <c r="Y569"/>
  <c r="Q846"/>
  <c r="Q845"/>
  <c r="Q813"/>
  <c r="Q812"/>
  <c r="AK508"/>
  <c r="AJ509"/>
  <c r="AL511"/>
  <c r="AM510"/>
  <c r="S346" l="1"/>
  <c r="R348"/>
  <c r="R350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T346" l="1"/>
  <c r="S348"/>
  <c r="S350" s="1"/>
  <c r="AA530"/>
  <c r="AA570"/>
  <c r="AA569"/>
  <c r="S845"/>
  <c r="S846"/>
  <c r="S812"/>
  <c r="S813"/>
  <c r="AM508"/>
  <c r="AL509"/>
  <c r="AP510"/>
  <c r="AO511"/>
  <c r="AN511"/>
  <c r="U346" l="1"/>
  <c r="T348"/>
  <c r="T350" s="1"/>
  <c r="AB530"/>
  <c r="AB570"/>
  <c r="AB569"/>
  <c r="T845"/>
  <c r="T846"/>
  <c r="T812"/>
  <c r="T813"/>
  <c r="AN508"/>
  <c r="AM509"/>
  <c r="AQ510"/>
  <c r="AP511"/>
  <c r="V346" l="1"/>
  <c r="U348"/>
  <c r="U350" s="1"/>
  <c r="AC530"/>
  <c r="AC570"/>
  <c r="AC569"/>
  <c r="U845"/>
  <c r="U846"/>
  <c r="U812"/>
  <c r="U813"/>
  <c r="AO508"/>
  <c r="AN509"/>
  <c r="AQ511"/>
  <c r="AR510"/>
  <c r="W346" l="1"/>
  <c r="V348"/>
  <c r="V350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X346" l="1"/>
  <c r="W348"/>
  <c r="W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Y346" l="1"/>
  <c r="X348"/>
  <c r="X350" s="1"/>
  <c r="Y54"/>
  <c r="Y53"/>
  <c r="AF570"/>
  <c r="AF569"/>
  <c r="X846"/>
  <c r="X845"/>
  <c r="X813"/>
  <c r="X812"/>
  <c r="AQ509"/>
  <c r="AR508"/>
  <c r="AT511"/>
  <c r="AU510"/>
  <c r="Z346" l="1"/>
  <c r="Y348"/>
  <c r="Y350" s="1"/>
  <c r="Z54"/>
  <c r="Z53"/>
  <c r="AG570"/>
  <c r="AG569"/>
  <c r="Y846"/>
  <c r="Y845"/>
  <c r="Y813"/>
  <c r="Y812"/>
  <c r="AR509"/>
  <c r="AS508"/>
  <c r="AU511"/>
  <c r="AV510"/>
  <c r="AA346" l="1"/>
  <c r="Z348"/>
  <c r="Z350" s="1"/>
  <c r="AA54"/>
  <c r="AA53"/>
  <c r="AH570"/>
  <c r="AH569"/>
  <c r="Z845"/>
  <c r="Z846"/>
  <c r="Z812"/>
  <c r="Z813"/>
  <c r="AS509"/>
  <c r="AT508"/>
  <c r="AV511"/>
  <c r="AW510"/>
  <c r="AB346" l="1"/>
  <c r="AA348"/>
  <c r="AA350" s="1"/>
  <c r="AB54"/>
  <c r="AB53"/>
  <c r="AI570"/>
  <c r="AI569"/>
  <c r="AA845"/>
  <c r="AA846"/>
  <c r="AA812"/>
  <c r="AA813"/>
  <c r="AT509"/>
  <c r="AU508"/>
  <c r="AW511"/>
  <c r="AX510"/>
  <c r="AC346" l="1"/>
  <c r="AB348"/>
  <c r="AB350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AD346" l="1"/>
  <c r="AC348"/>
  <c r="AC350" s="1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AE346" l="1"/>
  <c r="AD348"/>
  <c r="AD350" s="1"/>
  <c r="AL570"/>
  <c r="AL569"/>
  <c r="AD846"/>
  <c r="AD845"/>
  <c r="AD812"/>
  <c r="AD813"/>
  <c r="AW509"/>
  <c r="AX508"/>
  <c r="AZ511"/>
  <c r="BA510"/>
  <c r="AF346" l="1"/>
  <c r="AE348"/>
  <c r="AE350" s="1"/>
  <c r="AM570"/>
  <c r="AM569"/>
  <c r="AE846"/>
  <c r="AE845"/>
  <c r="AE813"/>
  <c r="AE812"/>
  <c r="BA511"/>
  <c r="BB510"/>
  <c r="AX509"/>
  <c r="AY508"/>
  <c r="AG346" l="1"/>
  <c r="AF348"/>
  <c r="AF350" s="1"/>
  <c r="AN570"/>
  <c r="AN569"/>
  <c r="AF846"/>
  <c r="AF845"/>
  <c r="AF813"/>
  <c r="AF812"/>
  <c r="BB511"/>
  <c r="BC510"/>
  <c r="AY509"/>
  <c r="AZ508"/>
  <c r="AH346" l="1"/>
  <c r="AG348"/>
  <c r="AG350" s="1"/>
  <c r="AO570"/>
  <c r="AO569"/>
  <c r="AG846"/>
  <c r="AG845"/>
  <c r="AG813"/>
  <c r="AG812"/>
  <c r="BC511"/>
  <c r="BD510"/>
  <c r="AZ509"/>
  <c r="BA508"/>
  <c r="AI346" l="1"/>
  <c r="AH348"/>
  <c r="AH350" s="1"/>
  <c r="AP570"/>
  <c r="AP569"/>
  <c r="AH845"/>
  <c r="AH846"/>
  <c r="AH813"/>
  <c r="AH812"/>
  <c r="BD511"/>
  <c r="BE510"/>
  <c r="BA509"/>
  <c r="BB508"/>
  <c r="AI348" l="1"/>
  <c r="AI350" s="1"/>
  <c r="AJ346"/>
  <c r="AQ570"/>
  <c r="AQ569"/>
  <c r="AI845"/>
  <c r="AI846"/>
  <c r="AI812"/>
  <c r="AI813"/>
  <c r="BE511"/>
  <c r="BF510"/>
  <c r="BB509"/>
  <c r="BC508"/>
  <c r="AK346" l="1"/>
  <c r="AJ348"/>
  <c r="AJ350" s="1"/>
  <c r="AR570"/>
  <c r="AR569"/>
  <c r="AJ845"/>
  <c r="AJ846"/>
  <c r="AJ812"/>
  <c r="AJ813"/>
  <c r="BG510"/>
  <c r="BF511"/>
  <c r="BC509"/>
  <c r="BD508"/>
  <c r="AK348" l="1"/>
  <c r="AK350" s="1"/>
  <c r="AL346"/>
  <c r="AS570"/>
  <c r="AS569"/>
  <c r="AK845"/>
  <c r="AK846"/>
  <c r="AK812"/>
  <c r="AK813"/>
  <c r="BG511"/>
  <c r="BH510"/>
  <c r="BD509"/>
  <c r="BE508"/>
  <c r="AL348" l="1"/>
  <c r="AL350" s="1"/>
  <c r="AM346"/>
  <c r="AT570"/>
  <c r="AT569"/>
  <c r="AL846"/>
  <c r="AL845"/>
  <c r="AL812"/>
  <c r="AL813"/>
  <c r="BH511"/>
  <c r="BI510"/>
  <c r="BI511" s="1"/>
  <c r="BE509"/>
  <c r="BF508"/>
  <c r="AM348" l="1"/>
  <c r="AM350" s="1"/>
  <c r="AN346"/>
  <c r="AU570"/>
  <c r="AU569"/>
  <c r="AM846"/>
  <c r="AM845"/>
  <c r="AM813"/>
  <c r="AM812"/>
  <c r="BF509"/>
  <c r="BG508"/>
  <c r="AO346" l="1"/>
  <c r="AN348"/>
  <c r="AN350" s="1"/>
  <c r="AV570"/>
  <c r="AV569"/>
  <c r="AN846"/>
  <c r="AN845"/>
  <c r="AN813"/>
  <c r="AN812"/>
  <c r="BG509"/>
  <c r="BH508"/>
  <c r="AO348" l="1"/>
  <c r="AO350" s="1"/>
  <c r="AP346"/>
  <c r="AW570"/>
  <c r="AW569"/>
  <c r="AO846"/>
  <c r="AO845"/>
  <c r="AO813"/>
  <c r="AO812"/>
  <c r="BH509"/>
  <c r="BI508"/>
  <c r="BI509" s="1"/>
  <c r="AQ346" l="1"/>
  <c r="AP348"/>
  <c r="AP350" s="1"/>
  <c r="AX570"/>
  <c r="AX569"/>
  <c r="AP845"/>
  <c r="AP846"/>
  <c r="AP813"/>
  <c r="AP812"/>
  <c r="AQ348" l="1"/>
  <c r="AQ350" s="1"/>
  <c r="AR346"/>
  <c r="AY570"/>
  <c r="AY569"/>
  <c r="AQ845"/>
  <c r="AQ846"/>
  <c r="AQ812"/>
  <c r="AQ813"/>
  <c r="AR348" l="1"/>
  <c r="AR350" s="1"/>
  <c r="AS346"/>
  <c r="AZ570"/>
  <c r="AZ569"/>
  <c r="AR845"/>
  <c r="AR846"/>
  <c r="AR812"/>
  <c r="AR813"/>
  <c r="AS348" l="1"/>
  <c r="AS350" s="1"/>
  <c r="AT346"/>
  <c r="BA570"/>
  <c r="BA569"/>
  <c r="AS845"/>
  <c r="AS846"/>
  <c r="AS812"/>
  <c r="AS813"/>
  <c r="AT348" l="1"/>
  <c r="AT350" s="1"/>
  <c r="AU346"/>
  <c r="BB570"/>
  <c r="BB569"/>
  <c r="AT846"/>
  <c r="AT845"/>
  <c r="AT812"/>
  <c r="AT813"/>
  <c r="AV346" l="1"/>
  <c r="AU348"/>
  <c r="AU350" s="1"/>
  <c r="BC570"/>
  <c r="BC569"/>
  <c r="AU846"/>
  <c r="AU845"/>
  <c r="AU813"/>
  <c r="AU812"/>
  <c r="AW346" l="1"/>
  <c r="AV348"/>
  <c r="AV350" s="1"/>
  <c r="BD570"/>
  <c r="BD569"/>
  <c r="AV846"/>
  <c r="AV845"/>
  <c r="AV813"/>
  <c r="AV812"/>
  <c r="AX346" l="1"/>
  <c r="AW348"/>
  <c r="AW350" s="1"/>
  <c r="BE570"/>
  <c r="BE569"/>
  <c r="AW846"/>
  <c r="AW845"/>
  <c r="AW813"/>
  <c r="AW812"/>
  <c r="AY346" l="1"/>
  <c r="AX348"/>
  <c r="AX350" s="1"/>
  <c r="BF570"/>
  <c r="BF569"/>
  <c r="AX845"/>
  <c r="AX846"/>
  <c r="AX813"/>
  <c r="AX812"/>
  <c r="AZ346" l="1"/>
  <c r="AY348"/>
  <c r="AY350" s="1"/>
  <c r="BG570"/>
  <c r="BG569"/>
  <c r="AY845"/>
  <c r="AY846"/>
  <c r="AY812"/>
  <c r="AY813"/>
  <c r="AZ348" l="1"/>
  <c r="AZ350" s="1"/>
  <c r="BA346"/>
  <c r="BH570"/>
  <c r="BH569"/>
  <c r="AZ845"/>
  <c r="AZ846"/>
  <c r="AZ812"/>
  <c r="AZ813"/>
  <c r="BB346" l="1"/>
  <c r="BA348"/>
  <c r="BA350" s="1"/>
  <c r="BI570"/>
  <c r="BI569"/>
  <c r="BA845"/>
  <c r="BA846"/>
  <c r="BA812"/>
  <c r="BA813"/>
  <c r="BB348" l="1"/>
  <c r="BB350" s="1"/>
  <c r="BC346"/>
  <c r="BB846"/>
  <c r="BB845"/>
  <c r="BB812"/>
  <c r="BB813"/>
  <c r="BC348" l="1"/>
  <c r="BC350" s="1"/>
  <c r="BD346"/>
  <c r="BC846"/>
  <c r="BC845"/>
  <c r="BC813"/>
  <c r="BC812"/>
  <c r="BE346" l="1"/>
  <c r="BD348"/>
  <c r="BD350" s="1"/>
  <c r="BD846"/>
  <c r="BD845"/>
  <c r="BD813"/>
  <c r="BD812"/>
  <c r="BF346" l="1"/>
  <c r="BE348"/>
  <c r="BE350" s="1"/>
  <c r="BE846"/>
  <c r="BE845"/>
  <c r="BE813"/>
  <c r="BE812"/>
  <c r="BG346" l="1"/>
  <c r="BF348"/>
  <c r="BF350" s="1"/>
  <c r="BF845"/>
  <c r="BF846"/>
  <c r="BF813"/>
  <c r="BF812"/>
  <c r="BH346" l="1"/>
  <c r="BG348"/>
  <c r="BG350" s="1"/>
  <c r="BG845"/>
  <c r="BG846"/>
  <c r="BG812"/>
  <c r="BG813"/>
  <c r="BI346" l="1"/>
  <c r="BI348" s="1"/>
  <c r="BI350" s="1"/>
  <c r="BH348"/>
  <c r="BH350" s="1"/>
  <c r="BH845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<sst xmlns="http://schemas.openxmlformats.org/spreadsheetml/2006/main" count="2162" uniqueCount="528">
  <si>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</si>
  <si>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</si>
  <si>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</si>
  <si>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</si>
  <si>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</si>
  <si>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</si>
  <si>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</si>
  <si>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</si>
  <si>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</si>
  <si>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</si>
  <si>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</si>
  <si>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</si>
  <si>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</si>
  <si>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</si>
  <si>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</si>
  <si>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</si>
  <si>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</si>
  <si>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</si>
  <si>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</si>
  <si>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</si>
  <si>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</si>
  <si>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</si>
  <si>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</si>
  <si>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</si>
  <si>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</si>
  <si>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</si>
  <si>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</si>
  <si>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</si>
  <si>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</si>
  <si>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</si>
  <si>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</si>
  <si>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</si>
  <si>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</si>
  <si>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</si>
  <si>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</si>
  <si>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</si>
  <si>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</si>
  <si>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</si>
  <si>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</si>
  <si>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</si>
  <si>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</si>
  <si>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</si>
  <si>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</si>
  <si>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</si>
  <si>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</si>
  <si>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</si>
  <si>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</si>
  <si>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</si>
  <si>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</si>
  <si>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</si>
  <si>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</si>
  <si>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</si>
  <si>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</si>
  <si>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</si>
  <si>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</si>
  <si>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</si>
  <si>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</si>
  <si>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</si>
  <si>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</si>
  <si>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</si>
  <si>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</si>
  <si>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</si>
  <si>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</si>
  <si>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</si>
  <si>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</si>
  <si>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</si>
  <si>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</si>
  <si>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</si>
  <si>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</si>
  <si>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</si>
  <si>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</si>
  <si>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</si>
  <si>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</si>
  <si>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</si>
  <si>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</si>
  <si>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</si>
  <si>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</si>
  <si>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</si>
  <si>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</si>
  <si>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</si>
  <si>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</si>
  <si>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</si>
  <si>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</si>
  <si>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</si>
  <si>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</si>
  <si>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</si>
  <si>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</si>
  <si>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</si>
  <si>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</si>
  <si>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</si>
  <si>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</si>
  <si>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</si>
  <si>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</si>
  <si>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</si>
  <si>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</si>
  <si>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</si>
  <si>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</si>
  <si>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</si>
  <si>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</si>
  <si>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</si>
  <si>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</si>
  <si>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</si>
  <si>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</si>
  <si>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</si>
  <si>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</si>
  <si>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</si>
  <si>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</si>
  <si>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</si>
  <si>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</si>
  <si>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</si>
  <si>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</si>
  <si>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</si>
  <si>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</si>
  <si>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</si>
  <si>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</si>
  <si>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</si>
  <si>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</si>
  <si>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</si>
  <si>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</si>
  <si>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</si>
  <si>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</si>
  <si>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</si>
  <si>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</si>
  <si>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</si>
  <si>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</si>
  <si>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</si>
  <si>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</si>
  <si>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</si>
  <si>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</si>
  <si>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</si>
  <si>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</si>
  <si>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</si>
  <si>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</si>
  <si>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</si>
  <si>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</si>
  <si>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</si>
  <si>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</si>
  <si>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</si>
  <si>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</si>
  <si>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</si>
  <si>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</si>
  <si>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</si>
  <si>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</si>
  <si>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</si>
  <si>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</si>
  <si>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</si>
  <si>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</si>
  <si>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</si>
  <si>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</si>
  <si>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</si>
  <si>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</si>
  <si>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</si>
  <si>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</si>
  <si>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</si>
  <si>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</si>
  <si>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</si>
  <si>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</si>
  <si>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</si>
  <si>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</si>
  <si>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</si>
  <si>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</si>
  <si>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</si>
  <si>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</si>
  <si>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</si>
  <si>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</si>
  <si>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</si>
  <si>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</si>
  <si>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</si>
  <si>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</si>
  <si>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</si>
  <si>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</si>
  <si>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</si>
  <si>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</si>
  <si>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</si>
  <si>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</si>
  <si>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</si>
  <si>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</si>
  <si>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</si>
  <si>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</si>
  <si>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</si>
  <si>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</si>
  <si>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</si>
  <si>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</si>
  <si>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</si>
  <si>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</si>
  <si>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</si>
  <si>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</si>
  <si>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</si>
  <si>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</si>
  <si>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</si>
  <si>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</si>
  <si>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</si>
  <si>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</si>
  <si>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</si>
  <si>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</si>
  <si>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</si>
  <si>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</si>
  <si>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</si>
  <si>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</si>
  <si>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</si>
  <si>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</si>
  <si>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</si>
  <si>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</si>
  <si>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</si>
  <si>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</si>
  <si>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</si>
  <si>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</si>
  <si>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</si>
  <si>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</si>
  <si>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</si>
  <si>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</si>
  <si>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</si>
  <si>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</si>
  <si>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</si>
  <si>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</si>
  <si>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</si>
  <si>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</si>
  <si>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</si>
  <si>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</si>
  <si>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</si>
  <si>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</si>
  <si>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</si>
  <si>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</si>
  <si>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</si>
  <si>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</si>
  <si>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</si>
  <si>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</si>
  <si>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</si>
  <si>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</si>
  <si>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</si>
  <si>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</si>
  <si>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</si>
  <si>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</si>
  <si>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</si>
  <si>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</si>
  <si>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</si>
  <si>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</si>
  <si>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</si>
  <si>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</si>
  <si>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</si>
  <si>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</si>
  <si>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</si>
  <si>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</si>
  <si>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</si>
  <si>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</si>
  <si>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</si>
  <si>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</si>
  <si>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</si>
  <si>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</si>
  <si>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</si>
  <si>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</si>
  <si>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</si>
  <si>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</si>
  <si>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</si>
  <si>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</si>
  <si>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</si>
  <si>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</si>
  <si>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</si>
  <si>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</si>
  <si>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</si>
  <si>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</si>
  <si>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</si>
  <si>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</si>
  <si>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</si>
  <si>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</si>
  <si>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</si>
  <si>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</si>
  <si>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</si>
  <si>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</si>
  <si>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</si>
  <si>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</si>
  <si>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</si>
  <si>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</si>
  <si>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</si>
  <si>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</si>
  <si>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</si>
  <si>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</si>
  <si>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</si>
  <si>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</si>
  <si>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</si>
  <si>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</si>
  <si>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</si>
  <si>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</si>
  <si>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</si>
  <si>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</si>
  <si>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</si>
  <si>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</si>
  <si>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</si>
  <si>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</si>
  <si>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</si>
  <si>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</si>
  <si>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</si>
  <si>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</si>
  <si>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</si>
  <si>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</si>
  <si>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</si>
  <si>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</si>
  <si>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</si>
  <si>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</si>
  <si>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</si>
  <si>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</si>
  <si>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</si>
  <si>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</si>
  <si>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</si>
  <si>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</si>
  <si>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</si>
  <si>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</si>
  <si>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</si>
  <si>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</si>
  <si>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</si>
  <si>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</si>
  <si>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</si>
  <si>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</si>
  <si>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</si>
  <si>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</si>
  <si>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</si>
  <si>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</si>
  <si>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</si>
  <si>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</si>
  <si>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</si>
  <si>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</si>
  <si>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</si>
  <si>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</si>
  <si>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</si>
  <si>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</si>
  <si>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</si>
  <si>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</si>
  <si>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</si>
  <si>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</si>
  <si>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</si>
  <si>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</si>
  <si>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</si>
  <si>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</si>
  <si>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</si>
  <si>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</si>
  <si>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</si>
  <si>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</si>
  <si>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</si>
  <si>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</si>
  <si>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</si>
  <si>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</si>
  <si>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</si>
  <si>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</si>
  <si>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</si>
  <si>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</si>
  <si>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</si>
  <si>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</si>
  <si>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</si>
  <si>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</si>
  <si>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</si>
  <si>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</si>
  <si>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</si>
  <si>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</si>
  <si>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</si>
  <si>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</si>
  <si>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</si>
  <si>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</si>
  <si>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</si>
  <si>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</si>
  <si>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</si>
  <si>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</si>
  <si>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</si>
  <si>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</si>
  <si>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</si>
  <si>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</si>
  <si>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</si>
  <si>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</si>
  <si>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</si>
  <si>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</si>
  <si>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</si>
  <si>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</si>
  <si>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</si>
  <si>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</si>
  <si>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</si>
  <si>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</si>
  <si>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</si>
  <si>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</si>
  <si>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</si>
  <si>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</si>
  <si>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</si>
  <si>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</si>
  <si>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</si>
  <si>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</si>
  <si>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</si>
  <si>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</si>
  <si>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</si>
  <si>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</si>
  <si>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</si>
  <si>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</si>
  <si>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</si>
  <si>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</si>
  <si>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</si>
  <si>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</si>
  <si>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</si>
  <si>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</si>
  <si>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</si>
  <si>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</si>
  <si>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</si>
  <si>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</si>
  <si>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</si>
  <si>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</si>
  <si>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</si>
  <si>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</si>
  <si>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</si>
  <si>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</si>
  <si>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</si>
  <si>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</si>
  <si>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</si>
  <si>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</si>
  <si>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</si>
  <si>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</si>
  <si>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</si>
  <si>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</si>
  <si>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</si>
  <si>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</si>
  <si>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</si>
  <si>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</si>
  <si>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</si>
  <si>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</si>
  <si>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</si>
  <si>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</si>
  <si>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</si>
  <si>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</si>
  <si>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</si>
  <si>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</si>
  <si>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</si>
  <si>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</si>
  <si>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</si>
  <si>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</si>
  <si>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</si>
  <si>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</si>
  <si>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</si>
  <si>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</si>
  <si>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</si>
  <si>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</si>
  <si>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</si>
  <si>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</si>
  <si>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</si>
  <si>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</si>
  <si>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</si>
  <si>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</si>
  <si>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</si>
  <si>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</si>
  <si>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</si>
  <si>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</si>
  <si>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</si>
  <si>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</si>
  <si>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</si>
  <si>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</si>
  <si>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</si>
  <si>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</si>
  <si>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</si>
  <si>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</si>
  <si>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</si>
  <si>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</si>
  <si>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</si>
  <si>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</si>
  <si>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</si>
  <si>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</si>
  <si>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</si>
  <si>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</si>
  <si>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</si>
  <si>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</si>
  <si>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</si>
  <si>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</si>
  <si>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</si>
  <si>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</si>
  <si>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</si>
  <si>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</si>
  <si>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</si>
  <si>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</si>
  <si>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</si>
  <si>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</si>
  <si>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</si>
  <si>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</si>
  <si>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</si>
  <si>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</si>
  <si>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</si>
  <si>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</si>
  <si>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</si>
  <si>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</si>
  <si>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</si>
  <si>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</si>
  <si>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</si>
  <si>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</si>
  <si>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</si>
  <si>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</si>
  <si>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</si>
  <si>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</si>
  <si>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</si>
  <si>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</si>
  <si>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</si>
  <si>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</si>
  <si>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</si>
  <si>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</si>
  <si>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</si>
  <si>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</si>
  <si>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</si>
  <si>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</si>
  <si>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</si>
  <si>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</si>
  <si>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</si>
  <si>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</si>
  <si>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</si>
  <si>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</si>
  <si>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</si>
  <si>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</si>
  <si>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</si>
  <si>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</si>
  <si>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</si>
  <si>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</si>
  <si>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</si>
  <si>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</si>
  <si>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</si>
  <si>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</si>
  <si>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</si>
  <si>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</si>
  <si>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</si>
  <si>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</si>
  <si>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</si>
  <si>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</si>
  <si>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</si>
  <si>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</si>
  <si>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</si>
  <si>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</si>
  <si>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</si>
  <si>
    <t>@@["Damage Return"</t>
  </si>
  <si>
    <t>@@["dodge chance"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</si>
</sst>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6"/>
  <sheetViews>
    <sheetView tabSelected="1" topLeftCell="A353" zoomScale="85" zoomScaleNormal="85" workbookViewId="0">
      <selection activeCell="M375" sqref="M375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200</v>
      </c>
      <c r="K1" s="4"/>
      <c r="U1" s="4"/>
      <c r="AE1" s="4"/>
      <c r="AO1" s="4"/>
      <c r="AY1" s="4"/>
      <c r="BI1" s="4"/>
    </row>
    <row r="2" spans="1:61">
      <c r="B2" s="4" t="s">
        <v>512</v>
      </c>
      <c r="K2" s="4"/>
      <c r="N2" s="4" t="s">
        <v>204</v>
      </c>
      <c r="P2" s="4" t="s">
        <v>205</v>
      </c>
      <c r="U2" s="4"/>
      <c r="AE2" s="4"/>
      <c r="AO2" s="4"/>
      <c r="AY2" s="4"/>
      <c r="BI2" s="4"/>
    </row>
    <row r="3" spans="1:61">
      <c r="B3" s="4">
        <v>1</v>
      </c>
      <c r="C3" s="4" t="s">
        <v>201</v>
      </c>
      <c r="K3" s="4"/>
      <c r="N3" s="4" t="s">
        <v>513</v>
      </c>
      <c r="P3" s="4" t="s">
        <v>206</v>
      </c>
      <c r="U3" s="4"/>
      <c r="AE3" s="4"/>
      <c r="AO3" s="4"/>
      <c r="AY3" s="4"/>
      <c r="BI3" s="4"/>
    </row>
    <row r="4" spans="1:61">
      <c r="B4" s="4">
        <v>2</v>
      </c>
      <c r="C4" s="4" t="s">
        <v>511</v>
      </c>
      <c r="K4" s="4"/>
      <c r="N4" s="4" t="s">
        <v>207</v>
      </c>
      <c r="P4" s="4" t="s">
        <v>206</v>
      </c>
      <c r="U4" s="4"/>
      <c r="AE4" s="4"/>
      <c r="AO4" s="4"/>
      <c r="AY4" s="4"/>
      <c r="BI4" s="4"/>
    </row>
    <row r="5" spans="1:61">
      <c r="B5" s="4">
        <v>3</v>
      </c>
      <c r="C5" s="4" t="s">
        <v>210</v>
      </c>
      <c r="K5" s="4"/>
      <c r="N5" s="4" t="s">
        <v>514</v>
      </c>
      <c r="P5" s="4" t="s">
        <v>515</v>
      </c>
      <c r="U5" s="4"/>
      <c r="AE5" s="4"/>
      <c r="AO5" s="4"/>
      <c r="AY5" s="4"/>
      <c r="BI5" s="4"/>
    </row>
    <row r="6" spans="1:61">
      <c r="B6" s="4">
        <v>4</v>
      </c>
      <c r="C6" s="4" t="s">
        <v>209</v>
      </c>
      <c r="K6" s="4"/>
      <c r="N6" s="4" t="s">
        <v>208</v>
      </c>
      <c r="P6" s="4" t="s">
        <v>513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211</v>
      </c>
      <c r="K9" s="4"/>
      <c r="N9" s="4" t="s">
        <v>516</v>
      </c>
      <c r="P9" s="4" t="s">
        <v>208</v>
      </c>
      <c r="U9" s="4"/>
      <c r="AE9" s="4"/>
      <c r="AO9" s="4"/>
      <c r="AY9" s="4"/>
      <c r="BI9" s="4"/>
    </row>
    <row r="10" spans="1:61">
      <c r="B10" s="4">
        <v>2</v>
      </c>
      <c r="C10" s="4" t="s">
        <v>203</v>
      </c>
      <c r="K10" s="4"/>
      <c r="N10" s="4" t="s">
        <v>206</v>
      </c>
      <c r="P10" s="4" t="s">
        <v>513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214</v>
      </c>
      <c r="K11" s="4"/>
      <c r="N11" s="4" t="s">
        <v>516</v>
      </c>
      <c r="P11" s="4" t="s">
        <v>213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295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212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296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297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298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299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300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301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302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303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304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305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306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307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308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309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310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311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509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312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15</v>
      </c>
      <c r="C118" s="4">
        <f>B118+2</f>
        <v>17</v>
      </c>
      <c r="D118" s="4">
        <f t="shared" ref="D118:AE118" si="847">C118+2</f>
        <v>19</v>
      </c>
      <c r="E118" s="4">
        <f t="shared" si="847"/>
        <v>21</v>
      </c>
      <c r="F118" s="4">
        <f t="shared" si="847"/>
        <v>23</v>
      </c>
      <c r="G118" s="4">
        <f t="shared" si="847"/>
        <v>25</v>
      </c>
      <c r="H118" s="4">
        <f t="shared" si="847"/>
        <v>27</v>
      </c>
      <c r="I118" s="4">
        <f t="shared" si="847"/>
        <v>29</v>
      </c>
      <c r="J118" s="4">
        <f t="shared" si="847"/>
        <v>31</v>
      </c>
      <c r="K118">
        <f t="shared" si="847"/>
        <v>33</v>
      </c>
      <c r="L118" s="4">
        <f t="shared" si="847"/>
        <v>35</v>
      </c>
      <c r="M118" s="4">
        <f t="shared" si="847"/>
        <v>37</v>
      </c>
      <c r="N118" s="4">
        <f t="shared" si="847"/>
        <v>39</v>
      </c>
      <c r="O118" s="4">
        <f t="shared" si="847"/>
        <v>41</v>
      </c>
      <c r="P118" s="4">
        <f t="shared" si="847"/>
        <v>43</v>
      </c>
      <c r="Q118" s="4">
        <f t="shared" si="847"/>
        <v>45</v>
      </c>
      <c r="R118" s="4">
        <f t="shared" si="847"/>
        <v>47</v>
      </c>
      <c r="S118" s="4">
        <f t="shared" si="847"/>
        <v>49</v>
      </c>
      <c r="T118" s="4">
        <f t="shared" si="847"/>
        <v>51</v>
      </c>
      <c r="U118" s="2">
        <f t="shared" si="847"/>
        <v>53</v>
      </c>
      <c r="V118" s="4">
        <f t="shared" si="847"/>
        <v>55</v>
      </c>
      <c r="W118" s="4">
        <f t="shared" si="847"/>
        <v>57</v>
      </c>
      <c r="X118" s="4">
        <f t="shared" si="847"/>
        <v>59</v>
      </c>
      <c r="Y118" s="4">
        <f t="shared" si="847"/>
        <v>61</v>
      </c>
      <c r="Z118" s="4">
        <f t="shared" si="847"/>
        <v>63</v>
      </c>
      <c r="AA118" s="4">
        <f t="shared" si="847"/>
        <v>65</v>
      </c>
      <c r="AB118" s="4">
        <f t="shared" si="847"/>
        <v>67</v>
      </c>
      <c r="AC118" s="4">
        <f t="shared" si="847"/>
        <v>69</v>
      </c>
      <c r="AD118" s="4">
        <f t="shared" si="847"/>
        <v>71</v>
      </c>
      <c r="AE118">
        <f t="shared" si="847"/>
        <v>73</v>
      </c>
      <c r="AF118" s="4">
        <f t="shared" ref="AF118:AH118" si="848">AE118+2</f>
        <v>75</v>
      </c>
      <c r="AG118" s="4">
        <f t="shared" si="848"/>
        <v>77</v>
      </c>
      <c r="AH118" s="4">
        <f t="shared" si="848"/>
        <v>79</v>
      </c>
      <c r="AI118" s="4">
        <v>80</v>
      </c>
      <c r="AJ118" s="4">
        <f t="shared" ref="AJ118" si="849">AI118</f>
        <v>80</v>
      </c>
      <c r="AK118" s="4">
        <f t="shared" ref="AK118" si="850">AJ118</f>
        <v>80</v>
      </c>
      <c r="AL118" s="4">
        <f t="shared" ref="AL118" si="851">AK118</f>
        <v>80</v>
      </c>
      <c r="AM118" s="4">
        <f t="shared" ref="AM118:BI118" si="852">AL118</f>
        <v>80</v>
      </c>
      <c r="AN118" s="4">
        <f t="shared" si="852"/>
        <v>80</v>
      </c>
      <c r="AO118" s="2">
        <f t="shared" si="852"/>
        <v>80</v>
      </c>
      <c r="AP118" s="4">
        <f t="shared" si="852"/>
        <v>80</v>
      </c>
      <c r="AQ118" s="4">
        <f t="shared" si="852"/>
        <v>80</v>
      </c>
      <c r="AR118" s="4">
        <f t="shared" si="852"/>
        <v>80</v>
      </c>
      <c r="AS118" s="4">
        <f t="shared" si="852"/>
        <v>80</v>
      </c>
      <c r="AT118" s="4">
        <f t="shared" si="852"/>
        <v>80</v>
      </c>
      <c r="AU118" s="4">
        <f t="shared" si="852"/>
        <v>80</v>
      </c>
      <c r="AV118" s="4">
        <f t="shared" si="852"/>
        <v>80</v>
      </c>
      <c r="AW118" s="4">
        <f t="shared" si="852"/>
        <v>80</v>
      </c>
      <c r="AX118" s="4">
        <f t="shared" si="852"/>
        <v>80</v>
      </c>
      <c r="AY118">
        <f t="shared" si="852"/>
        <v>80</v>
      </c>
      <c r="AZ118" s="4">
        <f t="shared" si="852"/>
        <v>80</v>
      </c>
      <c r="BA118" s="4">
        <f t="shared" si="852"/>
        <v>80</v>
      </c>
      <c r="BB118" s="4">
        <f t="shared" si="852"/>
        <v>80</v>
      </c>
      <c r="BC118" s="4">
        <f t="shared" si="852"/>
        <v>80</v>
      </c>
      <c r="BD118" s="4">
        <f t="shared" si="852"/>
        <v>80</v>
      </c>
      <c r="BE118" s="4">
        <f t="shared" si="852"/>
        <v>80</v>
      </c>
      <c r="BF118" s="4">
        <f t="shared" si="852"/>
        <v>80</v>
      </c>
      <c r="BG118" s="4">
        <f t="shared" si="852"/>
        <v>80</v>
      </c>
      <c r="BH118" s="4">
        <f t="shared" si="852"/>
        <v>80</v>
      </c>
      <c r="BI118" s="2">
        <f t="shared" si="852"/>
        <v>80</v>
      </c>
      <c r="BJ118" t="s">
        <v>1</v>
      </c>
    </row>
    <row r="119" spans="1:62">
      <c r="A119" s="4" t="s">
        <v>520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313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3">C122+12</f>
        <v>74</v>
      </c>
      <c r="E122" s="4">
        <f t="shared" si="853"/>
        <v>86</v>
      </c>
      <c r="F122" s="4">
        <f t="shared" si="853"/>
        <v>98</v>
      </c>
      <c r="G122" s="4">
        <f t="shared" si="853"/>
        <v>110</v>
      </c>
      <c r="H122" s="4">
        <f t="shared" si="853"/>
        <v>122</v>
      </c>
      <c r="I122" s="4">
        <f t="shared" si="853"/>
        <v>134</v>
      </c>
      <c r="J122" s="4">
        <f t="shared" si="853"/>
        <v>146</v>
      </c>
      <c r="K122">
        <f t="shared" si="853"/>
        <v>158</v>
      </c>
      <c r="L122" s="4">
        <f t="shared" si="853"/>
        <v>170</v>
      </c>
      <c r="M122" s="4">
        <f t="shared" si="853"/>
        <v>182</v>
      </c>
      <c r="N122" s="4">
        <f t="shared" si="853"/>
        <v>194</v>
      </c>
      <c r="O122" s="4">
        <f t="shared" si="853"/>
        <v>206</v>
      </c>
      <c r="P122" s="4">
        <f t="shared" si="853"/>
        <v>218</v>
      </c>
      <c r="Q122" s="4">
        <f t="shared" si="853"/>
        <v>230</v>
      </c>
      <c r="R122" s="4">
        <f t="shared" si="853"/>
        <v>242</v>
      </c>
      <c r="S122" s="4">
        <f t="shared" si="853"/>
        <v>254</v>
      </c>
      <c r="T122" s="4">
        <f t="shared" si="853"/>
        <v>266</v>
      </c>
      <c r="U122" s="2">
        <f t="shared" si="853"/>
        <v>278</v>
      </c>
      <c r="V122" s="4">
        <f t="shared" si="853"/>
        <v>290</v>
      </c>
      <c r="W122" s="4">
        <f t="shared" si="853"/>
        <v>302</v>
      </c>
      <c r="X122" s="4">
        <f t="shared" si="853"/>
        <v>314</v>
      </c>
      <c r="Y122" s="4">
        <f t="shared" si="853"/>
        <v>326</v>
      </c>
      <c r="Z122" s="4">
        <f t="shared" si="853"/>
        <v>338</v>
      </c>
      <c r="AA122" s="4">
        <f t="shared" si="853"/>
        <v>350</v>
      </c>
      <c r="AB122" s="4">
        <f t="shared" si="853"/>
        <v>362</v>
      </c>
      <c r="AC122" s="4">
        <f t="shared" si="853"/>
        <v>374</v>
      </c>
      <c r="AD122" s="4">
        <f t="shared" si="853"/>
        <v>386</v>
      </c>
      <c r="AE122">
        <f t="shared" si="853"/>
        <v>398</v>
      </c>
      <c r="AF122" s="4">
        <f t="shared" si="853"/>
        <v>410</v>
      </c>
      <c r="AG122" s="4">
        <f t="shared" si="853"/>
        <v>422</v>
      </c>
      <c r="AH122" s="4">
        <f t="shared" si="853"/>
        <v>434</v>
      </c>
      <c r="AI122" s="4">
        <f t="shared" si="853"/>
        <v>446</v>
      </c>
      <c r="AJ122" s="4">
        <f t="shared" si="853"/>
        <v>458</v>
      </c>
      <c r="AK122" s="4">
        <f t="shared" si="853"/>
        <v>470</v>
      </c>
      <c r="AL122" s="4">
        <f t="shared" si="853"/>
        <v>482</v>
      </c>
      <c r="AM122" s="4">
        <f t="shared" si="853"/>
        <v>494</v>
      </c>
      <c r="AN122" s="4">
        <f t="shared" si="853"/>
        <v>506</v>
      </c>
      <c r="AO122" s="2">
        <f t="shared" si="853"/>
        <v>518</v>
      </c>
      <c r="AP122" s="4">
        <f t="shared" si="853"/>
        <v>530</v>
      </c>
      <c r="AQ122" s="4">
        <f t="shared" si="853"/>
        <v>542</v>
      </c>
      <c r="AR122" s="4">
        <f t="shared" si="853"/>
        <v>554</v>
      </c>
      <c r="AS122" s="4">
        <f t="shared" si="853"/>
        <v>566</v>
      </c>
      <c r="AT122" s="4">
        <f t="shared" si="853"/>
        <v>578</v>
      </c>
      <c r="AU122" s="4">
        <f t="shared" si="853"/>
        <v>590</v>
      </c>
      <c r="AV122" s="4">
        <f t="shared" si="853"/>
        <v>602</v>
      </c>
      <c r="AW122" s="4">
        <f t="shared" si="853"/>
        <v>614</v>
      </c>
      <c r="AX122" s="4">
        <f t="shared" si="853"/>
        <v>626</v>
      </c>
      <c r="AY122">
        <f t="shared" si="853"/>
        <v>638</v>
      </c>
      <c r="AZ122" s="4">
        <f t="shared" si="853"/>
        <v>650</v>
      </c>
      <c r="BA122" s="4">
        <f t="shared" si="853"/>
        <v>662</v>
      </c>
      <c r="BB122" s="4">
        <f t="shared" si="853"/>
        <v>674</v>
      </c>
      <c r="BC122" s="4">
        <f t="shared" si="853"/>
        <v>686</v>
      </c>
      <c r="BD122" s="4">
        <f t="shared" si="853"/>
        <v>698</v>
      </c>
      <c r="BE122" s="4">
        <f t="shared" si="853"/>
        <v>710</v>
      </c>
      <c r="BF122" s="4">
        <f t="shared" si="853"/>
        <v>722</v>
      </c>
      <c r="BG122" s="4">
        <f t="shared" si="853"/>
        <v>734</v>
      </c>
      <c r="BH122" s="4">
        <f t="shared" si="853"/>
        <v>746</v>
      </c>
      <c r="BI122" s="2">
        <f t="shared" si="853"/>
        <v>758</v>
      </c>
      <c r="BJ122" t="s">
        <v>1</v>
      </c>
    </row>
    <row r="123" spans="1:62">
      <c r="A123" s="4" t="s">
        <v>5</v>
      </c>
    </row>
    <row r="124" spans="1:62">
      <c r="A124" s="4" t="s">
        <v>314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4">C126+8</f>
        <v>48</v>
      </c>
      <c r="E126" s="4">
        <f t="shared" si="854"/>
        <v>56</v>
      </c>
      <c r="F126" s="4">
        <f t="shared" si="854"/>
        <v>64</v>
      </c>
      <c r="G126" s="4">
        <f t="shared" si="854"/>
        <v>72</v>
      </c>
      <c r="H126" s="4">
        <f t="shared" si="854"/>
        <v>80</v>
      </c>
      <c r="I126" s="4">
        <f t="shared" si="854"/>
        <v>88</v>
      </c>
      <c r="J126" s="4">
        <f t="shared" si="854"/>
        <v>96</v>
      </c>
      <c r="K126">
        <f t="shared" si="854"/>
        <v>104</v>
      </c>
      <c r="L126" s="4">
        <f t="shared" si="854"/>
        <v>112</v>
      </c>
      <c r="M126" s="4">
        <f t="shared" si="854"/>
        <v>120</v>
      </c>
      <c r="N126" s="4">
        <f t="shared" si="854"/>
        <v>128</v>
      </c>
      <c r="O126" s="4">
        <f t="shared" si="854"/>
        <v>136</v>
      </c>
      <c r="P126" s="4">
        <f t="shared" si="854"/>
        <v>144</v>
      </c>
      <c r="Q126" s="4">
        <f t="shared" si="854"/>
        <v>152</v>
      </c>
      <c r="R126" s="4">
        <f t="shared" si="854"/>
        <v>160</v>
      </c>
      <c r="S126" s="4">
        <f t="shared" si="854"/>
        <v>168</v>
      </c>
      <c r="T126" s="4">
        <f t="shared" si="854"/>
        <v>176</v>
      </c>
      <c r="U126" s="2">
        <f t="shared" si="854"/>
        <v>184</v>
      </c>
      <c r="V126" s="4">
        <f t="shared" si="854"/>
        <v>192</v>
      </c>
      <c r="W126" s="4">
        <f t="shared" si="854"/>
        <v>200</v>
      </c>
      <c r="X126" s="4">
        <f t="shared" si="854"/>
        <v>208</v>
      </c>
      <c r="Y126" s="4">
        <f t="shared" si="854"/>
        <v>216</v>
      </c>
      <c r="Z126" s="4">
        <f t="shared" si="854"/>
        <v>224</v>
      </c>
      <c r="AA126" s="4">
        <f t="shared" si="854"/>
        <v>232</v>
      </c>
      <c r="AB126" s="4">
        <f t="shared" si="854"/>
        <v>240</v>
      </c>
      <c r="AC126" s="4">
        <f t="shared" si="854"/>
        <v>248</v>
      </c>
      <c r="AD126" s="4">
        <f t="shared" si="854"/>
        <v>256</v>
      </c>
      <c r="AE126">
        <f t="shared" si="854"/>
        <v>264</v>
      </c>
      <c r="AF126" s="4">
        <f t="shared" si="854"/>
        <v>272</v>
      </c>
      <c r="AG126" s="4">
        <f t="shared" si="854"/>
        <v>280</v>
      </c>
      <c r="AH126" s="4">
        <f t="shared" si="854"/>
        <v>288</v>
      </c>
      <c r="AI126" s="4">
        <f t="shared" si="854"/>
        <v>296</v>
      </c>
      <c r="AJ126" s="4">
        <f t="shared" si="854"/>
        <v>304</v>
      </c>
      <c r="AK126" s="4">
        <f t="shared" si="854"/>
        <v>312</v>
      </c>
      <c r="AL126" s="4">
        <f t="shared" si="854"/>
        <v>320</v>
      </c>
      <c r="AM126" s="4">
        <f t="shared" si="854"/>
        <v>328</v>
      </c>
      <c r="AN126" s="4">
        <f t="shared" si="854"/>
        <v>336</v>
      </c>
      <c r="AO126" s="2">
        <f t="shared" si="854"/>
        <v>344</v>
      </c>
      <c r="AP126" s="4">
        <f t="shared" si="854"/>
        <v>352</v>
      </c>
      <c r="AQ126" s="4">
        <f t="shared" si="854"/>
        <v>360</v>
      </c>
      <c r="AR126" s="4">
        <f t="shared" si="854"/>
        <v>368</v>
      </c>
      <c r="AS126" s="4">
        <f t="shared" si="854"/>
        <v>376</v>
      </c>
      <c r="AT126" s="4">
        <f t="shared" si="854"/>
        <v>384</v>
      </c>
      <c r="AU126" s="4">
        <f t="shared" si="854"/>
        <v>392</v>
      </c>
      <c r="AV126" s="4">
        <f t="shared" si="854"/>
        <v>400</v>
      </c>
      <c r="AW126" s="4">
        <f t="shared" si="854"/>
        <v>408</v>
      </c>
      <c r="AX126" s="4">
        <f t="shared" si="854"/>
        <v>416</v>
      </c>
      <c r="AY126">
        <f t="shared" si="854"/>
        <v>424</v>
      </c>
      <c r="AZ126" s="4">
        <f t="shared" si="854"/>
        <v>432</v>
      </c>
      <c r="BA126" s="4">
        <f t="shared" si="854"/>
        <v>440</v>
      </c>
      <c r="BB126" s="4">
        <f t="shared" si="854"/>
        <v>448</v>
      </c>
      <c r="BC126" s="4">
        <f t="shared" si="854"/>
        <v>456</v>
      </c>
      <c r="BD126" s="4">
        <f t="shared" si="854"/>
        <v>464</v>
      </c>
      <c r="BE126" s="4">
        <f t="shared" si="854"/>
        <v>472</v>
      </c>
      <c r="BF126" s="4">
        <f t="shared" si="854"/>
        <v>480</v>
      </c>
      <c r="BG126" s="4">
        <f t="shared" si="854"/>
        <v>488</v>
      </c>
      <c r="BH126" s="4">
        <f t="shared" si="854"/>
        <v>496</v>
      </c>
      <c r="BI126" s="2">
        <f t="shared" si="854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5">C127+2</f>
        <v>5</v>
      </c>
      <c r="E127" s="4">
        <f t="shared" si="855"/>
        <v>7</v>
      </c>
      <c r="F127" s="4">
        <f t="shared" si="855"/>
        <v>9</v>
      </c>
      <c r="G127" s="4">
        <f t="shared" si="855"/>
        <v>11</v>
      </c>
      <c r="H127" s="4">
        <f t="shared" si="855"/>
        <v>13</v>
      </c>
      <c r="I127" s="4">
        <f t="shared" si="855"/>
        <v>15</v>
      </c>
      <c r="J127" s="4">
        <f>I127+3</f>
        <v>18</v>
      </c>
      <c r="K127">
        <f t="shared" ref="K127:Q127" si="856">J127+3</f>
        <v>21</v>
      </c>
      <c r="L127" s="4">
        <f t="shared" si="856"/>
        <v>24</v>
      </c>
      <c r="M127" s="4">
        <f t="shared" si="856"/>
        <v>27</v>
      </c>
      <c r="N127" s="4">
        <f t="shared" si="856"/>
        <v>30</v>
      </c>
      <c r="O127" s="4">
        <f t="shared" si="856"/>
        <v>33</v>
      </c>
      <c r="P127" s="4">
        <f t="shared" si="856"/>
        <v>36</v>
      </c>
      <c r="Q127" s="4">
        <f t="shared" si="856"/>
        <v>39</v>
      </c>
      <c r="R127" s="4">
        <f>Q127+4</f>
        <v>43</v>
      </c>
      <c r="S127" s="4">
        <f t="shared" ref="S127:W127" si="857">R127+4</f>
        <v>47</v>
      </c>
      <c r="T127" s="4">
        <f t="shared" si="857"/>
        <v>51</v>
      </c>
      <c r="U127">
        <f t="shared" si="857"/>
        <v>55</v>
      </c>
      <c r="V127" s="4">
        <f t="shared" si="857"/>
        <v>59</v>
      </c>
      <c r="W127" s="4">
        <f t="shared" si="857"/>
        <v>63</v>
      </c>
      <c r="X127" s="4">
        <f>W127+5</f>
        <v>68</v>
      </c>
      <c r="Y127" s="4">
        <f t="shared" ref="Y127:AC127" si="858">X127+5</f>
        <v>73</v>
      </c>
      <c r="Z127" s="4">
        <f t="shared" si="858"/>
        <v>78</v>
      </c>
      <c r="AA127" s="4">
        <f t="shared" si="858"/>
        <v>83</v>
      </c>
      <c r="AB127" s="4">
        <f t="shared" si="858"/>
        <v>88</v>
      </c>
      <c r="AC127" s="4">
        <f t="shared" si="858"/>
        <v>93</v>
      </c>
      <c r="AD127" s="4">
        <f>AC127+6</f>
        <v>99</v>
      </c>
      <c r="AE127">
        <f t="shared" ref="AE127:AV127" si="859">AD127+6</f>
        <v>105</v>
      </c>
      <c r="AF127" s="4">
        <f t="shared" si="859"/>
        <v>111</v>
      </c>
      <c r="AG127" s="4">
        <f t="shared" si="859"/>
        <v>117</v>
      </c>
      <c r="AH127" s="4">
        <f t="shared" si="859"/>
        <v>123</v>
      </c>
      <c r="AI127" s="4">
        <f t="shared" si="859"/>
        <v>129</v>
      </c>
      <c r="AJ127" s="4">
        <f t="shared" si="859"/>
        <v>135</v>
      </c>
      <c r="AK127" s="4">
        <f t="shared" si="859"/>
        <v>141</v>
      </c>
      <c r="AL127" s="4">
        <f t="shared" si="859"/>
        <v>147</v>
      </c>
      <c r="AM127" s="4">
        <f t="shared" si="859"/>
        <v>153</v>
      </c>
      <c r="AN127" s="4">
        <f t="shared" si="859"/>
        <v>159</v>
      </c>
      <c r="AO127">
        <f t="shared" si="859"/>
        <v>165</v>
      </c>
      <c r="AP127" s="4">
        <f t="shared" si="859"/>
        <v>171</v>
      </c>
      <c r="AQ127" s="4">
        <f t="shared" si="859"/>
        <v>177</v>
      </c>
      <c r="AR127" s="4">
        <f t="shared" si="859"/>
        <v>183</v>
      </c>
      <c r="AS127" s="4">
        <f t="shared" si="859"/>
        <v>189</v>
      </c>
      <c r="AT127" s="4">
        <f t="shared" si="859"/>
        <v>195</v>
      </c>
      <c r="AU127" s="4">
        <f t="shared" si="859"/>
        <v>201</v>
      </c>
      <c r="AV127" s="4">
        <f t="shared" si="859"/>
        <v>207</v>
      </c>
      <c r="AW127" s="4">
        <f t="shared" ref="AW127:BI127" si="860">AV127+6</f>
        <v>213</v>
      </c>
      <c r="AX127" s="4">
        <f t="shared" si="860"/>
        <v>219</v>
      </c>
      <c r="AY127">
        <f t="shared" si="860"/>
        <v>225</v>
      </c>
      <c r="AZ127" s="4">
        <f t="shared" si="860"/>
        <v>231</v>
      </c>
      <c r="BA127" s="4">
        <f t="shared" si="860"/>
        <v>237</v>
      </c>
      <c r="BB127" s="4">
        <f t="shared" si="860"/>
        <v>243</v>
      </c>
      <c r="BC127" s="4">
        <f t="shared" si="860"/>
        <v>249</v>
      </c>
      <c r="BD127" s="4">
        <f t="shared" si="860"/>
        <v>255</v>
      </c>
      <c r="BE127" s="4">
        <f t="shared" si="860"/>
        <v>261</v>
      </c>
      <c r="BF127" s="4">
        <f t="shared" si="860"/>
        <v>267</v>
      </c>
      <c r="BG127" s="4">
        <f t="shared" si="860"/>
        <v>273</v>
      </c>
      <c r="BH127" s="4">
        <f t="shared" si="860"/>
        <v>279</v>
      </c>
      <c r="BI127">
        <f t="shared" si="860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61">C128+4</f>
        <v>108</v>
      </c>
      <c r="E128" s="4">
        <f t="shared" si="861"/>
        <v>112</v>
      </c>
      <c r="F128" s="4">
        <f t="shared" si="861"/>
        <v>116</v>
      </c>
      <c r="G128" s="4">
        <f t="shared" si="861"/>
        <v>120</v>
      </c>
      <c r="H128" s="4">
        <f t="shared" si="861"/>
        <v>124</v>
      </c>
      <c r="I128" s="4">
        <f t="shared" si="861"/>
        <v>128</v>
      </c>
      <c r="J128" s="4">
        <f>I128+5</f>
        <v>133</v>
      </c>
      <c r="K128">
        <f t="shared" ref="K128:Q128" si="862">J128+5</f>
        <v>138</v>
      </c>
      <c r="L128" s="4">
        <f t="shared" si="862"/>
        <v>143</v>
      </c>
      <c r="M128" s="4">
        <f t="shared" si="862"/>
        <v>148</v>
      </c>
      <c r="N128" s="4">
        <f t="shared" si="862"/>
        <v>153</v>
      </c>
      <c r="O128" s="4">
        <f t="shared" si="862"/>
        <v>158</v>
      </c>
      <c r="P128" s="4">
        <f t="shared" si="862"/>
        <v>163</v>
      </c>
      <c r="Q128" s="4">
        <f t="shared" si="862"/>
        <v>168</v>
      </c>
      <c r="R128" s="4">
        <f>Q128+6</f>
        <v>174</v>
      </c>
      <c r="S128" s="4">
        <f t="shared" ref="S128:W128" si="863">R128+6</f>
        <v>180</v>
      </c>
      <c r="T128" s="4">
        <f t="shared" si="863"/>
        <v>186</v>
      </c>
      <c r="U128">
        <f t="shared" si="863"/>
        <v>192</v>
      </c>
      <c r="V128" s="4">
        <f t="shared" si="863"/>
        <v>198</v>
      </c>
      <c r="W128" s="4">
        <f t="shared" si="863"/>
        <v>204</v>
      </c>
      <c r="X128" s="4">
        <f>W128+7</f>
        <v>211</v>
      </c>
      <c r="Y128" s="4">
        <f t="shared" ref="Y128:AC128" si="864">X128+7</f>
        <v>218</v>
      </c>
      <c r="Z128" s="4">
        <f t="shared" si="864"/>
        <v>225</v>
      </c>
      <c r="AA128" s="4">
        <f t="shared" si="864"/>
        <v>232</v>
      </c>
      <c r="AB128" s="4">
        <f t="shared" si="864"/>
        <v>239</v>
      </c>
      <c r="AC128" s="4">
        <f t="shared" si="864"/>
        <v>246</v>
      </c>
      <c r="AD128" s="4">
        <f>AC128+8</f>
        <v>254</v>
      </c>
      <c r="AE128">
        <f t="shared" ref="AE128:AV128" si="865">AD128+8</f>
        <v>262</v>
      </c>
      <c r="AF128" s="4">
        <f t="shared" si="865"/>
        <v>270</v>
      </c>
      <c r="AG128" s="4">
        <f t="shared" si="865"/>
        <v>278</v>
      </c>
      <c r="AH128" s="4">
        <f t="shared" si="865"/>
        <v>286</v>
      </c>
      <c r="AI128" s="4">
        <f t="shared" si="865"/>
        <v>294</v>
      </c>
      <c r="AJ128" s="4">
        <f t="shared" si="865"/>
        <v>302</v>
      </c>
      <c r="AK128" s="4">
        <f t="shared" si="865"/>
        <v>310</v>
      </c>
      <c r="AL128" s="4">
        <f t="shared" si="865"/>
        <v>318</v>
      </c>
      <c r="AM128" s="4">
        <f t="shared" si="865"/>
        <v>326</v>
      </c>
      <c r="AN128" s="4">
        <f t="shared" si="865"/>
        <v>334</v>
      </c>
      <c r="AO128">
        <f t="shared" si="865"/>
        <v>342</v>
      </c>
      <c r="AP128" s="4">
        <f t="shared" si="865"/>
        <v>350</v>
      </c>
      <c r="AQ128" s="4">
        <f t="shared" si="865"/>
        <v>358</v>
      </c>
      <c r="AR128" s="4">
        <f t="shared" si="865"/>
        <v>366</v>
      </c>
      <c r="AS128" s="4">
        <f t="shared" si="865"/>
        <v>374</v>
      </c>
      <c r="AT128" s="4">
        <f t="shared" si="865"/>
        <v>382</v>
      </c>
      <c r="AU128" s="4">
        <f t="shared" si="865"/>
        <v>390</v>
      </c>
      <c r="AV128" s="4">
        <f t="shared" si="865"/>
        <v>398</v>
      </c>
      <c r="AW128" s="4">
        <f t="shared" ref="AW128:BI128" si="866">AV128+8</f>
        <v>406</v>
      </c>
      <c r="AX128" s="4">
        <f t="shared" si="866"/>
        <v>414</v>
      </c>
      <c r="AY128">
        <f t="shared" si="866"/>
        <v>422</v>
      </c>
      <c r="AZ128" s="4">
        <f t="shared" si="866"/>
        <v>430</v>
      </c>
      <c r="BA128" s="4">
        <f t="shared" si="866"/>
        <v>438</v>
      </c>
      <c r="BB128" s="4">
        <f t="shared" si="866"/>
        <v>446</v>
      </c>
      <c r="BC128" s="4">
        <f t="shared" si="866"/>
        <v>454</v>
      </c>
      <c r="BD128" s="4">
        <f t="shared" si="866"/>
        <v>462</v>
      </c>
      <c r="BE128" s="4">
        <f t="shared" si="866"/>
        <v>470</v>
      </c>
      <c r="BF128" s="4">
        <f t="shared" si="866"/>
        <v>478</v>
      </c>
      <c r="BG128" s="4">
        <f t="shared" si="866"/>
        <v>486</v>
      </c>
      <c r="BH128" s="4">
        <f t="shared" si="866"/>
        <v>494</v>
      </c>
      <c r="BI128">
        <f t="shared" si="866"/>
        <v>502</v>
      </c>
      <c r="BJ128" t="s">
        <v>1</v>
      </c>
    </row>
    <row r="129" spans="1:62">
      <c r="A129" s="4" t="s">
        <v>5</v>
      </c>
    </row>
    <row r="131" spans="1:62">
      <c r="A131" s="4" t="s">
        <v>315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7">D132+2</f>
        <v>10</v>
      </c>
      <c r="F132" s="4">
        <f>E132+3</f>
        <v>13</v>
      </c>
      <c r="G132" s="4">
        <f t="shared" si="867"/>
        <v>15</v>
      </c>
      <c r="H132" s="4">
        <f t="shared" ref="H132" si="868">G132+3</f>
        <v>18</v>
      </c>
      <c r="I132" s="4">
        <f t="shared" si="867"/>
        <v>20</v>
      </c>
      <c r="J132" s="4">
        <f>I132+5</f>
        <v>25</v>
      </c>
      <c r="K132">
        <f t="shared" ref="K132:Q132" si="869">J132+5</f>
        <v>30</v>
      </c>
      <c r="L132" s="4">
        <f t="shared" si="869"/>
        <v>35</v>
      </c>
      <c r="M132" s="4">
        <f t="shared" si="869"/>
        <v>40</v>
      </c>
      <c r="N132" s="4">
        <f t="shared" si="869"/>
        <v>45</v>
      </c>
      <c r="O132" s="4">
        <f t="shared" si="869"/>
        <v>50</v>
      </c>
      <c r="P132" s="4">
        <f t="shared" si="869"/>
        <v>55</v>
      </c>
      <c r="Q132" s="4">
        <f t="shared" si="869"/>
        <v>60</v>
      </c>
      <c r="R132" s="4">
        <f>Q132+10</f>
        <v>70</v>
      </c>
      <c r="S132" s="4">
        <f t="shared" ref="S132:W132" si="870">R132+10</f>
        <v>80</v>
      </c>
      <c r="T132" s="4">
        <f t="shared" si="870"/>
        <v>90</v>
      </c>
      <c r="U132">
        <f t="shared" si="870"/>
        <v>100</v>
      </c>
      <c r="V132" s="4">
        <f t="shared" si="870"/>
        <v>110</v>
      </c>
      <c r="W132" s="4">
        <f t="shared" si="870"/>
        <v>120</v>
      </c>
      <c r="X132" s="4">
        <f>W132+20</f>
        <v>140</v>
      </c>
      <c r="Y132" s="4">
        <f t="shared" ref="Y132:AC132" si="871">X132+20</f>
        <v>160</v>
      </c>
      <c r="Z132" s="4">
        <f t="shared" si="871"/>
        <v>180</v>
      </c>
      <c r="AA132" s="4">
        <f t="shared" si="871"/>
        <v>200</v>
      </c>
      <c r="AB132" s="4">
        <f t="shared" si="871"/>
        <v>220</v>
      </c>
      <c r="AC132" s="4">
        <f t="shared" si="871"/>
        <v>240</v>
      </c>
      <c r="AD132" s="4">
        <f>AC132+15</f>
        <v>255</v>
      </c>
      <c r="AE132">
        <f t="shared" ref="AE132:AR132" si="872">AD132+15</f>
        <v>270</v>
      </c>
      <c r="AF132" s="4">
        <f t="shared" si="872"/>
        <v>285</v>
      </c>
      <c r="AG132" s="4">
        <f t="shared" si="872"/>
        <v>300</v>
      </c>
      <c r="AH132" s="4">
        <f t="shared" si="872"/>
        <v>315</v>
      </c>
      <c r="AI132" s="4">
        <f t="shared" si="872"/>
        <v>330</v>
      </c>
      <c r="AJ132" s="4">
        <f t="shared" si="872"/>
        <v>345</v>
      </c>
      <c r="AK132" s="4">
        <f t="shared" si="872"/>
        <v>360</v>
      </c>
      <c r="AL132" s="4">
        <f t="shared" si="872"/>
        <v>375</v>
      </c>
      <c r="AM132" s="4">
        <f t="shared" si="872"/>
        <v>390</v>
      </c>
      <c r="AN132" s="4">
        <f t="shared" si="872"/>
        <v>405</v>
      </c>
      <c r="AO132">
        <f t="shared" si="872"/>
        <v>420</v>
      </c>
      <c r="AP132" s="4">
        <f t="shared" si="872"/>
        <v>435</v>
      </c>
      <c r="AQ132" s="4">
        <f t="shared" si="872"/>
        <v>450</v>
      </c>
      <c r="AR132" s="4">
        <f t="shared" si="872"/>
        <v>465</v>
      </c>
      <c r="AS132" s="4">
        <f t="shared" ref="AS132:BI132" si="873">AR132+15</f>
        <v>480</v>
      </c>
      <c r="AT132" s="4">
        <f t="shared" si="873"/>
        <v>495</v>
      </c>
      <c r="AU132" s="4">
        <f t="shared" si="873"/>
        <v>510</v>
      </c>
      <c r="AV132" s="4">
        <f t="shared" si="873"/>
        <v>525</v>
      </c>
      <c r="AW132" s="4">
        <f t="shared" si="873"/>
        <v>540</v>
      </c>
      <c r="AX132" s="4">
        <f t="shared" si="873"/>
        <v>555</v>
      </c>
      <c r="AY132">
        <f t="shared" si="873"/>
        <v>570</v>
      </c>
      <c r="AZ132" s="4">
        <f t="shared" si="873"/>
        <v>585</v>
      </c>
      <c r="BA132" s="4">
        <f t="shared" si="873"/>
        <v>600</v>
      </c>
      <c r="BB132" s="4">
        <f t="shared" si="873"/>
        <v>615</v>
      </c>
      <c r="BC132" s="4">
        <f t="shared" si="873"/>
        <v>630</v>
      </c>
      <c r="BD132" s="4">
        <f t="shared" si="873"/>
        <v>645</v>
      </c>
      <c r="BE132" s="4">
        <f t="shared" si="873"/>
        <v>660</v>
      </c>
      <c r="BF132" s="4">
        <f t="shared" si="873"/>
        <v>675</v>
      </c>
      <c r="BG132" s="4">
        <f t="shared" si="873"/>
        <v>690</v>
      </c>
      <c r="BH132" s="4">
        <f t="shared" si="873"/>
        <v>705</v>
      </c>
      <c r="BI132">
        <f t="shared" si="873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4">C133+3</f>
        <v>12</v>
      </c>
      <c r="E133" s="4">
        <f t="shared" si="874"/>
        <v>15</v>
      </c>
      <c r="F133" s="4">
        <f t="shared" si="874"/>
        <v>18</v>
      </c>
      <c r="G133" s="4">
        <f t="shared" si="874"/>
        <v>21</v>
      </c>
      <c r="H133" s="4">
        <f t="shared" si="874"/>
        <v>24</v>
      </c>
      <c r="I133" s="4">
        <f t="shared" si="874"/>
        <v>27</v>
      </c>
      <c r="J133" s="4">
        <f>I133+7</f>
        <v>34</v>
      </c>
      <c r="K133">
        <f>J133+8</f>
        <v>42</v>
      </c>
      <c r="L133" s="4">
        <f t="shared" ref="L133:P133" si="875">K133+7</f>
        <v>49</v>
      </c>
      <c r="M133" s="4">
        <f t="shared" ref="M133" si="876">L133+8</f>
        <v>57</v>
      </c>
      <c r="N133" s="4">
        <f t="shared" si="875"/>
        <v>64</v>
      </c>
      <c r="O133" s="4">
        <f t="shared" ref="O133" si="877">N133+8</f>
        <v>72</v>
      </c>
      <c r="P133" s="4">
        <f t="shared" si="875"/>
        <v>79</v>
      </c>
      <c r="Q133" s="4">
        <f t="shared" ref="Q133" si="878">P133+8</f>
        <v>87</v>
      </c>
      <c r="R133" s="4">
        <f>Q133+18</f>
        <v>105</v>
      </c>
      <c r="S133" s="4">
        <f>R133+19</f>
        <v>124</v>
      </c>
      <c r="T133" s="4">
        <f t="shared" ref="T133" si="879">S133+18</f>
        <v>142</v>
      </c>
      <c r="U133">
        <f t="shared" ref="U133" si="880">T133+19</f>
        <v>161</v>
      </c>
      <c r="V133" s="4">
        <f t="shared" ref="V133" si="881">U133+18</f>
        <v>179</v>
      </c>
      <c r="W133" s="4">
        <f t="shared" ref="W133" si="882">V133+19</f>
        <v>198</v>
      </c>
      <c r="X133" s="4">
        <f>W133+27</f>
        <v>225</v>
      </c>
      <c r="Y133" s="4">
        <f>X133+28</f>
        <v>253</v>
      </c>
      <c r="Z133" s="4">
        <f t="shared" ref="Z133" si="883">Y133+27</f>
        <v>280</v>
      </c>
      <c r="AA133" s="4">
        <f t="shared" ref="AA133" si="884">Z133+28</f>
        <v>308</v>
      </c>
      <c r="AB133" s="4">
        <f t="shared" ref="AB133" si="885">AA133+27</f>
        <v>335</v>
      </c>
      <c r="AC133" s="4">
        <f t="shared" ref="AC133" si="886">AB133+28</f>
        <v>363</v>
      </c>
      <c r="AD133" s="4">
        <f>AC133+18</f>
        <v>381</v>
      </c>
      <c r="AE133">
        <f>AD133+19</f>
        <v>400</v>
      </c>
      <c r="AF133" s="4">
        <f t="shared" ref="AF133:AR133" si="887">AE133+18</f>
        <v>418</v>
      </c>
      <c r="AG133" s="4">
        <f t="shared" ref="AG133" si="888">AF133+19</f>
        <v>437</v>
      </c>
      <c r="AH133" s="4">
        <f t="shared" si="887"/>
        <v>455</v>
      </c>
      <c r="AI133" s="4">
        <f t="shared" ref="AI133" si="889">AH133+19</f>
        <v>474</v>
      </c>
      <c r="AJ133" s="4">
        <f t="shared" si="887"/>
        <v>492</v>
      </c>
      <c r="AK133" s="4">
        <f t="shared" ref="AK133" si="890">AJ133+19</f>
        <v>511</v>
      </c>
      <c r="AL133" s="4">
        <f t="shared" si="887"/>
        <v>529</v>
      </c>
      <c r="AM133" s="4">
        <f t="shared" ref="AM133" si="891">AL133+19</f>
        <v>548</v>
      </c>
      <c r="AN133" s="4">
        <f t="shared" si="887"/>
        <v>566</v>
      </c>
      <c r="AO133">
        <f t="shared" ref="AO133" si="892">AN133+19</f>
        <v>585</v>
      </c>
      <c r="AP133" s="4">
        <f t="shared" si="887"/>
        <v>603</v>
      </c>
      <c r="AQ133" s="4">
        <f t="shared" ref="AQ133" si="893">AP133+19</f>
        <v>622</v>
      </c>
      <c r="AR133" s="4">
        <f t="shared" si="887"/>
        <v>640</v>
      </c>
      <c r="AS133" s="4">
        <f t="shared" ref="AS133" si="894">AR133+19</f>
        <v>659</v>
      </c>
      <c r="AT133" s="4">
        <f t="shared" ref="AT133" si="895">AS133+18</f>
        <v>677</v>
      </c>
      <c r="AU133" s="4">
        <f t="shared" ref="AU133" si="896">AT133+19</f>
        <v>696</v>
      </c>
      <c r="AV133" s="4">
        <f t="shared" ref="AV133" si="897">AU133+18</f>
        <v>714</v>
      </c>
      <c r="AW133" s="4">
        <f t="shared" ref="AW133" si="898">AV133+19</f>
        <v>733</v>
      </c>
      <c r="AX133" s="4">
        <f t="shared" ref="AX133" si="899">AW133+18</f>
        <v>751</v>
      </c>
      <c r="AY133">
        <f t="shared" ref="AY133" si="900">AX133+19</f>
        <v>770</v>
      </c>
      <c r="AZ133" s="4">
        <f t="shared" ref="AZ133" si="901">AY133+18</f>
        <v>788</v>
      </c>
      <c r="BA133" s="4">
        <f t="shared" ref="BA133" si="902">AZ133+19</f>
        <v>807</v>
      </c>
      <c r="BB133" s="4">
        <f t="shared" ref="BB133" si="903">BA133+18</f>
        <v>825</v>
      </c>
      <c r="BC133" s="4">
        <f t="shared" ref="BC133" si="904">BB133+19</f>
        <v>844</v>
      </c>
      <c r="BD133" s="4">
        <f t="shared" ref="BD133" si="905">BC133+18</f>
        <v>862</v>
      </c>
      <c r="BE133" s="4">
        <f t="shared" ref="BE133" si="906">BD133+19</f>
        <v>881</v>
      </c>
      <c r="BF133" s="4">
        <f t="shared" ref="BF133" si="907">BE133+18</f>
        <v>899</v>
      </c>
      <c r="BG133" s="4">
        <f t="shared" ref="BG133" si="908">BF133+19</f>
        <v>918</v>
      </c>
      <c r="BH133" s="4">
        <f t="shared" ref="BH133" si="909">BG133+18</f>
        <v>936</v>
      </c>
      <c r="BI133">
        <f t="shared" ref="BI133" si="910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316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11">C136+12</f>
        <v>54</v>
      </c>
      <c r="E136" s="4">
        <f t="shared" si="911"/>
        <v>66</v>
      </c>
      <c r="F136" s="4">
        <f t="shared" si="911"/>
        <v>78</v>
      </c>
      <c r="G136" s="4">
        <f t="shared" si="911"/>
        <v>90</v>
      </c>
      <c r="H136" s="4">
        <f t="shared" si="911"/>
        <v>102</v>
      </c>
      <c r="I136" s="4">
        <f t="shared" si="911"/>
        <v>114</v>
      </c>
      <c r="J136" s="4">
        <f t="shared" si="911"/>
        <v>126</v>
      </c>
      <c r="K136">
        <f t="shared" si="911"/>
        <v>138</v>
      </c>
      <c r="L136" s="4">
        <f t="shared" si="911"/>
        <v>150</v>
      </c>
      <c r="M136" s="4">
        <f t="shared" si="911"/>
        <v>162</v>
      </c>
      <c r="N136" s="4">
        <f t="shared" si="911"/>
        <v>174</v>
      </c>
      <c r="O136" s="4">
        <f t="shared" si="911"/>
        <v>186</v>
      </c>
      <c r="P136" s="4">
        <f t="shared" si="911"/>
        <v>198</v>
      </c>
      <c r="Q136" s="4">
        <f t="shared" si="911"/>
        <v>210</v>
      </c>
      <c r="R136" s="4">
        <f t="shared" si="911"/>
        <v>222</v>
      </c>
      <c r="S136" s="4">
        <f t="shared" si="911"/>
        <v>234</v>
      </c>
      <c r="T136" s="4">
        <f t="shared" si="911"/>
        <v>246</v>
      </c>
      <c r="U136">
        <f t="shared" si="911"/>
        <v>258</v>
      </c>
      <c r="V136" s="4">
        <f t="shared" si="911"/>
        <v>270</v>
      </c>
      <c r="W136" s="4">
        <f t="shared" si="911"/>
        <v>282</v>
      </c>
      <c r="X136" s="4">
        <f t="shared" si="911"/>
        <v>294</v>
      </c>
      <c r="Y136" s="4">
        <f t="shared" si="911"/>
        <v>306</v>
      </c>
      <c r="Z136" s="4">
        <f t="shared" si="911"/>
        <v>318</v>
      </c>
      <c r="AA136" s="4">
        <f t="shared" si="911"/>
        <v>330</v>
      </c>
      <c r="AB136" s="4">
        <f t="shared" si="911"/>
        <v>342</v>
      </c>
      <c r="AC136" s="4">
        <f t="shared" si="911"/>
        <v>354</v>
      </c>
      <c r="AD136" s="4">
        <f t="shared" si="911"/>
        <v>366</v>
      </c>
      <c r="AE136">
        <f t="shared" si="911"/>
        <v>378</v>
      </c>
      <c r="AF136" s="4">
        <f t="shared" si="911"/>
        <v>390</v>
      </c>
      <c r="AG136" s="4">
        <f t="shared" si="911"/>
        <v>402</v>
      </c>
      <c r="AH136" s="4">
        <f t="shared" si="911"/>
        <v>414</v>
      </c>
      <c r="AI136" s="4">
        <f t="shared" si="911"/>
        <v>426</v>
      </c>
      <c r="AJ136" s="4">
        <f t="shared" si="911"/>
        <v>438</v>
      </c>
      <c r="AK136" s="4">
        <f t="shared" si="911"/>
        <v>450</v>
      </c>
      <c r="AL136" s="4">
        <f t="shared" si="911"/>
        <v>462</v>
      </c>
      <c r="AM136" s="4">
        <f t="shared" si="911"/>
        <v>474</v>
      </c>
      <c r="AN136" s="4">
        <f t="shared" si="911"/>
        <v>486</v>
      </c>
      <c r="AO136">
        <f t="shared" si="911"/>
        <v>498</v>
      </c>
      <c r="AP136" s="4">
        <f t="shared" si="911"/>
        <v>510</v>
      </c>
      <c r="AQ136" s="4">
        <f t="shared" si="911"/>
        <v>522</v>
      </c>
      <c r="AR136" s="4">
        <f t="shared" si="911"/>
        <v>534</v>
      </c>
      <c r="AS136" s="4">
        <f t="shared" si="911"/>
        <v>546</v>
      </c>
      <c r="AT136" s="4">
        <f t="shared" si="911"/>
        <v>558</v>
      </c>
      <c r="AU136" s="4">
        <f t="shared" si="911"/>
        <v>570</v>
      </c>
      <c r="AV136" s="4">
        <f t="shared" si="911"/>
        <v>582</v>
      </c>
      <c r="AW136" s="4">
        <f t="shared" si="911"/>
        <v>594</v>
      </c>
      <c r="AX136" s="4">
        <f t="shared" si="911"/>
        <v>606</v>
      </c>
      <c r="AY136">
        <f t="shared" si="911"/>
        <v>618</v>
      </c>
      <c r="AZ136" s="4">
        <f t="shared" si="911"/>
        <v>630</v>
      </c>
      <c r="BA136" s="4">
        <f t="shared" si="911"/>
        <v>642</v>
      </c>
      <c r="BB136" s="4">
        <f t="shared" si="911"/>
        <v>654</v>
      </c>
      <c r="BC136" s="4">
        <f t="shared" si="911"/>
        <v>666</v>
      </c>
      <c r="BD136" s="4">
        <f t="shared" si="911"/>
        <v>678</v>
      </c>
      <c r="BE136" s="4">
        <f t="shared" si="911"/>
        <v>690</v>
      </c>
      <c r="BF136" s="4">
        <f t="shared" si="911"/>
        <v>702</v>
      </c>
      <c r="BG136" s="4">
        <f t="shared" si="911"/>
        <v>714</v>
      </c>
      <c r="BH136" s="4">
        <f t="shared" si="911"/>
        <v>726</v>
      </c>
      <c r="BI136">
        <f t="shared" si="911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12">C137+10</f>
        <v>40</v>
      </c>
      <c r="E137" s="4">
        <f t="shared" si="912"/>
        <v>50</v>
      </c>
      <c r="F137" s="4">
        <f t="shared" si="912"/>
        <v>60</v>
      </c>
      <c r="G137" s="4">
        <f t="shared" si="912"/>
        <v>70</v>
      </c>
      <c r="H137" s="4">
        <f t="shared" si="912"/>
        <v>80</v>
      </c>
      <c r="I137" s="4">
        <f t="shared" si="912"/>
        <v>90</v>
      </c>
      <c r="J137" s="4">
        <f t="shared" si="912"/>
        <v>100</v>
      </c>
      <c r="K137">
        <f t="shared" si="912"/>
        <v>110</v>
      </c>
      <c r="L137" s="4">
        <f t="shared" si="912"/>
        <v>120</v>
      </c>
      <c r="M137" s="4">
        <f t="shared" si="912"/>
        <v>130</v>
      </c>
      <c r="N137" s="4">
        <f t="shared" si="912"/>
        <v>140</v>
      </c>
      <c r="O137" s="4">
        <f t="shared" si="912"/>
        <v>150</v>
      </c>
      <c r="P137" s="4">
        <f t="shared" si="912"/>
        <v>160</v>
      </c>
      <c r="Q137" s="4">
        <f t="shared" si="912"/>
        <v>170</v>
      </c>
      <c r="R137" s="4">
        <f t="shared" si="912"/>
        <v>180</v>
      </c>
      <c r="S137" s="4">
        <f t="shared" si="912"/>
        <v>190</v>
      </c>
      <c r="T137" s="4">
        <f t="shared" si="912"/>
        <v>200</v>
      </c>
      <c r="U137">
        <f t="shared" si="912"/>
        <v>210</v>
      </c>
      <c r="V137" s="4">
        <f t="shared" si="912"/>
        <v>220</v>
      </c>
      <c r="W137" s="4">
        <f t="shared" si="912"/>
        <v>230</v>
      </c>
      <c r="X137" s="4">
        <f t="shared" si="912"/>
        <v>240</v>
      </c>
      <c r="Y137" s="4">
        <f t="shared" si="912"/>
        <v>250</v>
      </c>
      <c r="Z137" s="4">
        <f t="shared" si="912"/>
        <v>260</v>
      </c>
      <c r="AA137" s="4">
        <f t="shared" si="912"/>
        <v>270</v>
      </c>
      <c r="AB137" s="4">
        <f t="shared" si="912"/>
        <v>280</v>
      </c>
      <c r="AC137" s="4">
        <f t="shared" si="912"/>
        <v>290</v>
      </c>
      <c r="AD137" s="4">
        <f t="shared" si="912"/>
        <v>300</v>
      </c>
      <c r="AE137">
        <f t="shared" si="912"/>
        <v>310</v>
      </c>
      <c r="AF137" s="4">
        <f t="shared" si="912"/>
        <v>320</v>
      </c>
      <c r="AG137" s="4">
        <f t="shared" si="912"/>
        <v>330</v>
      </c>
      <c r="AH137" s="4">
        <f t="shared" si="912"/>
        <v>340</v>
      </c>
      <c r="AI137" s="4">
        <f t="shared" si="912"/>
        <v>350</v>
      </c>
      <c r="AJ137" s="4">
        <f t="shared" si="912"/>
        <v>360</v>
      </c>
      <c r="AK137" s="4">
        <f t="shared" si="912"/>
        <v>370</v>
      </c>
      <c r="AL137" s="4">
        <f t="shared" si="912"/>
        <v>380</v>
      </c>
      <c r="AM137" s="4">
        <f t="shared" si="912"/>
        <v>390</v>
      </c>
      <c r="AN137" s="4">
        <f t="shared" si="912"/>
        <v>400</v>
      </c>
      <c r="AO137">
        <f t="shared" si="912"/>
        <v>410</v>
      </c>
      <c r="AP137" s="4">
        <f t="shared" si="912"/>
        <v>420</v>
      </c>
      <c r="AQ137" s="4">
        <f t="shared" si="912"/>
        <v>430</v>
      </c>
      <c r="AR137" s="4">
        <f t="shared" si="912"/>
        <v>440</v>
      </c>
      <c r="AS137" s="4">
        <f t="shared" si="912"/>
        <v>450</v>
      </c>
      <c r="AT137" s="4">
        <f t="shared" si="912"/>
        <v>460</v>
      </c>
      <c r="AU137" s="4">
        <f t="shared" si="912"/>
        <v>470</v>
      </c>
      <c r="AV137" s="4">
        <f t="shared" si="912"/>
        <v>480</v>
      </c>
      <c r="AW137" s="4">
        <f t="shared" si="912"/>
        <v>490</v>
      </c>
      <c r="AX137" s="4">
        <f t="shared" si="912"/>
        <v>500</v>
      </c>
      <c r="AY137">
        <f t="shared" si="912"/>
        <v>510</v>
      </c>
      <c r="AZ137" s="4">
        <f t="shared" si="912"/>
        <v>520</v>
      </c>
      <c r="BA137" s="4">
        <f t="shared" si="912"/>
        <v>530</v>
      </c>
      <c r="BB137" s="4">
        <f t="shared" si="912"/>
        <v>540</v>
      </c>
      <c r="BC137" s="4">
        <f t="shared" si="912"/>
        <v>550</v>
      </c>
      <c r="BD137" s="4">
        <f t="shared" si="912"/>
        <v>560</v>
      </c>
      <c r="BE137" s="4">
        <f t="shared" si="912"/>
        <v>570</v>
      </c>
      <c r="BF137" s="4">
        <f t="shared" si="912"/>
        <v>580</v>
      </c>
      <c r="BG137" s="4">
        <f t="shared" si="912"/>
        <v>590</v>
      </c>
      <c r="BH137" s="4">
        <f t="shared" si="912"/>
        <v>600</v>
      </c>
      <c r="BI137">
        <f t="shared" si="912"/>
        <v>610</v>
      </c>
      <c r="BJ137" t="s">
        <v>1</v>
      </c>
    </row>
    <row r="138" spans="1:62">
      <c r="A138" s="4" t="s">
        <v>5</v>
      </c>
    </row>
    <row r="139" spans="1:62">
      <c r="A139" s="4" t="s">
        <v>317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3">C140+1</f>
        <v>6.6</v>
      </c>
      <c r="E140" s="4">
        <f t="shared" si="913"/>
        <v>7.6</v>
      </c>
      <c r="F140" s="4">
        <f t="shared" si="913"/>
        <v>8.6</v>
      </c>
      <c r="G140" s="4">
        <f t="shared" si="913"/>
        <v>9.6</v>
      </c>
      <c r="H140" s="4">
        <f t="shared" si="913"/>
        <v>10.6</v>
      </c>
      <c r="I140" s="4">
        <f t="shared" si="913"/>
        <v>11.6</v>
      </c>
      <c r="J140" s="4">
        <f t="shared" si="913"/>
        <v>12.6</v>
      </c>
      <c r="K140">
        <f t="shared" si="913"/>
        <v>13.6</v>
      </c>
      <c r="L140" s="4">
        <f t="shared" si="913"/>
        <v>14.6</v>
      </c>
      <c r="M140" s="4">
        <f t="shared" si="913"/>
        <v>15.6</v>
      </c>
      <c r="N140" s="4">
        <f t="shared" si="913"/>
        <v>16.600000000000001</v>
      </c>
      <c r="O140" s="4">
        <f t="shared" si="913"/>
        <v>17.600000000000001</v>
      </c>
      <c r="P140" s="4">
        <f t="shared" si="913"/>
        <v>18.600000000000001</v>
      </c>
      <c r="Q140" s="4">
        <f t="shared" si="913"/>
        <v>19.600000000000001</v>
      </c>
      <c r="R140" s="4">
        <f t="shared" si="913"/>
        <v>20.6</v>
      </c>
      <c r="S140" s="4">
        <f t="shared" si="913"/>
        <v>21.6</v>
      </c>
      <c r="T140" s="4">
        <f t="shared" si="913"/>
        <v>22.6</v>
      </c>
      <c r="U140">
        <f t="shared" si="913"/>
        <v>23.6</v>
      </c>
      <c r="V140" s="4">
        <f t="shared" si="913"/>
        <v>24.6</v>
      </c>
      <c r="W140" s="4">
        <f t="shared" si="913"/>
        <v>25.6</v>
      </c>
      <c r="X140" s="4">
        <f t="shared" si="913"/>
        <v>26.6</v>
      </c>
      <c r="Y140" s="4">
        <f t="shared" si="913"/>
        <v>27.6</v>
      </c>
      <c r="Z140" s="4">
        <f t="shared" si="913"/>
        <v>28.6</v>
      </c>
      <c r="AA140" s="4">
        <f t="shared" si="913"/>
        <v>29.6</v>
      </c>
      <c r="AB140" s="4">
        <f t="shared" si="913"/>
        <v>30.6</v>
      </c>
      <c r="AC140" s="4">
        <f t="shared" si="913"/>
        <v>31.6</v>
      </c>
      <c r="AD140" s="4">
        <f t="shared" si="913"/>
        <v>32.6</v>
      </c>
      <c r="AE140">
        <f t="shared" si="913"/>
        <v>33.6</v>
      </c>
      <c r="AF140" s="4">
        <f t="shared" si="913"/>
        <v>34.6</v>
      </c>
      <c r="AG140" s="4">
        <f t="shared" si="913"/>
        <v>35.6</v>
      </c>
      <c r="AH140" s="4">
        <f t="shared" si="913"/>
        <v>36.6</v>
      </c>
      <c r="AI140" s="4">
        <f t="shared" si="913"/>
        <v>37.6</v>
      </c>
      <c r="AJ140" s="4">
        <f t="shared" si="913"/>
        <v>38.6</v>
      </c>
      <c r="AK140" s="4">
        <f t="shared" si="913"/>
        <v>39.6</v>
      </c>
      <c r="AL140" s="4">
        <f t="shared" si="913"/>
        <v>40.6</v>
      </c>
      <c r="AM140" s="4">
        <f t="shared" si="913"/>
        <v>41.6</v>
      </c>
      <c r="AN140" s="4">
        <f t="shared" si="913"/>
        <v>42.6</v>
      </c>
      <c r="AO140">
        <f t="shared" si="913"/>
        <v>43.6</v>
      </c>
      <c r="AP140" s="4">
        <f t="shared" si="913"/>
        <v>44.6</v>
      </c>
      <c r="AQ140" s="4">
        <f t="shared" si="913"/>
        <v>45.6</v>
      </c>
      <c r="AR140" s="4">
        <f t="shared" si="913"/>
        <v>46.6</v>
      </c>
      <c r="AS140" s="4">
        <f t="shared" si="913"/>
        <v>47.6</v>
      </c>
      <c r="AT140" s="4">
        <f t="shared" si="913"/>
        <v>48.6</v>
      </c>
      <c r="AU140" s="4">
        <f t="shared" si="913"/>
        <v>49.6</v>
      </c>
      <c r="AV140" s="4">
        <f t="shared" si="913"/>
        <v>50.6</v>
      </c>
      <c r="AW140" s="4">
        <f t="shared" si="913"/>
        <v>51.6</v>
      </c>
      <c r="AX140" s="4">
        <f t="shared" si="913"/>
        <v>52.6</v>
      </c>
      <c r="AY140">
        <f t="shared" si="913"/>
        <v>53.6</v>
      </c>
      <c r="AZ140" s="4">
        <f t="shared" si="913"/>
        <v>54.6</v>
      </c>
      <c r="BA140" s="4">
        <f t="shared" si="913"/>
        <v>55.6</v>
      </c>
      <c r="BB140" s="4">
        <f t="shared" si="913"/>
        <v>56.6</v>
      </c>
      <c r="BC140" s="4">
        <f t="shared" si="913"/>
        <v>57.6</v>
      </c>
      <c r="BD140" s="4">
        <f t="shared" si="913"/>
        <v>58.6</v>
      </c>
      <c r="BE140" s="4">
        <f t="shared" si="913"/>
        <v>59.6</v>
      </c>
      <c r="BF140" s="4">
        <f t="shared" si="913"/>
        <v>60.6</v>
      </c>
      <c r="BG140" s="4">
        <f t="shared" si="913"/>
        <v>61.6</v>
      </c>
      <c r="BH140" s="4">
        <f t="shared" si="913"/>
        <v>62.6</v>
      </c>
      <c r="BI140">
        <f t="shared" si="913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4">D141+9</f>
        <v>46</v>
      </c>
      <c r="F141" s="4">
        <f>E141+10</f>
        <v>56</v>
      </c>
      <c r="G141" s="4">
        <f t="shared" si="914"/>
        <v>65</v>
      </c>
      <c r="H141" s="4">
        <f>G141+10</f>
        <v>75</v>
      </c>
      <c r="I141" s="4">
        <f t="shared" si="914"/>
        <v>84</v>
      </c>
      <c r="J141" s="4">
        <f>I141+14</f>
        <v>98</v>
      </c>
      <c r="K141">
        <f t="shared" ref="K141:Q141" si="915">J141+14</f>
        <v>112</v>
      </c>
      <c r="L141" s="4">
        <f t="shared" si="915"/>
        <v>126</v>
      </c>
      <c r="M141" s="4">
        <f t="shared" si="915"/>
        <v>140</v>
      </c>
      <c r="N141" s="4">
        <f t="shared" si="915"/>
        <v>154</v>
      </c>
      <c r="O141" s="4">
        <f t="shared" si="915"/>
        <v>168</v>
      </c>
      <c r="P141" s="4">
        <f t="shared" si="915"/>
        <v>182</v>
      </c>
      <c r="Q141" s="4">
        <f t="shared" si="915"/>
        <v>196</v>
      </c>
      <c r="R141" s="4">
        <f>Q141+19</f>
        <v>215</v>
      </c>
      <c r="S141" s="4">
        <f t="shared" ref="S141:W141" si="916">R141+19</f>
        <v>234</v>
      </c>
      <c r="T141" s="4">
        <f t="shared" si="916"/>
        <v>253</v>
      </c>
      <c r="U141">
        <f>T141+18</f>
        <v>271</v>
      </c>
      <c r="V141" s="4">
        <f t="shared" si="916"/>
        <v>290</v>
      </c>
      <c r="W141" s="4">
        <f t="shared" si="916"/>
        <v>309</v>
      </c>
      <c r="X141" s="4">
        <f>W141+28</f>
        <v>337</v>
      </c>
      <c r="Y141" s="4">
        <f t="shared" ref="Y141:AC141" si="917">X141+28</f>
        <v>365</v>
      </c>
      <c r="Z141" s="4">
        <f t="shared" si="917"/>
        <v>393</v>
      </c>
      <c r="AA141" s="4">
        <f t="shared" si="917"/>
        <v>421</v>
      </c>
      <c r="AB141" s="4">
        <f>AA141+29</f>
        <v>450</v>
      </c>
      <c r="AC141" s="4">
        <f t="shared" si="917"/>
        <v>478</v>
      </c>
      <c r="AD141" s="4">
        <f>AC141+42</f>
        <v>520</v>
      </c>
      <c r="AE141">
        <f t="shared" ref="AE141:BH141" si="918">AD141+42</f>
        <v>562</v>
      </c>
      <c r="AF141" s="4">
        <f t="shared" si="918"/>
        <v>604</v>
      </c>
      <c r="AG141" s="4">
        <f t="shared" si="918"/>
        <v>646</v>
      </c>
      <c r="AH141" s="4">
        <f>AG141+43</f>
        <v>689</v>
      </c>
      <c r="AI141" s="4">
        <f t="shared" si="918"/>
        <v>731</v>
      </c>
      <c r="AJ141" s="4">
        <f t="shared" si="918"/>
        <v>773</v>
      </c>
      <c r="AK141" s="4">
        <f t="shared" si="918"/>
        <v>815</v>
      </c>
      <c r="AL141" s="4">
        <f t="shared" si="918"/>
        <v>857</v>
      </c>
      <c r="AM141" s="4">
        <f>AL141+43</f>
        <v>900</v>
      </c>
      <c r="AN141" s="4">
        <f t="shared" si="918"/>
        <v>942</v>
      </c>
      <c r="AO141">
        <f t="shared" si="918"/>
        <v>984</v>
      </c>
      <c r="AP141" s="4">
        <f t="shared" si="918"/>
        <v>1026</v>
      </c>
      <c r="AQ141" s="4">
        <f t="shared" si="918"/>
        <v>1068</v>
      </c>
      <c r="AR141" s="4">
        <f t="shared" ref="AR141" si="919">AQ141+43</f>
        <v>1111</v>
      </c>
      <c r="AS141" s="4">
        <f t="shared" si="918"/>
        <v>1153</v>
      </c>
      <c r="AT141" s="4">
        <f t="shared" si="918"/>
        <v>1195</v>
      </c>
      <c r="AU141" s="4">
        <f t="shared" si="918"/>
        <v>1237</v>
      </c>
      <c r="AV141" s="4">
        <f t="shared" si="918"/>
        <v>1279</v>
      </c>
      <c r="AW141" s="4">
        <f>AV141+42</f>
        <v>1321</v>
      </c>
      <c r="AX141" s="4">
        <f>AW141+43</f>
        <v>1364</v>
      </c>
      <c r="AY141">
        <f t="shared" si="918"/>
        <v>1406</v>
      </c>
      <c r="AZ141" s="4">
        <f t="shared" si="918"/>
        <v>1448</v>
      </c>
      <c r="BA141" s="4">
        <f t="shared" si="918"/>
        <v>1490</v>
      </c>
      <c r="BB141" s="4">
        <f>BA141+42</f>
        <v>1532</v>
      </c>
      <c r="BC141" s="4">
        <f>BB141+43</f>
        <v>1575</v>
      </c>
      <c r="BD141" s="4">
        <f t="shared" si="918"/>
        <v>1617</v>
      </c>
      <c r="BE141" s="4">
        <f t="shared" si="918"/>
        <v>1659</v>
      </c>
      <c r="BF141" s="4">
        <f t="shared" si="918"/>
        <v>1701</v>
      </c>
      <c r="BG141" s="4">
        <f>BF141+42</f>
        <v>1743</v>
      </c>
      <c r="BH141" s="4">
        <f t="shared" si="918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20">D142+9</f>
        <v>65</v>
      </c>
      <c r="F142" s="4">
        <f>E142+10</f>
        <v>75</v>
      </c>
      <c r="G142" s="4">
        <f t="shared" si="920"/>
        <v>84</v>
      </c>
      <c r="H142" s="4">
        <f t="shared" si="920"/>
        <v>93</v>
      </c>
      <c r="I142" s="4">
        <f>H142+10</f>
        <v>103</v>
      </c>
      <c r="J142" s="4">
        <f>I142+14</f>
        <v>117</v>
      </c>
      <c r="K142">
        <f t="shared" ref="K142:Q142" si="921">J142+14</f>
        <v>131</v>
      </c>
      <c r="L142" s="4">
        <f t="shared" si="921"/>
        <v>145</v>
      </c>
      <c r="M142" s="4">
        <f t="shared" si="921"/>
        <v>159</v>
      </c>
      <c r="N142" s="4">
        <f t="shared" si="921"/>
        <v>173</v>
      </c>
      <c r="O142" s="4">
        <f t="shared" si="921"/>
        <v>187</v>
      </c>
      <c r="P142" s="4">
        <f t="shared" si="921"/>
        <v>201</v>
      </c>
      <c r="Q142" s="4">
        <f t="shared" si="921"/>
        <v>215</v>
      </c>
      <c r="R142" s="4">
        <f>Q142+19</f>
        <v>234</v>
      </c>
      <c r="S142" s="4">
        <f t="shared" ref="S142:W142" si="922">R142+19</f>
        <v>253</v>
      </c>
      <c r="T142" s="4">
        <f>S142+18</f>
        <v>271</v>
      </c>
      <c r="U142">
        <f t="shared" si="922"/>
        <v>290</v>
      </c>
      <c r="V142" s="4">
        <f t="shared" si="922"/>
        <v>309</v>
      </c>
      <c r="W142" s="4">
        <f t="shared" si="922"/>
        <v>328</v>
      </c>
      <c r="X142" s="4">
        <f>W142+28</f>
        <v>356</v>
      </c>
      <c r="Y142" s="4">
        <f t="shared" ref="Y142:AC142" si="923">X142+28</f>
        <v>384</v>
      </c>
      <c r="Z142" s="4">
        <f t="shared" si="923"/>
        <v>412</v>
      </c>
      <c r="AA142" s="4">
        <f t="shared" si="923"/>
        <v>440</v>
      </c>
      <c r="AB142" s="4">
        <f t="shared" si="923"/>
        <v>468</v>
      </c>
      <c r="AC142" s="4">
        <f t="shared" si="923"/>
        <v>496</v>
      </c>
      <c r="AD142" s="4">
        <f>AC142+43</f>
        <v>539</v>
      </c>
      <c r="AE142">
        <f>AD142+42</f>
        <v>581</v>
      </c>
      <c r="AF142" s="4">
        <f t="shared" ref="AF142:BG142" si="924">AE142+42</f>
        <v>623</v>
      </c>
      <c r="AG142" s="4">
        <f t="shared" si="924"/>
        <v>665</v>
      </c>
      <c r="AH142" s="4">
        <f t="shared" si="924"/>
        <v>707</v>
      </c>
      <c r="AI142" s="4">
        <f>AH142+43</f>
        <v>750</v>
      </c>
      <c r="AJ142" s="4">
        <f t="shared" ref="AJ142" si="925">AI142+42</f>
        <v>792</v>
      </c>
      <c r="AK142" s="4">
        <f t="shared" si="924"/>
        <v>834</v>
      </c>
      <c r="AL142" s="4">
        <f t="shared" si="924"/>
        <v>876</v>
      </c>
      <c r="AM142" s="4">
        <f t="shared" si="924"/>
        <v>918</v>
      </c>
      <c r="AN142" s="4">
        <f t="shared" ref="AN142" si="926">AM142+43</f>
        <v>961</v>
      </c>
      <c r="AO142">
        <f t="shared" ref="AO142" si="927">AN142+42</f>
        <v>1003</v>
      </c>
      <c r="AP142" s="4">
        <f t="shared" si="924"/>
        <v>1045</v>
      </c>
      <c r="AQ142" s="4">
        <f t="shared" si="924"/>
        <v>1087</v>
      </c>
      <c r="AR142" s="4">
        <f t="shared" si="924"/>
        <v>1129</v>
      </c>
      <c r="AS142" s="4">
        <f t="shared" ref="AS142" si="928">AR142+43</f>
        <v>1172</v>
      </c>
      <c r="AT142" s="4">
        <f t="shared" ref="AT142" si="929">AS142+42</f>
        <v>1214</v>
      </c>
      <c r="AU142" s="4">
        <f t="shared" si="924"/>
        <v>1256</v>
      </c>
      <c r="AV142" s="4">
        <f t="shared" si="924"/>
        <v>1298</v>
      </c>
      <c r="AW142" s="4">
        <f t="shared" si="924"/>
        <v>1340</v>
      </c>
      <c r="AX142" s="4">
        <f>AW142+42</f>
        <v>1382</v>
      </c>
      <c r="AY142">
        <f>AX142+43</f>
        <v>1425</v>
      </c>
      <c r="AZ142" s="4">
        <f t="shared" si="924"/>
        <v>1467</v>
      </c>
      <c r="BA142" s="4">
        <f t="shared" si="924"/>
        <v>1509</v>
      </c>
      <c r="BB142" s="4">
        <f t="shared" si="924"/>
        <v>1551</v>
      </c>
      <c r="BC142" s="4">
        <f>BB142+42</f>
        <v>1593</v>
      </c>
      <c r="BD142" s="4">
        <f t="shared" ref="BD142" si="930">BC142+42</f>
        <v>1635</v>
      </c>
      <c r="BE142" s="4">
        <f>BD142+43</f>
        <v>1678</v>
      </c>
      <c r="BF142" s="4">
        <f t="shared" si="924"/>
        <v>1720</v>
      </c>
      <c r="BG142" s="4">
        <f t="shared" si="924"/>
        <v>1762</v>
      </c>
      <c r="BH142" s="4">
        <f>BG142+42</f>
        <v>1804</v>
      </c>
      <c r="BI142">
        <f t="shared" ref="BI142" si="931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32">C143+0.5</f>
        <v>12</v>
      </c>
      <c r="E143" s="4">
        <f t="shared" si="932"/>
        <v>12.5</v>
      </c>
      <c r="F143" s="4">
        <f t="shared" si="932"/>
        <v>13</v>
      </c>
      <c r="G143" s="4">
        <f t="shared" si="932"/>
        <v>13.5</v>
      </c>
      <c r="H143" s="4">
        <f t="shared" si="932"/>
        <v>14</v>
      </c>
      <c r="I143" s="4">
        <f t="shared" si="932"/>
        <v>14.5</v>
      </c>
      <c r="J143" s="4">
        <f t="shared" si="932"/>
        <v>15</v>
      </c>
      <c r="K143">
        <f t="shared" si="932"/>
        <v>15.5</v>
      </c>
      <c r="L143" s="4">
        <f t="shared" si="932"/>
        <v>16</v>
      </c>
      <c r="M143" s="4">
        <f t="shared" si="932"/>
        <v>16.5</v>
      </c>
      <c r="N143" s="4">
        <f t="shared" si="932"/>
        <v>17</v>
      </c>
      <c r="O143" s="4">
        <f t="shared" si="932"/>
        <v>17.5</v>
      </c>
      <c r="P143" s="4">
        <f t="shared" si="932"/>
        <v>18</v>
      </c>
      <c r="Q143" s="4">
        <f t="shared" si="932"/>
        <v>18.5</v>
      </c>
      <c r="R143" s="4">
        <f t="shared" si="932"/>
        <v>19</v>
      </c>
      <c r="S143" s="4">
        <f t="shared" si="932"/>
        <v>19.5</v>
      </c>
      <c r="T143" s="4">
        <f t="shared" si="932"/>
        <v>20</v>
      </c>
      <c r="U143">
        <f t="shared" si="932"/>
        <v>20.5</v>
      </c>
      <c r="V143" s="4">
        <f t="shared" si="932"/>
        <v>21</v>
      </c>
      <c r="W143" s="4">
        <f t="shared" si="932"/>
        <v>21.5</v>
      </c>
      <c r="X143" s="4">
        <f t="shared" si="932"/>
        <v>22</v>
      </c>
      <c r="Y143" s="4">
        <f t="shared" si="932"/>
        <v>22.5</v>
      </c>
      <c r="Z143" s="4">
        <f t="shared" si="932"/>
        <v>23</v>
      </c>
      <c r="AA143" s="4">
        <f t="shared" si="932"/>
        <v>23.5</v>
      </c>
      <c r="AB143" s="4">
        <f t="shared" si="932"/>
        <v>24</v>
      </c>
      <c r="AC143" s="4">
        <f t="shared" si="932"/>
        <v>24.5</v>
      </c>
      <c r="AD143" s="4">
        <f t="shared" si="932"/>
        <v>25</v>
      </c>
      <c r="AE143">
        <f t="shared" si="932"/>
        <v>25.5</v>
      </c>
      <c r="AF143" s="4">
        <f t="shared" si="932"/>
        <v>26</v>
      </c>
      <c r="AG143" s="4">
        <f t="shared" si="932"/>
        <v>26.5</v>
      </c>
      <c r="AH143" s="4">
        <f t="shared" si="932"/>
        <v>27</v>
      </c>
      <c r="AI143" s="4">
        <f t="shared" si="932"/>
        <v>27.5</v>
      </c>
      <c r="AJ143" s="4">
        <f t="shared" si="932"/>
        <v>28</v>
      </c>
      <c r="AK143" s="4">
        <f t="shared" si="932"/>
        <v>28.5</v>
      </c>
      <c r="AL143" s="4">
        <f t="shared" si="932"/>
        <v>29</v>
      </c>
      <c r="AM143" s="4">
        <f t="shared" si="932"/>
        <v>29.5</v>
      </c>
      <c r="AN143" s="4">
        <f t="shared" si="932"/>
        <v>30</v>
      </c>
      <c r="AO143">
        <f t="shared" si="932"/>
        <v>30.5</v>
      </c>
      <c r="AP143" s="4">
        <f t="shared" si="932"/>
        <v>31</v>
      </c>
      <c r="AQ143" s="4">
        <f t="shared" si="932"/>
        <v>31.5</v>
      </c>
      <c r="AR143" s="4">
        <f t="shared" si="932"/>
        <v>32</v>
      </c>
      <c r="AS143" s="4">
        <f t="shared" si="932"/>
        <v>32.5</v>
      </c>
      <c r="AT143" s="4">
        <f t="shared" si="932"/>
        <v>33</v>
      </c>
      <c r="AU143" s="4">
        <f t="shared" si="932"/>
        <v>33.5</v>
      </c>
      <c r="AV143" s="4">
        <f t="shared" si="932"/>
        <v>34</v>
      </c>
      <c r="AW143" s="4">
        <f t="shared" si="932"/>
        <v>34.5</v>
      </c>
      <c r="AX143" s="4">
        <f t="shared" si="932"/>
        <v>35</v>
      </c>
      <c r="AY143">
        <f t="shared" si="932"/>
        <v>35.5</v>
      </c>
      <c r="AZ143" s="4">
        <f t="shared" si="932"/>
        <v>36</v>
      </c>
      <c r="BA143" s="4">
        <f t="shared" si="932"/>
        <v>36.5</v>
      </c>
      <c r="BB143" s="4">
        <f t="shared" si="932"/>
        <v>37</v>
      </c>
      <c r="BC143" s="4">
        <f t="shared" si="932"/>
        <v>37.5</v>
      </c>
      <c r="BD143" s="4">
        <f t="shared" si="932"/>
        <v>38</v>
      </c>
      <c r="BE143" s="4">
        <f t="shared" si="932"/>
        <v>38.5</v>
      </c>
      <c r="BF143" s="4">
        <f t="shared" si="932"/>
        <v>39</v>
      </c>
      <c r="BG143" s="4">
        <f t="shared" si="932"/>
        <v>39.5</v>
      </c>
      <c r="BH143" s="4">
        <f t="shared" si="932"/>
        <v>40</v>
      </c>
      <c r="BI143">
        <f t="shared" si="932"/>
        <v>40.5</v>
      </c>
      <c r="BJ143" t="s">
        <v>1</v>
      </c>
    </row>
    <row r="144" spans="1:62">
      <c r="A144" s="4" t="s">
        <v>5</v>
      </c>
    </row>
    <row r="145" spans="1:62">
      <c r="A145" s="4" t="s">
        <v>318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3">C146+9</f>
        <v>25</v>
      </c>
      <c r="E146" s="4">
        <f t="shared" si="933"/>
        <v>34</v>
      </c>
      <c r="F146" s="4">
        <f t="shared" si="933"/>
        <v>43</v>
      </c>
      <c r="G146" s="4">
        <f t="shared" si="933"/>
        <v>52</v>
      </c>
      <c r="H146" s="4">
        <f t="shared" si="933"/>
        <v>61</v>
      </c>
      <c r="I146" s="4">
        <f t="shared" si="933"/>
        <v>70</v>
      </c>
      <c r="J146" s="4">
        <f>I146+18</f>
        <v>88</v>
      </c>
      <c r="K146">
        <f t="shared" ref="K146:Q146" si="934">J146+18</f>
        <v>106</v>
      </c>
      <c r="L146" s="4">
        <f t="shared" si="934"/>
        <v>124</v>
      </c>
      <c r="M146" s="4">
        <f t="shared" si="934"/>
        <v>142</v>
      </c>
      <c r="N146" s="4">
        <f t="shared" si="934"/>
        <v>160</v>
      </c>
      <c r="O146" s="4">
        <f t="shared" si="934"/>
        <v>178</v>
      </c>
      <c r="P146" s="4">
        <f t="shared" si="934"/>
        <v>196</v>
      </c>
      <c r="Q146" s="4">
        <f t="shared" si="934"/>
        <v>214</v>
      </c>
      <c r="R146" s="4">
        <f>Q146+36</f>
        <v>250</v>
      </c>
      <c r="S146" s="4">
        <f t="shared" ref="S146:W146" si="935">R146+36</f>
        <v>286</v>
      </c>
      <c r="T146" s="4">
        <f t="shared" si="935"/>
        <v>322</v>
      </c>
      <c r="U146">
        <f t="shared" si="935"/>
        <v>358</v>
      </c>
      <c r="V146" s="4">
        <f t="shared" si="935"/>
        <v>394</v>
      </c>
      <c r="W146" s="4">
        <f t="shared" si="935"/>
        <v>430</v>
      </c>
      <c r="X146" s="4">
        <f>W146+53</f>
        <v>483</v>
      </c>
      <c r="Y146" s="4">
        <f>X146+54</f>
        <v>537</v>
      </c>
      <c r="Z146" s="4">
        <f t="shared" ref="Z146:BI146" si="936">Y146+54</f>
        <v>591</v>
      </c>
      <c r="AA146" s="4">
        <f t="shared" si="936"/>
        <v>645</v>
      </c>
      <c r="AB146" s="4">
        <f t="shared" si="936"/>
        <v>699</v>
      </c>
      <c r="AC146" s="4">
        <f t="shared" si="936"/>
        <v>753</v>
      </c>
      <c r="AD146" s="4">
        <f t="shared" si="936"/>
        <v>807</v>
      </c>
      <c r="AE146">
        <f t="shared" si="936"/>
        <v>861</v>
      </c>
      <c r="AF146" s="4">
        <f t="shared" si="936"/>
        <v>915</v>
      </c>
      <c r="AG146" s="4">
        <f t="shared" si="936"/>
        <v>969</v>
      </c>
      <c r="AH146" s="4">
        <f t="shared" si="936"/>
        <v>1023</v>
      </c>
      <c r="AI146" s="4">
        <f>AH146+53</f>
        <v>1076</v>
      </c>
      <c r="AJ146" s="4">
        <f t="shared" si="936"/>
        <v>1130</v>
      </c>
      <c r="AK146" s="4">
        <f t="shared" si="936"/>
        <v>1184</v>
      </c>
      <c r="AL146" s="4">
        <f t="shared" si="936"/>
        <v>1238</v>
      </c>
      <c r="AM146" s="4">
        <f t="shared" si="936"/>
        <v>1292</v>
      </c>
      <c r="AN146" s="4">
        <f t="shared" si="936"/>
        <v>1346</v>
      </c>
      <c r="AO146">
        <f t="shared" si="936"/>
        <v>1400</v>
      </c>
      <c r="AP146" s="4">
        <f t="shared" si="936"/>
        <v>1454</v>
      </c>
      <c r="AQ146" s="4">
        <f t="shared" si="936"/>
        <v>1508</v>
      </c>
      <c r="AR146" s="4">
        <f t="shared" si="936"/>
        <v>1562</v>
      </c>
      <c r="AS146" s="4">
        <f t="shared" si="936"/>
        <v>1616</v>
      </c>
      <c r="AT146" s="4">
        <f>AS146+53</f>
        <v>1669</v>
      </c>
      <c r="AU146" s="4">
        <f t="shared" si="936"/>
        <v>1723</v>
      </c>
      <c r="AV146" s="4">
        <f t="shared" si="936"/>
        <v>1777</v>
      </c>
      <c r="AW146" s="4">
        <f t="shared" si="936"/>
        <v>1831</v>
      </c>
      <c r="AX146" s="4">
        <f t="shared" si="936"/>
        <v>1885</v>
      </c>
      <c r="AY146">
        <f t="shared" si="936"/>
        <v>1939</v>
      </c>
      <c r="AZ146" s="4">
        <f t="shared" si="936"/>
        <v>1993</v>
      </c>
      <c r="BA146" s="4">
        <f t="shared" si="936"/>
        <v>2047</v>
      </c>
      <c r="BB146" s="4">
        <f t="shared" si="936"/>
        <v>2101</v>
      </c>
      <c r="BC146" s="4">
        <f t="shared" si="936"/>
        <v>2155</v>
      </c>
      <c r="BD146" s="4">
        <f>BC146+53</f>
        <v>2208</v>
      </c>
      <c r="BE146" s="4">
        <f t="shared" si="936"/>
        <v>2262</v>
      </c>
      <c r="BF146" s="4">
        <f t="shared" si="936"/>
        <v>2316</v>
      </c>
      <c r="BG146" s="4">
        <f t="shared" si="936"/>
        <v>2370</v>
      </c>
      <c r="BH146" s="4">
        <f t="shared" si="936"/>
        <v>2424</v>
      </c>
      <c r="BI146">
        <f t="shared" si="936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7">D147+9</f>
        <v>41</v>
      </c>
      <c r="F147" s="4">
        <f t="shared" si="937"/>
        <v>50</v>
      </c>
      <c r="G147" s="4">
        <f>F147+10</f>
        <v>60</v>
      </c>
      <c r="H147" s="4">
        <f t="shared" si="937"/>
        <v>69</v>
      </c>
      <c r="I147" s="4">
        <f t="shared" si="937"/>
        <v>78</v>
      </c>
      <c r="J147" s="4">
        <f>I147+19</f>
        <v>97</v>
      </c>
      <c r="K147">
        <f t="shared" ref="K147:O147" si="938">J147+19</f>
        <v>116</v>
      </c>
      <c r="L147" s="4">
        <f t="shared" si="938"/>
        <v>135</v>
      </c>
      <c r="M147" s="4">
        <f>L147+18</f>
        <v>153</v>
      </c>
      <c r="N147" s="4">
        <f t="shared" si="938"/>
        <v>172</v>
      </c>
      <c r="O147" s="4">
        <f t="shared" si="938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9">S147+38</f>
        <v>341</v>
      </c>
      <c r="U147">
        <f>T147+37</f>
        <v>378</v>
      </c>
      <c r="V147" s="4">
        <f t="shared" si="939"/>
        <v>416</v>
      </c>
      <c r="W147" s="4">
        <f t="shared" ref="W147" si="940">V147+37</f>
        <v>453</v>
      </c>
      <c r="X147" s="4">
        <f>W147+57</f>
        <v>510</v>
      </c>
      <c r="Y147" s="4">
        <f>X147+56</f>
        <v>566</v>
      </c>
      <c r="Z147" s="4">
        <f t="shared" ref="Z147:BI147" si="941">Y147+56</f>
        <v>622</v>
      </c>
      <c r="AA147" s="4">
        <f t="shared" si="941"/>
        <v>678</v>
      </c>
      <c r="AB147" s="4">
        <f>AA147+57</f>
        <v>735</v>
      </c>
      <c r="AC147" s="4">
        <f t="shared" si="941"/>
        <v>791</v>
      </c>
      <c r="AD147" s="4">
        <f t="shared" si="941"/>
        <v>847</v>
      </c>
      <c r="AE147">
        <f t="shared" si="941"/>
        <v>903</v>
      </c>
      <c r="AF147" s="4">
        <f t="shared" ref="AF147" si="942">AE147+57</f>
        <v>960</v>
      </c>
      <c r="AG147" s="4">
        <f t="shared" si="941"/>
        <v>1016</v>
      </c>
      <c r="AH147" s="4">
        <f t="shared" si="941"/>
        <v>1072</v>
      </c>
      <c r="AI147" s="4">
        <f t="shared" si="941"/>
        <v>1128</v>
      </c>
      <c r="AJ147" s="4">
        <f t="shared" ref="AJ147" si="943">AI147+57</f>
        <v>1185</v>
      </c>
      <c r="AK147" s="4">
        <f t="shared" si="941"/>
        <v>1241</v>
      </c>
      <c r="AL147" s="4">
        <f t="shared" si="941"/>
        <v>1297</v>
      </c>
      <c r="AM147" s="4">
        <f t="shared" si="941"/>
        <v>1353</v>
      </c>
      <c r="AN147" s="4">
        <f t="shared" ref="AN147" si="944">AM147+57</f>
        <v>1410</v>
      </c>
      <c r="AO147">
        <f t="shared" si="941"/>
        <v>1466</v>
      </c>
      <c r="AP147" s="4">
        <f t="shared" si="941"/>
        <v>1522</v>
      </c>
      <c r="AQ147" s="4">
        <f t="shared" si="941"/>
        <v>1578</v>
      </c>
      <c r="AR147" s="4">
        <f t="shared" ref="AR147" si="945">AQ147+57</f>
        <v>1635</v>
      </c>
      <c r="AS147" s="4">
        <f t="shared" si="941"/>
        <v>1691</v>
      </c>
      <c r="AT147" s="4">
        <f t="shared" si="941"/>
        <v>1747</v>
      </c>
      <c r="AU147" s="4">
        <f t="shared" si="941"/>
        <v>1803</v>
      </c>
      <c r="AV147" s="4">
        <f t="shared" ref="AV147" si="946">AU147+57</f>
        <v>1860</v>
      </c>
      <c r="AW147" s="4">
        <f t="shared" si="941"/>
        <v>1916</v>
      </c>
      <c r="AX147" s="4">
        <f t="shared" si="941"/>
        <v>1972</v>
      </c>
      <c r="AY147">
        <f t="shared" si="941"/>
        <v>2028</v>
      </c>
      <c r="AZ147" s="4">
        <f t="shared" ref="AZ147" si="947">AY147+57</f>
        <v>2085</v>
      </c>
      <c r="BA147" s="4">
        <f t="shared" si="941"/>
        <v>2141</v>
      </c>
      <c r="BB147" s="4">
        <f t="shared" si="941"/>
        <v>2197</v>
      </c>
      <c r="BC147" s="4">
        <f t="shared" si="941"/>
        <v>2253</v>
      </c>
      <c r="BD147" s="4">
        <f t="shared" ref="BD147" si="948">BC147+57</f>
        <v>2310</v>
      </c>
      <c r="BE147" s="4">
        <f t="shared" si="941"/>
        <v>2366</v>
      </c>
      <c r="BF147" s="4">
        <f t="shared" si="941"/>
        <v>2422</v>
      </c>
      <c r="BG147" s="4">
        <f t="shared" si="941"/>
        <v>2478</v>
      </c>
      <c r="BH147" s="4">
        <f t="shared" ref="BH147" si="949">BG147+57</f>
        <v>2535</v>
      </c>
      <c r="BI147">
        <f t="shared" si="941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50">F148</f>
        <v>4</v>
      </c>
      <c r="H148" s="4">
        <f t="shared" ref="H148" si="951">G148+0.6</f>
        <v>4.5999999999999996</v>
      </c>
      <c r="I148" s="4">
        <f t="shared" ref="I148:J148" si="952">H148+0.7</f>
        <v>5.3</v>
      </c>
      <c r="J148" s="4">
        <f t="shared" si="952"/>
        <v>6</v>
      </c>
      <c r="K148">
        <f t="shared" ref="K148" si="953">J148</f>
        <v>6</v>
      </c>
      <c r="L148" s="4">
        <f t="shared" ref="L148" si="954">K148+0.6</f>
        <v>6.6</v>
      </c>
      <c r="M148" s="4">
        <f t="shared" ref="M148:N148" si="955">L148+0.7</f>
        <v>7.3</v>
      </c>
      <c r="N148" s="4">
        <f t="shared" si="955"/>
        <v>8</v>
      </c>
      <c r="O148" s="4">
        <f t="shared" ref="O148" si="956">N148</f>
        <v>8</v>
      </c>
      <c r="P148" s="4">
        <f t="shared" ref="P148" si="957">O148+0.6</f>
        <v>8.6</v>
      </c>
      <c r="Q148" s="4">
        <f t="shared" ref="Q148:R148" si="958">P148+0.7</f>
        <v>9.2999999999999989</v>
      </c>
      <c r="R148" s="4">
        <f t="shared" si="958"/>
        <v>9.9999999999999982</v>
      </c>
      <c r="S148" s="4">
        <f t="shared" ref="S148" si="959">R148</f>
        <v>9.9999999999999982</v>
      </c>
      <c r="T148" s="4">
        <f t="shared" ref="T148" si="960">S148+0.6</f>
        <v>10.599999999999998</v>
      </c>
      <c r="U148">
        <f t="shared" ref="U148:V148" si="961">T148+0.7</f>
        <v>11.299999999999997</v>
      </c>
      <c r="V148" s="4">
        <f t="shared" si="961"/>
        <v>11.999999999999996</v>
      </c>
      <c r="W148" s="4">
        <f t="shared" ref="W148" si="962">V148</f>
        <v>11.999999999999996</v>
      </c>
      <c r="X148" s="4">
        <f t="shared" ref="X148" si="963">W148+0.6</f>
        <v>12.599999999999996</v>
      </c>
      <c r="Y148" s="4">
        <f t="shared" ref="Y148:Z148" si="964">X148+0.7</f>
        <v>13.299999999999995</v>
      </c>
      <c r="Z148" s="4">
        <f t="shared" si="964"/>
        <v>13.999999999999995</v>
      </c>
      <c r="AA148" s="4">
        <f t="shared" ref="AA148" si="965">Z148</f>
        <v>13.999999999999995</v>
      </c>
      <c r="AB148" s="4">
        <f t="shared" ref="AB148" si="966">AA148+0.6</f>
        <v>14.599999999999994</v>
      </c>
      <c r="AC148" s="4">
        <f t="shared" ref="AC148:AD148" si="967">AB148+0.7</f>
        <v>15.299999999999994</v>
      </c>
      <c r="AD148" s="4">
        <f t="shared" si="967"/>
        <v>15.999999999999993</v>
      </c>
      <c r="AE148">
        <f t="shared" ref="AE148" si="968">AD148</f>
        <v>15.999999999999993</v>
      </c>
      <c r="AF148" s="4">
        <f t="shared" ref="AF148" si="969">AE148+0.6</f>
        <v>16.599999999999994</v>
      </c>
      <c r="AG148" s="4">
        <f t="shared" ref="AG148:AH148" si="970">AF148+0.7</f>
        <v>17.299999999999994</v>
      </c>
      <c r="AH148" s="4">
        <f t="shared" si="970"/>
        <v>17.999999999999993</v>
      </c>
      <c r="AI148" s="4">
        <f t="shared" ref="AI148" si="971">AH148</f>
        <v>17.999999999999993</v>
      </c>
      <c r="AJ148" s="4">
        <f t="shared" ref="AJ148" si="972">AI148+0.6</f>
        <v>18.599999999999994</v>
      </c>
      <c r="AK148" s="4">
        <f t="shared" ref="AK148:AL148" si="973">AJ148+0.7</f>
        <v>19.299999999999994</v>
      </c>
      <c r="AL148" s="4">
        <f t="shared" si="973"/>
        <v>19.999999999999993</v>
      </c>
      <c r="AM148" s="4">
        <f t="shared" ref="AM148" si="974">AL148</f>
        <v>19.999999999999993</v>
      </c>
      <c r="AN148" s="4">
        <f t="shared" ref="AN148" si="975">AM148+0.6</f>
        <v>20.599999999999994</v>
      </c>
      <c r="AO148">
        <f t="shared" ref="AO148:AP148" si="976">AN148+0.7</f>
        <v>21.299999999999994</v>
      </c>
      <c r="AP148" s="4">
        <f t="shared" si="976"/>
        <v>21.999999999999993</v>
      </c>
      <c r="AQ148" s="4">
        <f t="shared" ref="AQ148" si="977">AP148</f>
        <v>21.999999999999993</v>
      </c>
      <c r="AR148" s="4">
        <f t="shared" ref="AR148" si="978">AQ148+0.6</f>
        <v>22.599999999999994</v>
      </c>
      <c r="AS148" s="4">
        <f t="shared" ref="AS148:AT148" si="979">AR148+0.7</f>
        <v>23.299999999999994</v>
      </c>
      <c r="AT148" s="4">
        <f t="shared" si="979"/>
        <v>23.999999999999993</v>
      </c>
      <c r="AU148" s="4">
        <f t="shared" ref="AU148" si="980">AT148</f>
        <v>23.999999999999993</v>
      </c>
      <c r="AV148" s="4">
        <f t="shared" ref="AV148" si="981">AU148+0.6</f>
        <v>24.599999999999994</v>
      </c>
      <c r="AW148" s="4">
        <f t="shared" ref="AW148:AX148" si="982">AV148+0.7</f>
        <v>25.299999999999994</v>
      </c>
      <c r="AX148" s="4">
        <f t="shared" si="982"/>
        <v>25.999999999999993</v>
      </c>
      <c r="AY148">
        <f t="shared" ref="AY148" si="983">AX148</f>
        <v>25.999999999999993</v>
      </c>
      <c r="AZ148" s="4">
        <f t="shared" ref="AZ148" si="984">AY148+0.6</f>
        <v>26.599999999999994</v>
      </c>
      <c r="BA148" s="4">
        <f t="shared" ref="BA148:BB148" si="985">AZ148+0.7</f>
        <v>27.299999999999994</v>
      </c>
      <c r="BB148" s="4">
        <f t="shared" si="985"/>
        <v>27.999999999999993</v>
      </c>
      <c r="BC148" s="4">
        <f t="shared" ref="BC148" si="986">BB148</f>
        <v>27.999999999999993</v>
      </c>
      <c r="BD148" s="4">
        <f t="shared" ref="BD148" si="987">BC148+0.6</f>
        <v>28.599999999999994</v>
      </c>
      <c r="BE148" s="4">
        <f t="shared" ref="BE148:BF148" si="988">BD148+0.7</f>
        <v>29.299999999999994</v>
      </c>
      <c r="BF148" s="4">
        <f t="shared" si="988"/>
        <v>29.999999999999993</v>
      </c>
      <c r="BG148" s="4">
        <f t="shared" ref="BG148" si="989">BF148</f>
        <v>29.999999999999993</v>
      </c>
      <c r="BH148" s="4">
        <f t="shared" ref="BH148" si="990">BG148+0.6</f>
        <v>30.599999999999994</v>
      </c>
      <c r="BI148">
        <f t="shared" ref="BI148" si="991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92">D149</f>
        <v>2</v>
      </c>
      <c r="F149" s="4">
        <f t="shared" ref="F149" si="993">E149+1</f>
        <v>3</v>
      </c>
      <c r="G149" s="4">
        <f t="shared" ref="G149" si="994">F149</f>
        <v>3</v>
      </c>
      <c r="H149" s="4">
        <f t="shared" ref="H149" si="995">G149+1</f>
        <v>4</v>
      </c>
      <c r="I149" s="4">
        <f t="shared" ref="I149" si="996">H149</f>
        <v>4</v>
      </c>
      <c r="J149" s="4">
        <f t="shared" ref="J149" si="997">I149+1</f>
        <v>5</v>
      </c>
      <c r="K149">
        <f t="shared" ref="K149" si="998">J149</f>
        <v>5</v>
      </c>
      <c r="L149" s="4">
        <f t="shared" ref="L149" si="999">K149+1</f>
        <v>6</v>
      </c>
      <c r="M149" s="4">
        <f t="shared" ref="M149" si="1000">L149</f>
        <v>6</v>
      </c>
      <c r="N149" s="4">
        <f t="shared" ref="N149" si="1001">M149+1</f>
        <v>7</v>
      </c>
      <c r="O149" s="4">
        <f t="shared" ref="O149" si="1002">N149</f>
        <v>7</v>
      </c>
      <c r="P149" s="4">
        <f t="shared" ref="P149" si="1003">O149+1</f>
        <v>8</v>
      </c>
      <c r="Q149" s="4">
        <f t="shared" ref="Q149" si="1004">P149</f>
        <v>8</v>
      </c>
      <c r="R149" s="4">
        <f t="shared" ref="R149" si="1005">Q149+1</f>
        <v>9</v>
      </c>
      <c r="S149" s="4">
        <f t="shared" ref="S149" si="1006">R149</f>
        <v>9</v>
      </c>
      <c r="T149" s="4">
        <f t="shared" ref="T149" si="1007">S149+1</f>
        <v>10</v>
      </c>
      <c r="U149">
        <f t="shared" ref="U149" si="1008">T149</f>
        <v>10</v>
      </c>
      <c r="V149" s="4">
        <f t="shared" ref="V149" si="1009">U149+1</f>
        <v>11</v>
      </c>
      <c r="W149" s="4">
        <f t="shared" ref="W149" si="1010">V149</f>
        <v>11</v>
      </c>
      <c r="X149" s="4">
        <f t="shared" ref="X149" si="1011">W149+1</f>
        <v>12</v>
      </c>
      <c r="Y149" s="4">
        <f t="shared" ref="Y149" si="1012">X149</f>
        <v>12</v>
      </c>
      <c r="Z149" s="4">
        <f t="shared" ref="Z149" si="1013">Y149+1</f>
        <v>13</v>
      </c>
      <c r="AA149" s="4">
        <f t="shared" ref="AA149" si="1014">Z149</f>
        <v>13</v>
      </c>
      <c r="AB149" s="4">
        <f t="shared" ref="AB149" si="1015">AA149+1</f>
        <v>14</v>
      </c>
      <c r="AC149" s="4">
        <f t="shared" ref="AC149" si="1016">AB149</f>
        <v>14</v>
      </c>
      <c r="AD149" s="4">
        <f t="shared" ref="AD149" si="1017">AC149+1</f>
        <v>15</v>
      </c>
      <c r="AE149">
        <f t="shared" ref="AE149" si="1018">AD149</f>
        <v>15</v>
      </c>
      <c r="AF149" s="4">
        <f t="shared" ref="AF149" si="1019">AE149+1</f>
        <v>16</v>
      </c>
      <c r="AG149" s="4">
        <f t="shared" ref="AG149" si="1020">AF149</f>
        <v>16</v>
      </c>
      <c r="AH149" s="4">
        <f t="shared" ref="AH149" si="1021">AG149+1</f>
        <v>17</v>
      </c>
      <c r="AI149" s="4">
        <f t="shared" ref="AI149" si="1022">AH149</f>
        <v>17</v>
      </c>
      <c r="AJ149" s="4">
        <f t="shared" ref="AJ149" si="1023">AI149+1</f>
        <v>18</v>
      </c>
      <c r="AK149" s="4">
        <f t="shared" ref="AK149" si="1024">AJ149</f>
        <v>18</v>
      </c>
      <c r="AL149" s="4">
        <f t="shared" ref="AL149" si="1025">AK149+1</f>
        <v>19</v>
      </c>
      <c r="AM149" s="4">
        <f t="shared" ref="AM149" si="1026">AL149</f>
        <v>19</v>
      </c>
      <c r="AN149" s="4">
        <f t="shared" ref="AN149" si="1027">AM149+1</f>
        <v>20</v>
      </c>
      <c r="AO149">
        <f t="shared" ref="AO149" si="1028">AN149</f>
        <v>20</v>
      </c>
      <c r="AP149" s="4">
        <f t="shared" ref="AP149" si="1029">AO149+1</f>
        <v>21</v>
      </c>
      <c r="AQ149" s="4">
        <f t="shared" ref="AQ149" si="1030">AP149</f>
        <v>21</v>
      </c>
      <c r="AR149" s="4">
        <f t="shared" ref="AR149" si="1031">AQ149+1</f>
        <v>22</v>
      </c>
      <c r="AS149" s="4">
        <f t="shared" ref="AS149" si="1032">AR149</f>
        <v>22</v>
      </c>
      <c r="AT149" s="4">
        <f t="shared" ref="AT149" si="1033">AS149+1</f>
        <v>23</v>
      </c>
      <c r="AU149" s="4">
        <f t="shared" ref="AU149" si="1034">AT149</f>
        <v>23</v>
      </c>
      <c r="AV149" s="4">
        <f t="shared" ref="AV149" si="1035">AU149+1</f>
        <v>24</v>
      </c>
      <c r="AW149" s="4">
        <f t="shared" ref="AW149" si="1036">AV149</f>
        <v>24</v>
      </c>
      <c r="AX149" s="4">
        <f t="shared" ref="AX149" si="1037">AW149+1</f>
        <v>25</v>
      </c>
      <c r="AY149">
        <f t="shared" ref="AY149" si="1038">AX149</f>
        <v>25</v>
      </c>
      <c r="AZ149" s="4">
        <f t="shared" ref="AZ149" si="1039">AY149+1</f>
        <v>26</v>
      </c>
      <c r="BA149" s="4">
        <f t="shared" ref="BA149" si="1040">AZ149</f>
        <v>26</v>
      </c>
      <c r="BB149" s="4">
        <f t="shared" ref="BB149" si="1041">BA149+1</f>
        <v>27</v>
      </c>
      <c r="BC149" s="4">
        <f t="shared" ref="BC149" si="1042">BB149</f>
        <v>27</v>
      </c>
      <c r="BD149" s="4">
        <f t="shared" ref="BD149" si="1043">BC149+1</f>
        <v>28</v>
      </c>
      <c r="BE149" s="4">
        <f t="shared" ref="BE149" si="1044">BD149</f>
        <v>28</v>
      </c>
      <c r="BF149" s="4">
        <f t="shared" ref="BF149" si="1045">BE149+1</f>
        <v>29</v>
      </c>
      <c r="BG149" s="4">
        <f t="shared" ref="BG149" si="1046">BF149</f>
        <v>29</v>
      </c>
      <c r="BH149" s="4">
        <f t="shared" ref="BH149" si="1047">BG149+1</f>
        <v>30</v>
      </c>
      <c r="BI149">
        <f t="shared" ref="BI149" si="1048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510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9">D153+6</f>
        <v>25</v>
      </c>
      <c r="F153" s="4">
        <f t="shared" ref="F153" si="1050">E153+7</f>
        <v>32</v>
      </c>
      <c r="G153" s="4">
        <f t="shared" ref="G153" si="1051">F153+6</f>
        <v>38</v>
      </c>
      <c r="H153" s="4">
        <f t="shared" ref="H153" si="1052">G153+7</f>
        <v>45</v>
      </c>
      <c r="I153" s="4">
        <f t="shared" ref="I153" si="1053">H153+6</f>
        <v>51</v>
      </c>
      <c r="J153" s="4">
        <f>I153+12</f>
        <v>63</v>
      </c>
      <c r="K153">
        <f>J153+11</f>
        <v>74</v>
      </c>
      <c r="L153" s="4">
        <f t="shared" ref="L153" si="1054">K153+12</f>
        <v>86</v>
      </c>
      <c r="M153" s="4">
        <f t="shared" ref="M153" si="1055">L153+11</f>
        <v>97</v>
      </c>
      <c r="N153" s="4">
        <f t="shared" ref="N153" si="1056">M153+12</f>
        <v>109</v>
      </c>
      <c r="O153" s="4">
        <f t="shared" ref="O153" si="1057">N153+11</f>
        <v>120</v>
      </c>
      <c r="P153" s="4">
        <f t="shared" ref="P153" si="1058">O153+12</f>
        <v>132</v>
      </c>
      <c r="Q153" s="4">
        <f t="shared" ref="Q153" si="1059">P153+11</f>
        <v>143</v>
      </c>
      <c r="R153" s="4">
        <f>Q153+14</f>
        <v>157</v>
      </c>
      <c r="S153" s="4">
        <f t="shared" ref="S153:W153" si="1060">R153+14</f>
        <v>171</v>
      </c>
      <c r="T153" s="4">
        <f t="shared" si="1060"/>
        <v>185</v>
      </c>
      <c r="U153">
        <f t="shared" si="1060"/>
        <v>199</v>
      </c>
      <c r="V153" s="4">
        <f t="shared" si="1060"/>
        <v>213</v>
      </c>
      <c r="W153" s="4">
        <f t="shared" si="1060"/>
        <v>227</v>
      </c>
      <c r="X153" s="4">
        <f>W153+17</f>
        <v>244</v>
      </c>
      <c r="Y153" s="4">
        <f>X153+16</f>
        <v>260</v>
      </c>
      <c r="Z153" s="4">
        <f t="shared" ref="Z153" si="1061">Y153+17</f>
        <v>277</v>
      </c>
      <c r="AA153" s="4">
        <f t="shared" ref="AA153" si="1062">Z153+16</f>
        <v>293</v>
      </c>
      <c r="AB153" s="4">
        <f t="shared" ref="AB153" si="1063">AA153+17</f>
        <v>310</v>
      </c>
      <c r="AC153" s="4">
        <f t="shared" ref="AC153" si="1064">AB153+16</f>
        <v>326</v>
      </c>
      <c r="AD153" s="4">
        <f t="shared" ref="AD153" si="1065">AC153+17</f>
        <v>343</v>
      </c>
      <c r="AE153">
        <f t="shared" ref="AE153" si="1066">AD153+16</f>
        <v>359</v>
      </c>
      <c r="AF153" s="4">
        <f t="shared" ref="AF153" si="1067">AE153+17</f>
        <v>376</v>
      </c>
      <c r="AG153" s="4">
        <f t="shared" ref="AG153" si="1068">AF153+16</f>
        <v>392</v>
      </c>
      <c r="AH153" s="4">
        <f t="shared" ref="AH153" si="1069">AG153+17</f>
        <v>409</v>
      </c>
      <c r="AI153" s="4">
        <f t="shared" ref="AI153" si="1070">AH153+16</f>
        <v>425</v>
      </c>
      <c r="AJ153" s="4">
        <f t="shared" ref="AJ153" si="1071">AI153+17</f>
        <v>442</v>
      </c>
      <c r="AK153" s="4">
        <f t="shared" ref="AK153" si="1072">AJ153+16</f>
        <v>458</v>
      </c>
      <c r="AL153" s="4">
        <f t="shared" ref="AL153" si="1073">AK153+17</f>
        <v>475</v>
      </c>
      <c r="AM153" s="4">
        <f t="shared" ref="AM153" si="1074">AL153+16</f>
        <v>491</v>
      </c>
      <c r="AN153" s="4">
        <f t="shared" ref="AN153" si="1075">AM153+17</f>
        <v>508</v>
      </c>
      <c r="AO153">
        <f t="shared" ref="AO153" si="1076">AN153+16</f>
        <v>524</v>
      </c>
      <c r="AP153" s="4">
        <f t="shared" ref="AP153" si="1077">AO153+17</f>
        <v>541</v>
      </c>
      <c r="AQ153" s="4">
        <f t="shared" ref="AQ153" si="1078">AP153+16</f>
        <v>557</v>
      </c>
      <c r="AR153" s="4">
        <f t="shared" ref="AR153" si="1079">AQ153+17</f>
        <v>574</v>
      </c>
      <c r="AS153" s="4">
        <f t="shared" ref="AS153" si="1080">AR153+16</f>
        <v>590</v>
      </c>
      <c r="AT153" s="4">
        <f t="shared" ref="AT153" si="1081">AS153+17</f>
        <v>607</v>
      </c>
      <c r="AU153" s="4">
        <f t="shared" ref="AU153" si="1082">AT153+16</f>
        <v>623</v>
      </c>
      <c r="AV153" s="4">
        <f t="shared" ref="AV153" si="1083">AU153+17</f>
        <v>640</v>
      </c>
      <c r="AW153" s="4">
        <f t="shared" ref="AW153" si="1084">AV153+16</f>
        <v>656</v>
      </c>
      <c r="AX153" s="4">
        <f t="shared" ref="AX153" si="1085">AW153+17</f>
        <v>673</v>
      </c>
      <c r="AY153">
        <f t="shared" ref="AY153" si="1086">AX153+16</f>
        <v>689</v>
      </c>
      <c r="AZ153" s="4">
        <f t="shared" ref="AZ153" si="1087">AY153+17</f>
        <v>706</v>
      </c>
      <c r="BA153" s="4">
        <f t="shared" ref="BA153" si="1088">AZ153+16</f>
        <v>722</v>
      </c>
      <c r="BB153" s="4">
        <f t="shared" ref="BB153" si="1089">BA153+17</f>
        <v>739</v>
      </c>
      <c r="BC153" s="4">
        <f t="shared" ref="BC153" si="1090">BB153+16</f>
        <v>755</v>
      </c>
      <c r="BD153" s="4">
        <f t="shared" ref="BD153" si="1091">BC153+17</f>
        <v>772</v>
      </c>
      <c r="BE153" s="4">
        <f t="shared" ref="BE153" si="1092">BD153+16</f>
        <v>788</v>
      </c>
      <c r="BF153" s="4">
        <f t="shared" ref="BF153" si="1093">BE153+17</f>
        <v>805</v>
      </c>
      <c r="BG153" s="4">
        <f t="shared" ref="BG153" si="1094">BF153+16</f>
        <v>821</v>
      </c>
      <c r="BH153" s="4">
        <f t="shared" ref="BH153" si="1095">BG153+17</f>
        <v>838</v>
      </c>
      <c r="BI153">
        <f t="shared" ref="BI153" si="1096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7">D154+7</f>
        <v>36</v>
      </c>
      <c r="F154" s="4">
        <f t="shared" ref="F154" si="1098">E154+8</f>
        <v>44</v>
      </c>
      <c r="G154" s="4">
        <f t="shared" ref="G154" si="1099">F154+7</f>
        <v>51</v>
      </c>
      <c r="H154" s="4">
        <f t="shared" ref="H154" si="1100">G154+8</f>
        <v>59</v>
      </c>
      <c r="I154" s="4">
        <f t="shared" ref="I154" si="1101">H154+7</f>
        <v>66</v>
      </c>
      <c r="J154" s="4">
        <f>I154+13</f>
        <v>79</v>
      </c>
      <c r="K154">
        <f>J154+12</f>
        <v>91</v>
      </c>
      <c r="L154" s="4">
        <f t="shared" ref="L154" si="1102">K154+13</f>
        <v>104</v>
      </c>
      <c r="M154" s="4">
        <f t="shared" ref="M154" si="1103">L154+12</f>
        <v>116</v>
      </c>
      <c r="N154" s="4">
        <f t="shared" ref="N154" si="1104">M154+13</f>
        <v>129</v>
      </c>
      <c r="O154" s="4">
        <f t="shared" ref="O154" si="1105">N154+12</f>
        <v>141</v>
      </c>
      <c r="P154" s="4">
        <f t="shared" ref="P154" si="1106">O154+13</f>
        <v>154</v>
      </c>
      <c r="Q154" s="4">
        <f t="shared" ref="Q154" si="1107">P154+12</f>
        <v>166</v>
      </c>
      <c r="R154" s="4">
        <f>Q154+15</f>
        <v>181</v>
      </c>
      <c r="S154" s="4">
        <f t="shared" ref="S154:W154" si="1108">R154+15</f>
        <v>196</v>
      </c>
      <c r="T154" s="4">
        <f t="shared" si="1108"/>
        <v>211</v>
      </c>
      <c r="U154">
        <f t="shared" si="1108"/>
        <v>226</v>
      </c>
      <c r="V154" s="4">
        <f t="shared" si="1108"/>
        <v>241</v>
      </c>
      <c r="W154" s="4">
        <f t="shared" si="1108"/>
        <v>256</v>
      </c>
      <c r="X154" s="4">
        <f>W154+18</f>
        <v>274</v>
      </c>
      <c r="Y154" s="4">
        <f>X154+17</f>
        <v>291</v>
      </c>
      <c r="Z154" s="4">
        <f t="shared" ref="Z154" si="1109">Y154+18</f>
        <v>309</v>
      </c>
      <c r="AA154" s="4">
        <f t="shared" ref="AA154" si="1110">Z154+17</f>
        <v>326</v>
      </c>
      <c r="AB154" s="4">
        <f t="shared" ref="AB154" si="1111">AA154+18</f>
        <v>344</v>
      </c>
      <c r="AC154" s="4">
        <f t="shared" ref="AC154" si="1112">AB154+17</f>
        <v>361</v>
      </c>
      <c r="AD154" s="4">
        <f t="shared" ref="AD154" si="1113">AC154+18</f>
        <v>379</v>
      </c>
      <c r="AE154">
        <f t="shared" ref="AE154" si="1114">AD154+17</f>
        <v>396</v>
      </c>
      <c r="AF154" s="4">
        <f t="shared" ref="AF154" si="1115">AE154+18</f>
        <v>414</v>
      </c>
      <c r="AG154" s="4">
        <f t="shared" ref="AG154" si="1116">AF154+17</f>
        <v>431</v>
      </c>
      <c r="AH154" s="4">
        <f t="shared" ref="AH154" si="1117">AG154+18</f>
        <v>449</v>
      </c>
      <c r="AI154" s="4">
        <f t="shared" ref="AI154" si="1118">AH154+17</f>
        <v>466</v>
      </c>
      <c r="AJ154" s="4">
        <f t="shared" ref="AJ154" si="1119">AI154+18</f>
        <v>484</v>
      </c>
      <c r="AK154" s="4">
        <f t="shared" ref="AK154" si="1120">AJ154+17</f>
        <v>501</v>
      </c>
      <c r="AL154" s="4">
        <f t="shared" ref="AL154" si="1121">AK154+18</f>
        <v>519</v>
      </c>
      <c r="AM154" s="4">
        <f t="shared" ref="AM154" si="1122">AL154+17</f>
        <v>536</v>
      </c>
      <c r="AN154" s="4">
        <f t="shared" ref="AN154" si="1123">AM154+18</f>
        <v>554</v>
      </c>
      <c r="AO154">
        <f t="shared" ref="AO154" si="1124">AN154+17</f>
        <v>571</v>
      </c>
      <c r="AP154" s="4">
        <f t="shared" ref="AP154" si="1125">AO154+18</f>
        <v>589</v>
      </c>
      <c r="AQ154" s="4">
        <f t="shared" ref="AQ154" si="1126">AP154+17</f>
        <v>606</v>
      </c>
      <c r="AR154" s="4">
        <f t="shared" ref="AR154" si="1127">AQ154+18</f>
        <v>624</v>
      </c>
      <c r="AS154" s="4">
        <f t="shared" ref="AS154" si="1128">AR154+17</f>
        <v>641</v>
      </c>
      <c r="AT154" s="4">
        <f t="shared" ref="AT154" si="1129">AS154+18</f>
        <v>659</v>
      </c>
      <c r="AU154" s="4">
        <f t="shared" ref="AU154" si="1130">AT154+17</f>
        <v>676</v>
      </c>
      <c r="AV154" s="4">
        <f t="shared" ref="AV154" si="1131">AU154+18</f>
        <v>694</v>
      </c>
      <c r="AW154" s="4">
        <f t="shared" ref="AW154" si="1132">AV154+17</f>
        <v>711</v>
      </c>
      <c r="AX154" s="4">
        <f t="shared" ref="AX154" si="1133">AW154+18</f>
        <v>729</v>
      </c>
      <c r="AY154">
        <f t="shared" ref="AY154" si="1134">AX154+17</f>
        <v>746</v>
      </c>
      <c r="AZ154" s="4">
        <f t="shared" ref="AZ154" si="1135">AY154+18</f>
        <v>764</v>
      </c>
      <c r="BA154" s="4">
        <f t="shared" ref="BA154" si="1136">AZ154+17</f>
        <v>781</v>
      </c>
      <c r="BB154" s="4">
        <f t="shared" ref="BB154" si="1137">BA154+18</f>
        <v>799</v>
      </c>
      <c r="BC154" s="4">
        <f t="shared" ref="BC154" si="1138">BB154+17</f>
        <v>816</v>
      </c>
      <c r="BD154" s="4">
        <f t="shared" ref="BD154" si="1139">BC154+18</f>
        <v>834</v>
      </c>
      <c r="BE154" s="4">
        <f t="shared" ref="BE154" si="1140">BD154+17</f>
        <v>851</v>
      </c>
      <c r="BF154" s="4">
        <f t="shared" ref="BF154" si="1141">BE154+18</f>
        <v>869</v>
      </c>
      <c r="BG154" s="4">
        <f t="shared" ref="BG154" si="1142">BF154+17</f>
        <v>886</v>
      </c>
      <c r="BH154" s="4">
        <f t="shared" ref="BH154" si="1143">BG154+18</f>
        <v>904</v>
      </c>
      <c r="BI154">
        <f t="shared" ref="BI154" si="1144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5">C155+0.5</f>
        <v>6</v>
      </c>
      <c r="E155" s="4">
        <f t="shared" si="1145"/>
        <v>6.5</v>
      </c>
      <c r="F155" s="4">
        <f t="shared" si="1145"/>
        <v>7</v>
      </c>
      <c r="G155" s="4">
        <f t="shared" si="1145"/>
        <v>7.5</v>
      </c>
      <c r="H155" s="4">
        <f t="shared" si="1145"/>
        <v>8</v>
      </c>
      <c r="I155" s="4">
        <f t="shared" si="1145"/>
        <v>8.5</v>
      </c>
      <c r="J155" s="4">
        <f t="shared" si="1145"/>
        <v>9</v>
      </c>
      <c r="K155">
        <f t="shared" si="1145"/>
        <v>9.5</v>
      </c>
      <c r="L155" s="4">
        <f t="shared" si="1145"/>
        <v>10</v>
      </c>
      <c r="M155" s="4">
        <f t="shared" si="1145"/>
        <v>10.5</v>
      </c>
      <c r="N155" s="4">
        <f t="shared" si="1145"/>
        <v>11</v>
      </c>
      <c r="O155" s="4">
        <f t="shared" si="1145"/>
        <v>11.5</v>
      </c>
      <c r="P155" s="4">
        <f t="shared" si="1145"/>
        <v>12</v>
      </c>
      <c r="Q155" s="4">
        <f t="shared" si="1145"/>
        <v>12.5</v>
      </c>
      <c r="R155" s="4">
        <f t="shared" si="1145"/>
        <v>13</v>
      </c>
      <c r="S155" s="4">
        <f t="shared" si="1145"/>
        <v>13.5</v>
      </c>
      <c r="T155" s="4">
        <f t="shared" si="1145"/>
        <v>14</v>
      </c>
      <c r="U155">
        <f t="shared" si="1145"/>
        <v>14.5</v>
      </c>
      <c r="V155" s="4">
        <f t="shared" si="1145"/>
        <v>15</v>
      </c>
      <c r="W155" s="4">
        <f t="shared" si="1145"/>
        <v>15.5</v>
      </c>
      <c r="X155" s="4">
        <f t="shared" si="1145"/>
        <v>16</v>
      </c>
      <c r="Y155" s="4">
        <f t="shared" si="1145"/>
        <v>16.5</v>
      </c>
      <c r="Z155" s="4">
        <f t="shared" si="1145"/>
        <v>17</v>
      </c>
      <c r="AA155" s="4">
        <f t="shared" si="1145"/>
        <v>17.5</v>
      </c>
      <c r="AB155" s="4">
        <f t="shared" si="1145"/>
        <v>18</v>
      </c>
      <c r="AC155" s="4">
        <f t="shared" si="1145"/>
        <v>18.5</v>
      </c>
      <c r="AD155" s="4">
        <f t="shared" si="1145"/>
        <v>19</v>
      </c>
      <c r="AE155">
        <f t="shared" si="1145"/>
        <v>19.5</v>
      </c>
      <c r="AF155" s="4">
        <f t="shared" si="1145"/>
        <v>20</v>
      </c>
      <c r="AG155" s="4">
        <f t="shared" si="1145"/>
        <v>20.5</v>
      </c>
      <c r="AH155" s="4">
        <f t="shared" si="1145"/>
        <v>21</v>
      </c>
      <c r="AI155" s="4">
        <f t="shared" si="1145"/>
        <v>21.5</v>
      </c>
      <c r="AJ155" s="4">
        <f t="shared" si="1145"/>
        <v>22</v>
      </c>
      <c r="AK155" s="4">
        <f t="shared" si="1145"/>
        <v>22.5</v>
      </c>
      <c r="AL155" s="4">
        <f t="shared" si="1145"/>
        <v>23</v>
      </c>
      <c r="AM155" s="4">
        <f t="shared" si="1145"/>
        <v>23.5</v>
      </c>
      <c r="AN155" s="4">
        <f t="shared" si="1145"/>
        <v>24</v>
      </c>
      <c r="AO155">
        <f t="shared" si="1145"/>
        <v>24.5</v>
      </c>
      <c r="AP155" s="4">
        <f t="shared" si="1145"/>
        <v>25</v>
      </c>
      <c r="AQ155" s="4">
        <f>AP155</f>
        <v>25</v>
      </c>
      <c r="AR155" s="4">
        <f>AQ155+1</f>
        <v>26</v>
      </c>
      <c r="AS155" s="4">
        <f t="shared" ref="AS155" si="1146">AR155</f>
        <v>26</v>
      </c>
      <c r="AT155" s="4">
        <f t="shared" ref="AT155" si="1147">AS155+1</f>
        <v>27</v>
      </c>
      <c r="AU155" s="4">
        <f t="shared" ref="AU155" si="1148">AT155</f>
        <v>27</v>
      </c>
      <c r="AV155" s="4">
        <f t="shared" ref="AV155" si="1149">AU155+1</f>
        <v>28</v>
      </c>
      <c r="AW155" s="4">
        <f t="shared" ref="AW155" si="1150">AV155</f>
        <v>28</v>
      </c>
      <c r="AX155" s="4">
        <f t="shared" ref="AX155" si="1151">AW155+1</f>
        <v>29</v>
      </c>
      <c r="AY155">
        <f t="shared" ref="AY155" si="1152">AX155</f>
        <v>29</v>
      </c>
      <c r="AZ155" s="4">
        <f t="shared" ref="AZ155" si="1153">AY155+1</f>
        <v>30</v>
      </c>
      <c r="BA155" s="4">
        <f t="shared" ref="BA155" si="1154">AZ155</f>
        <v>30</v>
      </c>
      <c r="BB155" s="4">
        <f t="shared" ref="BB155" si="1155">BA155+1</f>
        <v>31</v>
      </c>
      <c r="BC155" s="4">
        <f t="shared" ref="BC155" si="1156">BB155</f>
        <v>31</v>
      </c>
      <c r="BD155" s="4">
        <f t="shared" ref="BD155" si="1157">BC155+1</f>
        <v>32</v>
      </c>
      <c r="BE155" s="4">
        <f t="shared" ref="BE155" si="1158">BD155</f>
        <v>32</v>
      </c>
      <c r="BF155" s="4">
        <f t="shared" ref="BF155" si="1159">BE155+1</f>
        <v>33</v>
      </c>
      <c r="BG155" s="4">
        <f t="shared" ref="BG155" si="1160">BF155</f>
        <v>33</v>
      </c>
      <c r="BH155" s="4">
        <f t="shared" ref="BH155" si="1161">BG155+1</f>
        <v>34</v>
      </c>
      <c r="BI155">
        <f t="shared" ref="BI155" si="1162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319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3">C158+42</f>
        <v>154</v>
      </c>
      <c r="E158" s="4">
        <f t="shared" si="1163"/>
        <v>196</v>
      </c>
      <c r="F158" s="4">
        <f>E158+43</f>
        <v>239</v>
      </c>
      <c r="G158" s="4">
        <f t="shared" ref="G158:I158" si="1164">F158+42</f>
        <v>281</v>
      </c>
      <c r="H158" s="4">
        <f t="shared" si="1164"/>
        <v>323</v>
      </c>
      <c r="I158" s="4">
        <f t="shared" si="1164"/>
        <v>365</v>
      </c>
      <c r="J158" s="4">
        <f>I158+66</f>
        <v>431</v>
      </c>
      <c r="K158">
        <f>J158+65</f>
        <v>496</v>
      </c>
      <c r="L158" s="4">
        <f t="shared" ref="L158:P158" si="1165">K158+66</f>
        <v>562</v>
      </c>
      <c r="M158" s="4">
        <f>L158+66</f>
        <v>628</v>
      </c>
      <c r="N158" s="4">
        <f t="shared" ref="N158" si="1166">M158+65</f>
        <v>693</v>
      </c>
      <c r="O158" s="4">
        <f t="shared" si="1165"/>
        <v>759</v>
      </c>
      <c r="P158" s="4">
        <f t="shared" si="1165"/>
        <v>825</v>
      </c>
      <c r="Q158" s="4">
        <f t="shared" ref="Q158" si="1167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8">T158+99</f>
        <v>1284</v>
      </c>
      <c r="V158" s="4">
        <f t="shared" ref="V158" si="1169">U158+98</f>
        <v>1382</v>
      </c>
      <c r="W158" s="4">
        <f>V158+99</f>
        <v>1481</v>
      </c>
      <c r="X158" s="4">
        <f t="shared" ref="X158" si="1170">W158+98</f>
        <v>1579</v>
      </c>
      <c r="Y158" s="4">
        <f t="shared" ref="Y158" si="1171">X158+99</f>
        <v>1678</v>
      </c>
      <c r="Z158" s="4">
        <f t="shared" ref="Z158" si="1172">Y158+98</f>
        <v>1776</v>
      </c>
      <c r="AA158" s="4">
        <f t="shared" ref="AA158" si="1173">Z158+99</f>
        <v>1875</v>
      </c>
      <c r="AB158" s="4">
        <f t="shared" ref="AB158" si="1174">AA158+98</f>
        <v>1973</v>
      </c>
      <c r="AC158" s="4">
        <f>AB158+98</f>
        <v>2071</v>
      </c>
      <c r="AD158" s="4">
        <f>AC158+99</f>
        <v>2170</v>
      </c>
      <c r="AE158">
        <f t="shared" ref="AE158:AZ158" si="1175">AD158+98</f>
        <v>2268</v>
      </c>
      <c r="AF158" s="4">
        <f t="shared" ref="AF158:BA158" si="1176">AE158+99</f>
        <v>2367</v>
      </c>
      <c r="AG158" s="4">
        <f t="shared" ref="AG158:BI158" si="1177">AF158+98</f>
        <v>2465</v>
      </c>
      <c r="AH158" s="4">
        <f t="shared" ref="AH158:BC158" si="1178">AG158+99</f>
        <v>2564</v>
      </c>
      <c r="AI158" s="4">
        <f t="shared" ref="AI158:BD158" si="1179">AH158+98</f>
        <v>2662</v>
      </c>
      <c r="AJ158" s="4">
        <f>AI158+98</f>
        <v>2760</v>
      </c>
      <c r="AK158" s="4">
        <f>AJ158+99</f>
        <v>2859</v>
      </c>
      <c r="AL158" s="4">
        <f t="shared" si="1175"/>
        <v>2957</v>
      </c>
      <c r="AM158" s="4">
        <f t="shared" si="1176"/>
        <v>3056</v>
      </c>
      <c r="AN158" s="4">
        <f t="shared" si="1177"/>
        <v>3154</v>
      </c>
      <c r="AO158" s="2">
        <f t="shared" si="1178"/>
        <v>3253</v>
      </c>
      <c r="AP158" s="4">
        <f t="shared" si="1179"/>
        <v>3351</v>
      </c>
      <c r="AQ158" s="4">
        <f t="shared" si="1179"/>
        <v>3449</v>
      </c>
      <c r="AR158" s="4">
        <f t="shared" ref="AR158" si="1180">AQ158+99</f>
        <v>3548</v>
      </c>
      <c r="AS158" s="4">
        <f t="shared" si="1175"/>
        <v>3646</v>
      </c>
      <c r="AT158" s="4">
        <f t="shared" si="1176"/>
        <v>3745</v>
      </c>
      <c r="AU158" s="4">
        <f t="shared" si="1177"/>
        <v>3843</v>
      </c>
      <c r="AV158" s="4">
        <f t="shared" si="1178"/>
        <v>3942</v>
      </c>
      <c r="AW158" s="4">
        <f t="shared" si="1179"/>
        <v>4040</v>
      </c>
      <c r="AX158" s="4">
        <f>AW158+99</f>
        <v>4139</v>
      </c>
      <c r="AY158">
        <f>AX158+98</f>
        <v>4237</v>
      </c>
      <c r="AZ158" s="4">
        <f t="shared" si="1175"/>
        <v>4335</v>
      </c>
      <c r="BA158" s="4">
        <f t="shared" si="1176"/>
        <v>4434</v>
      </c>
      <c r="BB158" s="4">
        <f t="shared" si="1177"/>
        <v>4532</v>
      </c>
      <c r="BC158" s="4">
        <f t="shared" si="1178"/>
        <v>4631</v>
      </c>
      <c r="BD158" s="4">
        <f t="shared" si="1179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7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81">D159+42</f>
        <v>220</v>
      </c>
      <c r="F159" s="4">
        <f>E159+42</f>
        <v>262</v>
      </c>
      <c r="G159" s="4">
        <f t="shared" ref="G159" si="1182">F159+42</f>
        <v>304</v>
      </c>
      <c r="H159" s="4">
        <f>G159+42</f>
        <v>346</v>
      </c>
      <c r="I159" s="4">
        <f t="shared" ref="I159" si="1183">H159+43</f>
        <v>389</v>
      </c>
      <c r="J159" s="4">
        <f>I159+65</f>
        <v>454</v>
      </c>
      <c r="K159">
        <f>J159+66</f>
        <v>520</v>
      </c>
      <c r="L159" s="4">
        <f t="shared" ref="L159" si="1184">K159+65</f>
        <v>585</v>
      </c>
      <c r="M159" s="4">
        <f t="shared" ref="M159" si="1185">L159+66</f>
        <v>651</v>
      </c>
      <c r="N159" s="4">
        <f>M159+66</f>
        <v>717</v>
      </c>
      <c r="O159" s="4">
        <f t="shared" ref="O159" si="1186">N159+66</f>
        <v>783</v>
      </c>
      <c r="P159" s="4">
        <f t="shared" ref="P159" si="1187">O159+65</f>
        <v>848</v>
      </c>
      <c r="Q159" s="4">
        <f t="shared" ref="Q159" si="1188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9">T159+98</f>
        <v>1307</v>
      </c>
      <c r="V159" s="4">
        <f>U159+99</f>
        <v>1406</v>
      </c>
      <c r="W159" s="4">
        <f>V159+98</f>
        <v>1504</v>
      </c>
      <c r="X159" s="4">
        <f t="shared" ref="X159" si="1190">W159+99</f>
        <v>1603</v>
      </c>
      <c r="Y159" s="4">
        <f t="shared" ref="Y159" si="1191">X159+98</f>
        <v>1701</v>
      </c>
      <c r="Z159" s="4">
        <f t="shared" ref="Z159" si="1192">Y159+99</f>
        <v>1800</v>
      </c>
      <c r="AA159" s="4">
        <f t="shared" ref="AA159" si="1193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4">AD159+99</f>
        <v>2292</v>
      </c>
      <c r="AF159" s="4">
        <f t="shared" ref="AF159" si="1195">AE159+98</f>
        <v>2390</v>
      </c>
      <c r="AG159" s="4">
        <f t="shared" ref="AG159" si="1196">AF159+99</f>
        <v>2489</v>
      </c>
      <c r="AH159" s="4">
        <f t="shared" ref="AH159" si="1197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8">AK159+99</f>
        <v>2981</v>
      </c>
      <c r="AM159" s="4">
        <f t="shared" ref="AM159" si="1199">AL159+98</f>
        <v>3079</v>
      </c>
      <c r="AN159" s="4">
        <f t="shared" ref="AN159" si="1200">AM159+99</f>
        <v>3178</v>
      </c>
      <c r="AO159" s="2">
        <f t="shared" ref="AO159" si="1201">AN159+98</f>
        <v>3276</v>
      </c>
      <c r="AP159" s="4">
        <f t="shared" ref="AP159" si="1202">AO159+99</f>
        <v>3375</v>
      </c>
      <c r="AQ159" s="4">
        <f t="shared" ref="AQ159" si="1203">AP159+98</f>
        <v>3473</v>
      </c>
      <c r="AR159" s="4">
        <f>AQ159+98</f>
        <v>3571</v>
      </c>
      <c r="AS159" s="4">
        <f>AR159+99</f>
        <v>3670</v>
      </c>
      <c r="AT159" s="4">
        <f t="shared" ref="AT159" si="1204">AS159+98</f>
        <v>3768</v>
      </c>
      <c r="AU159" s="4">
        <f t="shared" si="1198"/>
        <v>3867</v>
      </c>
      <c r="AV159" s="4">
        <f t="shared" ref="AV159:BE159" si="1205">AU159+98</f>
        <v>3965</v>
      </c>
      <c r="AW159" s="4">
        <f t="shared" ref="AW159:BF159" si="1206">AV159+99</f>
        <v>4064</v>
      </c>
      <c r="AX159" s="4">
        <f t="shared" ref="AX159:BG159" si="1207">AW159+98</f>
        <v>4162</v>
      </c>
      <c r="AY159">
        <f>AX159+98</f>
        <v>4260</v>
      </c>
      <c r="AZ159" s="4">
        <f>AY159+99</f>
        <v>4359</v>
      </c>
      <c r="BA159" s="4">
        <f t="shared" ref="BA159" si="1208">AZ159+98</f>
        <v>4457</v>
      </c>
      <c r="BB159" s="4">
        <f t="shared" ref="BB159" si="1209">BA159+99</f>
        <v>4556</v>
      </c>
      <c r="BC159" s="4">
        <f t="shared" ref="BC159" si="1210">BB159+98</f>
        <v>4654</v>
      </c>
      <c r="BD159" s="4">
        <f t="shared" si="1198"/>
        <v>4753</v>
      </c>
      <c r="BE159" s="4">
        <f t="shared" si="1205"/>
        <v>4851</v>
      </c>
      <c r="BF159" s="4">
        <f t="shared" si="1206"/>
        <v>4950</v>
      </c>
      <c r="BG159" s="4">
        <f t="shared" si="1207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11">Q160+2</f>
        <v>26</v>
      </c>
      <c r="S160" s="4">
        <f t="shared" ref="S160:T160" si="1212">R160+1</f>
        <v>27</v>
      </c>
      <c r="T160" s="4">
        <f t="shared" si="1212"/>
        <v>28</v>
      </c>
      <c r="U160" s="2">
        <f t="shared" ref="U160" si="1213">T160+2</f>
        <v>30</v>
      </c>
      <c r="V160" s="4">
        <f t="shared" ref="V160:W160" si="1214">U160+1</f>
        <v>31</v>
      </c>
      <c r="W160" s="4">
        <f t="shared" si="1214"/>
        <v>32</v>
      </c>
      <c r="X160" s="4">
        <f t="shared" ref="X160" si="1215">W160+2</f>
        <v>34</v>
      </c>
      <c r="Y160" s="4">
        <f t="shared" ref="Y160:Z160" si="1216">X160+1</f>
        <v>35</v>
      </c>
      <c r="Z160" s="4">
        <f t="shared" si="1216"/>
        <v>36</v>
      </c>
      <c r="AA160" s="4">
        <f t="shared" ref="AA160" si="1217">Z160+2</f>
        <v>38</v>
      </c>
      <c r="AB160" s="4">
        <f t="shared" ref="AB160:AC160" si="1218">AA160+1</f>
        <v>39</v>
      </c>
      <c r="AC160" s="4">
        <f t="shared" si="1218"/>
        <v>40</v>
      </c>
      <c r="AD160" s="4">
        <f t="shared" ref="AD160" si="1219">AC160+2</f>
        <v>42</v>
      </c>
      <c r="AE160">
        <f t="shared" ref="AE160:AF160" si="1220">AD160+1</f>
        <v>43</v>
      </c>
      <c r="AF160" s="4">
        <f t="shared" si="1220"/>
        <v>44</v>
      </c>
      <c r="AG160" s="4">
        <f t="shared" ref="AG160" si="1221">AF160+2</f>
        <v>46</v>
      </c>
      <c r="AH160" s="4">
        <f t="shared" ref="AH160:AI160" si="1222">AG160+1</f>
        <v>47</v>
      </c>
      <c r="AI160" s="4">
        <f t="shared" si="1222"/>
        <v>48</v>
      </c>
      <c r="AJ160" s="4">
        <f t="shared" ref="AJ160" si="1223">AI160+2</f>
        <v>50</v>
      </c>
      <c r="AK160" s="4">
        <f t="shared" ref="AK160:AL160" si="1224">AJ160+1</f>
        <v>51</v>
      </c>
      <c r="AL160" s="4">
        <f t="shared" si="1224"/>
        <v>52</v>
      </c>
      <c r="AM160" s="4">
        <f t="shared" ref="AM160" si="1225">AL160+2</f>
        <v>54</v>
      </c>
      <c r="AN160" s="4">
        <f t="shared" ref="AN160:AO160" si="1226">AM160+1</f>
        <v>55</v>
      </c>
      <c r="AO160" s="2">
        <f t="shared" si="1226"/>
        <v>56</v>
      </c>
      <c r="AP160" s="4">
        <f t="shared" ref="AP160" si="1227">AO160+2</f>
        <v>58</v>
      </c>
      <c r="AQ160" s="4">
        <f t="shared" ref="AQ160:AR160" si="1228">AP160+1</f>
        <v>59</v>
      </c>
      <c r="AR160" s="4">
        <f t="shared" si="1228"/>
        <v>60</v>
      </c>
      <c r="AS160" s="4">
        <f t="shared" ref="AS160" si="1229">AR160+2</f>
        <v>62</v>
      </c>
      <c r="AT160" s="4">
        <f t="shared" ref="AT160:AU160" si="1230">AS160+1</f>
        <v>63</v>
      </c>
      <c r="AU160" s="4">
        <f t="shared" si="1230"/>
        <v>64</v>
      </c>
      <c r="AV160" s="4">
        <f t="shared" ref="AV160" si="1231">AU160+2</f>
        <v>66</v>
      </c>
      <c r="AW160" s="4">
        <f t="shared" ref="AW160:AX160" si="1232">AV160+1</f>
        <v>67</v>
      </c>
      <c r="AX160" s="4">
        <f t="shared" si="1232"/>
        <v>68</v>
      </c>
      <c r="AY160">
        <f t="shared" ref="AY160" si="1233">AX160+2</f>
        <v>70</v>
      </c>
      <c r="AZ160" s="4">
        <f t="shared" ref="AZ160:BA160" si="1234">AY160+1</f>
        <v>71</v>
      </c>
      <c r="BA160" s="4">
        <f t="shared" si="1234"/>
        <v>72</v>
      </c>
      <c r="BB160" s="4">
        <f t="shared" ref="BB160" si="1235">BA160+2</f>
        <v>74</v>
      </c>
      <c r="BC160" s="4">
        <f t="shared" ref="BC160:BD160" si="1236">BB160+1</f>
        <v>75</v>
      </c>
      <c r="BD160" s="4">
        <f t="shared" si="1236"/>
        <v>76</v>
      </c>
      <c r="BE160" s="4">
        <f t="shared" ref="BE160" si="1237">BD160+2</f>
        <v>78</v>
      </c>
      <c r="BF160" s="4">
        <f t="shared" ref="BF160:BG160" si="1238">BE160+1</f>
        <v>79</v>
      </c>
      <c r="BG160" s="4">
        <f t="shared" si="1238"/>
        <v>80</v>
      </c>
      <c r="BH160" s="4">
        <f t="shared" ref="BH160" si="1239">BG160+2</f>
        <v>82</v>
      </c>
      <c r="BI160" s="2">
        <f t="shared" ref="BI160" si="1240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41">C161+1</f>
        <v>24</v>
      </c>
      <c r="E161" s="4">
        <f t="shared" si="1241"/>
        <v>25</v>
      </c>
      <c r="F161" s="4">
        <f t="shared" si="1241"/>
        <v>26</v>
      </c>
      <c r="G161" s="4">
        <f t="shared" ref="G161:AY161" si="1242">F161+1</f>
        <v>27</v>
      </c>
      <c r="H161" s="4">
        <f t="shared" si="1242"/>
        <v>28</v>
      </c>
      <c r="I161" s="4">
        <f t="shared" si="1242"/>
        <v>29</v>
      </c>
      <c r="J161" s="4">
        <f t="shared" si="1242"/>
        <v>30</v>
      </c>
      <c r="K161">
        <f t="shared" si="1242"/>
        <v>31</v>
      </c>
      <c r="L161" s="4">
        <f t="shared" si="1242"/>
        <v>32</v>
      </c>
      <c r="M161" s="4">
        <f t="shared" si="1242"/>
        <v>33</v>
      </c>
      <c r="N161" s="4">
        <f t="shared" si="1242"/>
        <v>34</v>
      </c>
      <c r="O161" s="4">
        <f t="shared" si="1242"/>
        <v>35</v>
      </c>
      <c r="P161" s="4">
        <f t="shared" si="1242"/>
        <v>36</v>
      </c>
      <c r="Q161" s="4">
        <f t="shared" si="1242"/>
        <v>37</v>
      </c>
      <c r="R161" s="4">
        <f t="shared" si="1242"/>
        <v>38</v>
      </c>
      <c r="S161" s="4">
        <f t="shared" si="1242"/>
        <v>39</v>
      </c>
      <c r="T161" s="4">
        <f t="shared" si="1242"/>
        <v>40</v>
      </c>
      <c r="U161" s="2">
        <f t="shared" si="1242"/>
        <v>41</v>
      </c>
      <c r="V161" s="4">
        <f t="shared" si="1242"/>
        <v>42</v>
      </c>
      <c r="W161" s="4">
        <f t="shared" si="1242"/>
        <v>43</v>
      </c>
      <c r="X161" s="4">
        <f t="shared" si="1242"/>
        <v>44</v>
      </c>
      <c r="Y161" s="4">
        <f t="shared" si="1242"/>
        <v>45</v>
      </c>
      <c r="Z161" s="4">
        <f t="shared" si="1242"/>
        <v>46</v>
      </c>
      <c r="AA161" s="4">
        <f t="shared" si="1242"/>
        <v>47</v>
      </c>
      <c r="AB161" s="4">
        <f t="shared" si="1242"/>
        <v>48</v>
      </c>
      <c r="AC161" s="4">
        <f t="shared" si="1242"/>
        <v>49</v>
      </c>
      <c r="AD161" s="4">
        <f t="shared" si="1242"/>
        <v>50</v>
      </c>
      <c r="AE161">
        <f t="shared" si="1242"/>
        <v>51</v>
      </c>
      <c r="AF161" s="4">
        <f t="shared" si="1242"/>
        <v>52</v>
      </c>
      <c r="AG161" s="4">
        <f t="shared" si="1242"/>
        <v>53</v>
      </c>
      <c r="AH161" s="4">
        <f t="shared" si="1242"/>
        <v>54</v>
      </c>
      <c r="AI161" s="4">
        <f t="shared" si="1242"/>
        <v>55</v>
      </c>
      <c r="AJ161" s="4">
        <f t="shared" si="1242"/>
        <v>56</v>
      </c>
      <c r="AK161" s="4">
        <f t="shared" si="1242"/>
        <v>57</v>
      </c>
      <c r="AL161" s="4">
        <f t="shared" si="1242"/>
        <v>58</v>
      </c>
      <c r="AM161" s="4">
        <f t="shared" si="1242"/>
        <v>59</v>
      </c>
      <c r="AN161" s="4">
        <f t="shared" si="1242"/>
        <v>60</v>
      </c>
      <c r="AO161" s="2">
        <f t="shared" si="1242"/>
        <v>61</v>
      </c>
      <c r="AP161" s="4">
        <f t="shared" si="1242"/>
        <v>62</v>
      </c>
      <c r="AQ161" s="4">
        <f t="shared" si="1242"/>
        <v>63</v>
      </c>
      <c r="AR161" s="4">
        <f t="shared" si="1242"/>
        <v>64</v>
      </c>
      <c r="AS161" s="4">
        <f t="shared" si="1242"/>
        <v>65</v>
      </c>
      <c r="AT161" s="4">
        <f t="shared" si="1242"/>
        <v>66</v>
      </c>
      <c r="AU161" s="4">
        <f t="shared" si="1242"/>
        <v>67</v>
      </c>
      <c r="AV161" s="4">
        <f t="shared" si="1242"/>
        <v>68</v>
      </c>
      <c r="AW161" s="4">
        <f t="shared" si="1242"/>
        <v>69</v>
      </c>
      <c r="AX161" s="4">
        <f t="shared" si="1242"/>
        <v>70</v>
      </c>
      <c r="AY161">
        <f t="shared" si="1242"/>
        <v>71</v>
      </c>
      <c r="AZ161" s="4">
        <f t="shared" ref="AZ161:BI161" si="1243">AY161+1</f>
        <v>72</v>
      </c>
      <c r="BA161" s="4">
        <f t="shared" si="1243"/>
        <v>73</v>
      </c>
      <c r="BB161" s="4">
        <f t="shared" si="1243"/>
        <v>74</v>
      </c>
      <c r="BC161" s="4">
        <f t="shared" si="1243"/>
        <v>75</v>
      </c>
      <c r="BD161" s="4">
        <f t="shared" si="1243"/>
        <v>76</v>
      </c>
      <c r="BE161" s="4">
        <f t="shared" si="1243"/>
        <v>77</v>
      </c>
      <c r="BF161" s="4">
        <f t="shared" si="1243"/>
        <v>78</v>
      </c>
      <c r="BG161" s="4">
        <f t="shared" si="1243"/>
        <v>79</v>
      </c>
      <c r="BH161" s="4">
        <f t="shared" si="1243"/>
        <v>80</v>
      </c>
      <c r="BI161" s="2">
        <f t="shared" si="1243"/>
        <v>81</v>
      </c>
      <c r="BJ161" t="s">
        <v>1</v>
      </c>
    </row>
    <row r="162" spans="1:62">
      <c r="A162" s="4" t="s">
        <v>5</v>
      </c>
      <c r="V162" s="4">
        <f>105*4.2</f>
        <v>441</v>
      </c>
      <c r="W162" s="4">
        <f>126*4.2</f>
        <v>529.20000000000005</v>
      </c>
    </row>
    <row r="163" spans="1:62">
      <c r="A163" s="4" t="s">
        <v>320</v>
      </c>
      <c r="V163" s="4">
        <f>105*4.6</f>
        <v>482.99999999999994</v>
      </c>
      <c r="W163" s="4">
        <f>126*4.6</f>
        <v>579.59999999999991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4">C164+24</f>
        <v>192</v>
      </c>
      <c r="E164" s="4">
        <f t="shared" si="1244"/>
        <v>216</v>
      </c>
      <c r="F164" s="4">
        <f t="shared" si="1244"/>
        <v>240</v>
      </c>
      <c r="G164" s="4">
        <f t="shared" si="1244"/>
        <v>264</v>
      </c>
      <c r="H164" s="4">
        <f t="shared" si="1244"/>
        <v>288</v>
      </c>
      <c r="I164" s="4">
        <f t="shared" si="1244"/>
        <v>312</v>
      </c>
      <c r="J164" s="4">
        <f t="shared" si="1244"/>
        <v>336</v>
      </c>
      <c r="K164">
        <f t="shared" si="1244"/>
        <v>360</v>
      </c>
      <c r="L164" s="4">
        <f t="shared" si="1244"/>
        <v>384</v>
      </c>
      <c r="M164" s="4">
        <f t="shared" si="1244"/>
        <v>408</v>
      </c>
      <c r="N164" s="4">
        <f t="shared" si="1244"/>
        <v>432</v>
      </c>
      <c r="O164" s="4">
        <f t="shared" si="1244"/>
        <v>456</v>
      </c>
      <c r="P164" s="4">
        <f t="shared" si="1244"/>
        <v>480</v>
      </c>
      <c r="Q164" s="4">
        <f t="shared" si="1244"/>
        <v>504</v>
      </c>
      <c r="R164" s="4">
        <f t="shared" si="1244"/>
        <v>528</v>
      </c>
      <c r="S164" s="4">
        <f t="shared" si="1244"/>
        <v>552</v>
      </c>
      <c r="T164" s="4">
        <f t="shared" si="1244"/>
        <v>576</v>
      </c>
      <c r="U164">
        <f t="shared" si="1244"/>
        <v>600</v>
      </c>
      <c r="V164" s="4">
        <f t="shared" si="1244"/>
        <v>624</v>
      </c>
      <c r="W164" s="4">
        <f t="shared" si="1244"/>
        <v>648</v>
      </c>
      <c r="X164" s="4">
        <f t="shared" si="1244"/>
        <v>672</v>
      </c>
      <c r="Y164" s="4">
        <f t="shared" si="1244"/>
        <v>696</v>
      </c>
      <c r="Z164" s="4">
        <f t="shared" si="1244"/>
        <v>720</v>
      </c>
      <c r="AA164" s="4">
        <f t="shared" si="1244"/>
        <v>744</v>
      </c>
      <c r="AB164" s="4">
        <f t="shared" si="1244"/>
        <v>768</v>
      </c>
      <c r="AC164" s="4">
        <f t="shared" si="1244"/>
        <v>792</v>
      </c>
      <c r="AD164" s="4">
        <f t="shared" si="1244"/>
        <v>816</v>
      </c>
      <c r="AE164">
        <f t="shared" si="1244"/>
        <v>840</v>
      </c>
      <c r="AF164" s="4">
        <f t="shared" si="1244"/>
        <v>864</v>
      </c>
      <c r="AG164" s="4">
        <f t="shared" si="1244"/>
        <v>888</v>
      </c>
      <c r="AH164" s="4">
        <f t="shared" si="1244"/>
        <v>912</v>
      </c>
      <c r="AI164" s="4">
        <f t="shared" si="1244"/>
        <v>936</v>
      </c>
      <c r="AJ164" s="4">
        <f t="shared" si="1244"/>
        <v>960</v>
      </c>
      <c r="AK164" s="4">
        <f t="shared" si="1244"/>
        <v>984</v>
      </c>
      <c r="AL164" s="4">
        <f t="shared" si="1244"/>
        <v>1008</v>
      </c>
      <c r="AM164" s="4">
        <f t="shared" si="1244"/>
        <v>1032</v>
      </c>
      <c r="AN164" s="4">
        <f t="shared" si="1244"/>
        <v>1056</v>
      </c>
      <c r="AO164">
        <f t="shared" si="1244"/>
        <v>1080</v>
      </c>
      <c r="AP164" s="4">
        <f t="shared" si="1244"/>
        <v>1104</v>
      </c>
      <c r="AQ164" s="4">
        <f t="shared" si="1244"/>
        <v>1128</v>
      </c>
      <c r="AR164" s="4">
        <f t="shared" si="1244"/>
        <v>1152</v>
      </c>
      <c r="AS164" s="4">
        <f t="shared" si="1244"/>
        <v>1176</v>
      </c>
      <c r="AT164" s="4">
        <f t="shared" si="1244"/>
        <v>1200</v>
      </c>
      <c r="AU164" s="4">
        <f t="shared" si="1244"/>
        <v>1224</v>
      </c>
      <c r="AV164" s="4">
        <f t="shared" si="1244"/>
        <v>1248</v>
      </c>
      <c r="AW164" s="4">
        <f t="shared" si="1244"/>
        <v>1272</v>
      </c>
      <c r="AX164" s="4">
        <f t="shared" si="1244"/>
        <v>1296</v>
      </c>
      <c r="AY164">
        <f t="shared" si="1244"/>
        <v>1320</v>
      </c>
      <c r="AZ164" s="4">
        <f t="shared" si="1244"/>
        <v>1344</v>
      </c>
      <c r="BA164" s="4">
        <f t="shared" si="1244"/>
        <v>1368</v>
      </c>
      <c r="BB164" s="4">
        <f t="shared" si="1244"/>
        <v>1392</v>
      </c>
      <c r="BC164" s="4">
        <f t="shared" si="1244"/>
        <v>1416</v>
      </c>
      <c r="BD164" s="4">
        <f t="shared" si="1244"/>
        <v>1440</v>
      </c>
      <c r="BE164" s="4">
        <f t="shared" si="1244"/>
        <v>1464</v>
      </c>
      <c r="BF164" s="4">
        <f t="shared" si="1244"/>
        <v>1488</v>
      </c>
      <c r="BG164" s="4">
        <f t="shared" si="1244"/>
        <v>1512</v>
      </c>
      <c r="BH164" s="4">
        <f t="shared" si="1244"/>
        <v>1536</v>
      </c>
      <c r="BI164">
        <f t="shared" si="1244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5">D165+2</f>
        <v>15</v>
      </c>
      <c r="F165" s="4">
        <f t="shared" ref="F165" si="1246">E165+3</f>
        <v>18</v>
      </c>
      <c r="G165" s="4">
        <f t="shared" ref="G165" si="1247">F165+2</f>
        <v>20</v>
      </c>
      <c r="H165" s="4">
        <f t="shared" ref="H165" si="1248">G165+3</f>
        <v>23</v>
      </c>
      <c r="I165" s="4">
        <f t="shared" ref="I165" si="1249">H165+2</f>
        <v>25</v>
      </c>
      <c r="J165" s="4">
        <f>I165+6</f>
        <v>31</v>
      </c>
      <c r="K165">
        <f>J165+5</f>
        <v>36</v>
      </c>
      <c r="L165" s="4">
        <f t="shared" ref="L165" si="1250">K165+6</f>
        <v>42</v>
      </c>
      <c r="M165">
        <f t="shared" ref="M165" si="1251">L165+5</f>
        <v>47</v>
      </c>
      <c r="N165" s="4">
        <f t="shared" ref="N165" si="1252">M165+6</f>
        <v>53</v>
      </c>
      <c r="O165">
        <f t="shared" ref="O165" si="1253">N165+5</f>
        <v>58</v>
      </c>
      <c r="P165" s="4">
        <f t="shared" ref="P165" si="1254">O165+6</f>
        <v>64</v>
      </c>
      <c r="Q165">
        <f t="shared" ref="Q165" si="1255">P165+5</f>
        <v>69</v>
      </c>
      <c r="R165" s="4">
        <f>Q165+9</f>
        <v>78</v>
      </c>
      <c r="S165" s="4">
        <f t="shared" ref="S165:W165" si="1256">R165+9</f>
        <v>87</v>
      </c>
      <c r="T165" s="4">
        <f t="shared" si="1256"/>
        <v>96</v>
      </c>
      <c r="U165" s="4">
        <f t="shared" si="1256"/>
        <v>105</v>
      </c>
      <c r="V165" s="4">
        <f t="shared" si="1256"/>
        <v>114</v>
      </c>
      <c r="W165" s="4">
        <f t="shared" si="1256"/>
        <v>123</v>
      </c>
      <c r="X165" s="4">
        <f>W165+13</f>
        <v>136</v>
      </c>
      <c r="Y165" s="4">
        <f t="shared" ref="Y165:AC165" si="1257">X165+13</f>
        <v>149</v>
      </c>
      <c r="Z165" s="4">
        <f t="shared" si="1257"/>
        <v>162</v>
      </c>
      <c r="AA165" s="4">
        <f t="shared" si="1257"/>
        <v>175</v>
      </c>
      <c r="AB165" s="4">
        <f t="shared" si="1257"/>
        <v>188</v>
      </c>
      <c r="AC165" s="4">
        <f t="shared" si="1257"/>
        <v>201</v>
      </c>
      <c r="AD165" s="4">
        <f>AC165+18</f>
        <v>219</v>
      </c>
      <c r="AE165">
        <f>AD165+17</f>
        <v>236</v>
      </c>
      <c r="AF165" s="4">
        <f t="shared" ref="AF165" si="1258">AE165+18</f>
        <v>254</v>
      </c>
      <c r="AG165">
        <f t="shared" ref="AG165" si="1259">AF165+17</f>
        <v>271</v>
      </c>
      <c r="AH165" s="4">
        <f t="shared" ref="AH165" si="1260">AG165+18</f>
        <v>289</v>
      </c>
      <c r="AI165">
        <f t="shared" ref="AI165" si="1261">AH165+17</f>
        <v>306</v>
      </c>
      <c r="AJ165" s="4">
        <f t="shared" ref="AJ165" si="1262">AI165+18</f>
        <v>324</v>
      </c>
      <c r="AK165">
        <f t="shared" ref="AK165" si="1263">AJ165+17</f>
        <v>341</v>
      </c>
      <c r="AL165" s="4">
        <f t="shared" ref="AL165" si="1264">AK165+18</f>
        <v>359</v>
      </c>
      <c r="AM165">
        <f t="shared" ref="AM165" si="1265">AL165+17</f>
        <v>376</v>
      </c>
      <c r="AN165" s="4">
        <f t="shared" ref="AN165" si="1266">AM165+18</f>
        <v>394</v>
      </c>
      <c r="AO165">
        <f t="shared" ref="AO165" si="1267">AN165+17</f>
        <v>411</v>
      </c>
      <c r="AP165" s="4">
        <f t="shared" ref="AP165" si="1268">AO165+18</f>
        <v>429</v>
      </c>
      <c r="AQ165">
        <f t="shared" ref="AQ165" si="1269">AP165+17</f>
        <v>446</v>
      </c>
      <c r="AR165" s="4">
        <f t="shared" ref="AR165" si="1270">AQ165+18</f>
        <v>464</v>
      </c>
      <c r="AS165">
        <f t="shared" ref="AS165" si="1271">AR165+17</f>
        <v>481</v>
      </c>
      <c r="AT165" s="4">
        <f t="shared" ref="AT165" si="1272">AS165+18</f>
        <v>499</v>
      </c>
      <c r="AU165">
        <f t="shared" ref="AU165" si="1273">AT165+17</f>
        <v>516</v>
      </c>
      <c r="AV165" s="4">
        <f t="shared" ref="AV165" si="1274">AU165+18</f>
        <v>534</v>
      </c>
      <c r="AW165">
        <f t="shared" ref="AW165" si="1275">AV165+17</f>
        <v>551</v>
      </c>
      <c r="AX165" s="4">
        <f t="shared" ref="AX165" si="1276">AW165+18</f>
        <v>569</v>
      </c>
      <c r="AY165">
        <f t="shared" ref="AY165" si="1277">AX165+17</f>
        <v>586</v>
      </c>
      <c r="AZ165" s="4">
        <f t="shared" ref="AZ165" si="1278">AY165+18</f>
        <v>604</v>
      </c>
      <c r="BA165">
        <f t="shared" ref="BA165" si="1279">AZ165+17</f>
        <v>621</v>
      </c>
      <c r="BB165" s="4">
        <f t="shared" ref="BB165" si="1280">BA165+18</f>
        <v>639</v>
      </c>
      <c r="BC165">
        <f t="shared" ref="BC165" si="1281">BB165+17</f>
        <v>656</v>
      </c>
      <c r="BD165" s="4">
        <f t="shared" ref="BD165" si="1282">BC165+18</f>
        <v>674</v>
      </c>
      <c r="BE165">
        <f t="shared" ref="BE165" si="1283">BD165+17</f>
        <v>691</v>
      </c>
      <c r="BF165" s="4">
        <f t="shared" ref="BF165" si="1284">BE165+18</f>
        <v>709</v>
      </c>
      <c r="BG165">
        <f t="shared" ref="BG165" si="1285">BF165+17</f>
        <v>726</v>
      </c>
      <c r="BH165" s="4">
        <f t="shared" ref="BH165" si="1286">BG165+18</f>
        <v>744</v>
      </c>
      <c r="BI165">
        <f t="shared" ref="BI165" si="1287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8">D166+3</f>
        <v>20</v>
      </c>
      <c r="F166" s="4">
        <f t="shared" ref="F166" si="1289">E166+4</f>
        <v>24</v>
      </c>
      <c r="G166" s="4">
        <f t="shared" ref="G166" si="1290">F166+3</f>
        <v>27</v>
      </c>
      <c r="H166" s="4">
        <f t="shared" ref="H166" si="1291">G166+4</f>
        <v>31</v>
      </c>
      <c r="I166" s="4">
        <f t="shared" ref="I166" si="1292">H166+3</f>
        <v>34</v>
      </c>
      <c r="J166" s="4">
        <f>I166+7</f>
        <v>41</v>
      </c>
      <c r="K166">
        <f>J166+6</f>
        <v>47</v>
      </c>
      <c r="L166" s="4">
        <f t="shared" ref="L166" si="1293">K166+7</f>
        <v>54</v>
      </c>
      <c r="M166">
        <f t="shared" ref="M166" si="1294">L166+6</f>
        <v>60</v>
      </c>
      <c r="N166" s="4">
        <f t="shared" ref="N166" si="1295">M166+7</f>
        <v>67</v>
      </c>
      <c r="O166">
        <f t="shared" ref="O166" si="1296">N166+6</f>
        <v>73</v>
      </c>
      <c r="P166" s="4">
        <f t="shared" ref="P166" si="1297">O166+7</f>
        <v>80</v>
      </c>
      <c r="Q166">
        <f t="shared" ref="Q166" si="1298">P166+6</f>
        <v>86</v>
      </c>
      <c r="R166" s="4">
        <f>Q166+10</f>
        <v>96</v>
      </c>
      <c r="S166" s="4">
        <f t="shared" ref="S166:W166" si="1299">R166+10</f>
        <v>106</v>
      </c>
      <c r="T166" s="4">
        <f t="shared" si="1299"/>
        <v>116</v>
      </c>
      <c r="U166" s="4">
        <f t="shared" si="1299"/>
        <v>126</v>
      </c>
      <c r="V166" s="4">
        <f t="shared" si="1299"/>
        <v>136</v>
      </c>
      <c r="W166" s="4">
        <f t="shared" si="1299"/>
        <v>146</v>
      </c>
      <c r="X166" s="4">
        <f>W166+14</f>
        <v>160</v>
      </c>
      <c r="Y166" s="4">
        <f t="shared" ref="Y166:AC166" si="1300">X166+14</f>
        <v>174</v>
      </c>
      <c r="Z166" s="4">
        <f t="shared" si="1300"/>
        <v>188</v>
      </c>
      <c r="AA166" s="4">
        <f t="shared" si="1300"/>
        <v>202</v>
      </c>
      <c r="AB166" s="4">
        <f t="shared" si="1300"/>
        <v>216</v>
      </c>
      <c r="AC166" s="4">
        <f t="shared" si="1300"/>
        <v>230</v>
      </c>
      <c r="AD166" s="4">
        <f>AC166+19</f>
        <v>249</v>
      </c>
      <c r="AE166">
        <f>AD166+18</f>
        <v>267</v>
      </c>
      <c r="AF166" s="4">
        <f t="shared" ref="AF166" si="1301">AE166+19</f>
        <v>286</v>
      </c>
      <c r="AG166">
        <f t="shared" ref="AG166" si="1302">AF166+18</f>
        <v>304</v>
      </c>
      <c r="AH166" s="4">
        <f t="shared" ref="AH166" si="1303">AG166+19</f>
        <v>323</v>
      </c>
      <c r="AI166">
        <f t="shared" ref="AI166" si="1304">AH166+18</f>
        <v>341</v>
      </c>
      <c r="AJ166" s="4">
        <f t="shared" ref="AJ166" si="1305">AI166+19</f>
        <v>360</v>
      </c>
      <c r="AK166">
        <f t="shared" ref="AK166" si="1306">AJ166+18</f>
        <v>378</v>
      </c>
      <c r="AL166" s="4">
        <f t="shared" ref="AL166" si="1307">AK166+19</f>
        <v>397</v>
      </c>
      <c r="AM166">
        <f t="shared" ref="AM166" si="1308">AL166+18</f>
        <v>415</v>
      </c>
      <c r="AN166" s="4">
        <f t="shared" ref="AN166" si="1309">AM166+19</f>
        <v>434</v>
      </c>
      <c r="AO166">
        <f t="shared" ref="AO166" si="1310">AN166+18</f>
        <v>452</v>
      </c>
      <c r="AP166" s="4">
        <f t="shared" ref="AP166" si="1311">AO166+19</f>
        <v>471</v>
      </c>
      <c r="AQ166">
        <f t="shared" ref="AQ166" si="1312">AP166+18</f>
        <v>489</v>
      </c>
      <c r="AR166" s="4">
        <f t="shared" ref="AR166" si="1313">AQ166+19</f>
        <v>508</v>
      </c>
      <c r="AS166">
        <f t="shared" ref="AS166" si="1314">AR166+18</f>
        <v>526</v>
      </c>
      <c r="AT166" s="4">
        <f t="shared" ref="AT166" si="1315">AS166+19</f>
        <v>545</v>
      </c>
      <c r="AU166">
        <f t="shared" ref="AU166" si="1316">AT166+18</f>
        <v>563</v>
      </c>
      <c r="AV166" s="4">
        <f t="shared" ref="AV166" si="1317">AU166+19</f>
        <v>582</v>
      </c>
      <c r="AW166">
        <f t="shared" ref="AW166" si="1318">AV166+18</f>
        <v>600</v>
      </c>
      <c r="AX166" s="4">
        <f t="shared" ref="AX166" si="1319">AW166+19</f>
        <v>619</v>
      </c>
      <c r="AY166">
        <f t="shared" ref="AY166" si="1320">AX166+18</f>
        <v>637</v>
      </c>
      <c r="AZ166" s="4">
        <f t="shared" ref="AZ166" si="1321">AY166+19</f>
        <v>656</v>
      </c>
      <c r="BA166">
        <f t="shared" ref="BA166" si="1322">AZ166+18</f>
        <v>674</v>
      </c>
      <c r="BB166" s="4">
        <f t="shared" ref="BB166" si="1323">BA166+19</f>
        <v>693</v>
      </c>
      <c r="BC166">
        <f t="shared" ref="BC166" si="1324">BB166+18</f>
        <v>711</v>
      </c>
      <c r="BD166" s="4">
        <f t="shared" ref="BD166" si="1325">BC166+19</f>
        <v>730</v>
      </c>
      <c r="BE166">
        <f t="shared" ref="BE166" si="1326">BD166+18</f>
        <v>748</v>
      </c>
      <c r="BF166" s="4">
        <f t="shared" ref="BF166" si="1327">BE166+19</f>
        <v>767</v>
      </c>
      <c r="BG166">
        <f t="shared" ref="BG166" si="1328">BF166+18</f>
        <v>785</v>
      </c>
      <c r="BH166" s="4">
        <f t="shared" ref="BH166" si="1329">BG166+19</f>
        <v>804</v>
      </c>
      <c r="BI166">
        <f t="shared" ref="BI166" si="1330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31">C167+9</f>
        <v>38</v>
      </c>
      <c r="E167" s="4">
        <f t="shared" si="1331"/>
        <v>47</v>
      </c>
      <c r="F167" s="4">
        <f t="shared" si="1331"/>
        <v>56</v>
      </c>
      <c r="G167" s="4">
        <f t="shared" si="1331"/>
        <v>65</v>
      </c>
      <c r="H167" s="4">
        <f t="shared" si="1331"/>
        <v>74</v>
      </c>
      <c r="I167" s="4">
        <f t="shared" si="1331"/>
        <v>83</v>
      </c>
      <c r="J167" s="4">
        <f t="shared" si="1331"/>
        <v>92</v>
      </c>
      <c r="K167">
        <f t="shared" si="1331"/>
        <v>101</v>
      </c>
      <c r="L167" s="4">
        <f t="shared" si="1331"/>
        <v>110</v>
      </c>
      <c r="M167" s="4">
        <f t="shared" si="1331"/>
        <v>119</v>
      </c>
      <c r="N167" s="4">
        <f t="shared" si="1331"/>
        <v>128</v>
      </c>
      <c r="O167" s="4">
        <f t="shared" si="1331"/>
        <v>137</v>
      </c>
      <c r="P167" s="4">
        <f t="shared" si="1331"/>
        <v>146</v>
      </c>
      <c r="Q167" s="4">
        <f t="shared" si="1331"/>
        <v>155</v>
      </c>
      <c r="R167" s="4">
        <f t="shared" si="1331"/>
        <v>164</v>
      </c>
      <c r="S167" s="4">
        <f t="shared" si="1331"/>
        <v>173</v>
      </c>
      <c r="T167" s="4">
        <f t="shared" si="1331"/>
        <v>182</v>
      </c>
      <c r="U167">
        <f t="shared" si="1331"/>
        <v>191</v>
      </c>
      <c r="V167" s="4">
        <f t="shared" si="1331"/>
        <v>200</v>
      </c>
      <c r="W167" s="4">
        <f t="shared" si="1331"/>
        <v>209</v>
      </c>
      <c r="X167" s="4">
        <f t="shared" si="1331"/>
        <v>218</v>
      </c>
      <c r="Y167" s="4">
        <f t="shared" si="1331"/>
        <v>227</v>
      </c>
      <c r="Z167" s="4">
        <f t="shared" si="1331"/>
        <v>236</v>
      </c>
      <c r="AA167" s="4">
        <f t="shared" si="1331"/>
        <v>245</v>
      </c>
      <c r="AB167" s="4">
        <f t="shared" si="1331"/>
        <v>254</v>
      </c>
      <c r="AC167" s="4">
        <f t="shared" si="1331"/>
        <v>263</v>
      </c>
      <c r="AD167" s="4">
        <f t="shared" si="1331"/>
        <v>272</v>
      </c>
      <c r="AE167">
        <f t="shared" si="1331"/>
        <v>281</v>
      </c>
      <c r="AF167" s="4">
        <f t="shared" si="1331"/>
        <v>290</v>
      </c>
      <c r="AG167" s="4">
        <f t="shared" si="1331"/>
        <v>299</v>
      </c>
      <c r="AH167" s="4">
        <f t="shared" si="1331"/>
        <v>308</v>
      </c>
      <c r="AI167" s="4">
        <f t="shared" si="1331"/>
        <v>317</v>
      </c>
      <c r="AJ167" s="4">
        <f t="shared" si="1331"/>
        <v>326</v>
      </c>
      <c r="AK167" s="4">
        <f t="shared" si="1331"/>
        <v>335</v>
      </c>
      <c r="AL167" s="4">
        <f t="shared" si="1331"/>
        <v>344</v>
      </c>
      <c r="AM167" s="4">
        <f t="shared" si="1331"/>
        <v>353</v>
      </c>
      <c r="AN167" s="4">
        <f t="shared" si="1331"/>
        <v>362</v>
      </c>
      <c r="AO167">
        <f t="shared" si="1331"/>
        <v>371</v>
      </c>
      <c r="AP167" s="4">
        <f t="shared" si="1331"/>
        <v>380</v>
      </c>
      <c r="AQ167" s="4">
        <f t="shared" si="1331"/>
        <v>389</v>
      </c>
      <c r="AR167" s="4">
        <f t="shared" si="1331"/>
        <v>398</v>
      </c>
      <c r="AS167" s="4">
        <f t="shared" si="1331"/>
        <v>407</v>
      </c>
      <c r="AT167" s="4">
        <f t="shared" si="1331"/>
        <v>416</v>
      </c>
      <c r="AU167" s="4">
        <f t="shared" si="1331"/>
        <v>425</v>
      </c>
      <c r="AV167" s="4">
        <f t="shared" si="1331"/>
        <v>434</v>
      </c>
      <c r="AW167" s="4">
        <f t="shared" si="1331"/>
        <v>443</v>
      </c>
      <c r="AX167" s="4">
        <f t="shared" si="1331"/>
        <v>452</v>
      </c>
      <c r="AY167">
        <f t="shared" si="1331"/>
        <v>461</v>
      </c>
      <c r="AZ167" s="4">
        <f t="shared" si="1331"/>
        <v>470</v>
      </c>
      <c r="BA167" s="4">
        <f t="shared" si="1331"/>
        <v>479</v>
      </c>
      <c r="BB167" s="4">
        <f t="shared" si="1331"/>
        <v>488</v>
      </c>
      <c r="BC167" s="4">
        <f t="shared" si="1331"/>
        <v>497</v>
      </c>
      <c r="BD167" s="4">
        <f t="shared" si="1331"/>
        <v>506</v>
      </c>
      <c r="BE167" s="4">
        <f t="shared" si="1331"/>
        <v>515</v>
      </c>
      <c r="BF167" s="4">
        <f t="shared" si="1331"/>
        <v>524</v>
      </c>
      <c r="BG167" s="4">
        <f t="shared" si="1331"/>
        <v>533</v>
      </c>
      <c r="BH167" s="4">
        <f t="shared" si="1331"/>
        <v>542</v>
      </c>
      <c r="BI167">
        <f t="shared" si="1331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32">C168+1</f>
        <v>27</v>
      </c>
      <c r="E168" s="4">
        <f t="shared" si="1332"/>
        <v>28</v>
      </c>
      <c r="F168" s="4">
        <f t="shared" si="1332"/>
        <v>29</v>
      </c>
      <c r="G168" s="4">
        <f t="shared" si="1332"/>
        <v>30</v>
      </c>
      <c r="H168" s="4">
        <f t="shared" si="1332"/>
        <v>31</v>
      </c>
      <c r="I168" s="4">
        <f t="shared" si="1332"/>
        <v>32</v>
      </c>
      <c r="J168" s="4">
        <f t="shared" si="1332"/>
        <v>33</v>
      </c>
      <c r="K168">
        <f t="shared" si="1332"/>
        <v>34</v>
      </c>
      <c r="L168" s="4">
        <f t="shared" si="1332"/>
        <v>35</v>
      </c>
      <c r="M168" s="4">
        <f t="shared" si="1332"/>
        <v>36</v>
      </c>
      <c r="N168" s="4">
        <f t="shared" si="1332"/>
        <v>37</v>
      </c>
      <c r="O168" s="4">
        <f t="shared" si="1332"/>
        <v>38</v>
      </c>
      <c r="P168" s="4">
        <f t="shared" si="1332"/>
        <v>39</v>
      </c>
      <c r="Q168" s="4">
        <f t="shared" si="1332"/>
        <v>40</v>
      </c>
      <c r="R168" s="4">
        <f t="shared" si="1332"/>
        <v>41</v>
      </c>
      <c r="S168" s="4">
        <f t="shared" si="1332"/>
        <v>42</v>
      </c>
      <c r="T168" s="4">
        <f t="shared" si="1332"/>
        <v>43</v>
      </c>
      <c r="U168">
        <f t="shared" si="1332"/>
        <v>44</v>
      </c>
      <c r="V168" s="4">
        <f t="shared" si="1332"/>
        <v>45</v>
      </c>
      <c r="W168" s="4">
        <f t="shared" si="1332"/>
        <v>46</v>
      </c>
      <c r="X168" s="4">
        <f t="shared" si="1332"/>
        <v>47</v>
      </c>
      <c r="Y168" s="4">
        <f t="shared" si="1332"/>
        <v>48</v>
      </c>
      <c r="Z168" s="4">
        <f t="shared" si="1332"/>
        <v>49</v>
      </c>
      <c r="AA168" s="4">
        <f t="shared" si="1332"/>
        <v>50</v>
      </c>
      <c r="AB168" s="4">
        <f t="shared" si="1332"/>
        <v>51</v>
      </c>
      <c r="AC168" s="4">
        <f t="shared" si="1332"/>
        <v>52</v>
      </c>
      <c r="AD168" s="4">
        <f t="shared" si="1332"/>
        <v>53</v>
      </c>
      <c r="AE168">
        <f t="shared" si="1332"/>
        <v>54</v>
      </c>
      <c r="AF168" s="4">
        <f t="shared" si="1332"/>
        <v>55</v>
      </c>
      <c r="AG168" s="4">
        <f t="shared" si="1332"/>
        <v>56</v>
      </c>
      <c r="AH168" s="4">
        <f t="shared" si="1332"/>
        <v>57</v>
      </c>
      <c r="AI168" s="4">
        <f t="shared" si="1332"/>
        <v>58</v>
      </c>
      <c r="AJ168" s="4">
        <f t="shared" si="1332"/>
        <v>59</v>
      </c>
      <c r="AK168" s="4">
        <f t="shared" si="1332"/>
        <v>60</v>
      </c>
      <c r="AL168" s="4">
        <f t="shared" si="1332"/>
        <v>61</v>
      </c>
      <c r="AM168" s="4">
        <f t="shared" si="1332"/>
        <v>62</v>
      </c>
      <c r="AN168" s="4">
        <f t="shared" si="1332"/>
        <v>63</v>
      </c>
      <c r="AO168">
        <f t="shared" si="1332"/>
        <v>64</v>
      </c>
      <c r="AP168" s="4">
        <f t="shared" si="1332"/>
        <v>65</v>
      </c>
      <c r="AQ168" s="4">
        <f t="shared" si="1332"/>
        <v>66</v>
      </c>
      <c r="AR168" s="4">
        <f t="shared" si="1332"/>
        <v>67</v>
      </c>
      <c r="AS168" s="4">
        <f t="shared" si="1332"/>
        <v>68</v>
      </c>
      <c r="AT168" s="4">
        <f t="shared" si="1332"/>
        <v>69</v>
      </c>
      <c r="AU168" s="4">
        <f t="shared" si="1332"/>
        <v>70</v>
      </c>
      <c r="AV168" s="4">
        <f t="shared" si="1332"/>
        <v>71</v>
      </c>
      <c r="AW168" s="4">
        <f t="shared" si="1332"/>
        <v>72</v>
      </c>
      <c r="AX168" s="4">
        <f t="shared" si="1332"/>
        <v>73</v>
      </c>
      <c r="AY168">
        <f t="shared" si="1332"/>
        <v>74</v>
      </c>
      <c r="AZ168" s="4">
        <f t="shared" si="1332"/>
        <v>75</v>
      </c>
      <c r="BA168" s="4">
        <f t="shared" si="1332"/>
        <v>76</v>
      </c>
      <c r="BB168" s="4">
        <f t="shared" si="1332"/>
        <v>77</v>
      </c>
      <c r="BC168" s="4">
        <f t="shared" si="1332"/>
        <v>78</v>
      </c>
      <c r="BD168" s="4">
        <f t="shared" si="1332"/>
        <v>79</v>
      </c>
      <c r="BE168" s="4">
        <f t="shared" si="1332"/>
        <v>80</v>
      </c>
      <c r="BF168" s="4">
        <f t="shared" si="1332"/>
        <v>81</v>
      </c>
      <c r="BG168" s="4">
        <f t="shared" si="1332"/>
        <v>82</v>
      </c>
      <c r="BH168" s="4">
        <f t="shared" si="1332"/>
        <v>83</v>
      </c>
      <c r="BI168">
        <f t="shared" si="1332"/>
        <v>84</v>
      </c>
      <c r="BJ168" t="s">
        <v>1</v>
      </c>
    </row>
    <row r="169" spans="1:62">
      <c r="A169" s="4" t="s">
        <v>5</v>
      </c>
    </row>
    <row r="170" spans="1:62">
      <c r="A170" s="4" t="s">
        <v>321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3">C171+7</f>
        <v>34</v>
      </c>
      <c r="E171" s="4">
        <f t="shared" si="1333"/>
        <v>41</v>
      </c>
      <c r="F171" s="4">
        <f t="shared" si="1333"/>
        <v>48</v>
      </c>
      <c r="G171" s="4">
        <f t="shared" si="1333"/>
        <v>55</v>
      </c>
      <c r="H171" s="4">
        <f t="shared" si="1333"/>
        <v>62</v>
      </c>
      <c r="I171" s="4">
        <f t="shared" si="1333"/>
        <v>69</v>
      </c>
      <c r="J171" s="4">
        <f>I171+10</f>
        <v>79</v>
      </c>
      <c r="K171" s="4">
        <f t="shared" ref="K171:Q171" si="1334">J171+10</f>
        <v>89</v>
      </c>
      <c r="L171" s="4">
        <f t="shared" si="1334"/>
        <v>99</v>
      </c>
      <c r="M171" s="4">
        <f t="shared" si="1334"/>
        <v>109</v>
      </c>
      <c r="N171" s="4">
        <f t="shared" si="1334"/>
        <v>119</v>
      </c>
      <c r="O171" s="4">
        <f t="shared" si="1334"/>
        <v>129</v>
      </c>
      <c r="P171" s="4">
        <f t="shared" si="1334"/>
        <v>139</v>
      </c>
      <c r="Q171" s="4">
        <f t="shared" si="1334"/>
        <v>149</v>
      </c>
      <c r="R171" s="4">
        <f>Q171+13</f>
        <v>162</v>
      </c>
      <c r="S171" s="4">
        <f t="shared" ref="S171:W171" si="1335">R171+13</f>
        <v>175</v>
      </c>
      <c r="T171" s="4">
        <f t="shared" si="1335"/>
        <v>188</v>
      </c>
      <c r="U171" s="4">
        <f t="shared" si="1335"/>
        <v>201</v>
      </c>
      <c r="V171" s="4">
        <f t="shared" si="1335"/>
        <v>214</v>
      </c>
      <c r="W171" s="4">
        <f t="shared" si="1335"/>
        <v>227</v>
      </c>
      <c r="X171" s="4">
        <f>W171+15</f>
        <v>242</v>
      </c>
      <c r="Y171" s="4">
        <f t="shared" ref="Y171:AC171" si="1336">X171+15</f>
        <v>257</v>
      </c>
      <c r="Z171" s="4">
        <f t="shared" si="1336"/>
        <v>272</v>
      </c>
      <c r="AA171" s="4">
        <f t="shared" si="1336"/>
        <v>287</v>
      </c>
      <c r="AB171" s="4">
        <f t="shared" si="1336"/>
        <v>302</v>
      </c>
      <c r="AC171" s="4">
        <f t="shared" si="1336"/>
        <v>317</v>
      </c>
      <c r="AD171" s="4">
        <f>AC171+17</f>
        <v>334</v>
      </c>
      <c r="AE171" s="4">
        <f t="shared" ref="AE171:BI171" si="1337">AD171+17</f>
        <v>351</v>
      </c>
      <c r="AF171" s="4">
        <f t="shared" si="1337"/>
        <v>368</v>
      </c>
      <c r="AG171" s="4">
        <f t="shared" si="1337"/>
        <v>385</v>
      </c>
      <c r="AH171" s="4">
        <f t="shared" si="1337"/>
        <v>402</v>
      </c>
      <c r="AI171" s="4">
        <f t="shared" si="1337"/>
        <v>419</v>
      </c>
      <c r="AJ171" s="4">
        <f t="shared" si="1337"/>
        <v>436</v>
      </c>
      <c r="AK171" s="4">
        <f t="shared" si="1337"/>
        <v>453</v>
      </c>
      <c r="AL171" s="4">
        <f t="shared" si="1337"/>
        <v>470</v>
      </c>
      <c r="AM171" s="4">
        <f t="shared" si="1337"/>
        <v>487</v>
      </c>
      <c r="AN171" s="4">
        <f t="shared" si="1337"/>
        <v>504</v>
      </c>
      <c r="AO171" s="4">
        <f t="shared" si="1337"/>
        <v>521</v>
      </c>
      <c r="AP171" s="4">
        <f t="shared" si="1337"/>
        <v>538</v>
      </c>
      <c r="AQ171" s="4">
        <f t="shared" si="1337"/>
        <v>555</v>
      </c>
      <c r="AR171" s="4">
        <f t="shared" si="1337"/>
        <v>572</v>
      </c>
      <c r="AS171" s="4">
        <f t="shared" si="1337"/>
        <v>589</v>
      </c>
      <c r="AT171" s="4">
        <f t="shared" si="1337"/>
        <v>606</v>
      </c>
      <c r="AU171" s="4">
        <f t="shared" si="1337"/>
        <v>623</v>
      </c>
      <c r="AV171" s="4">
        <f t="shared" si="1337"/>
        <v>640</v>
      </c>
      <c r="AW171" s="4">
        <f t="shared" si="1337"/>
        <v>657</v>
      </c>
      <c r="AX171" s="4">
        <f t="shared" si="1337"/>
        <v>674</v>
      </c>
      <c r="AY171" s="4">
        <f t="shared" si="1337"/>
        <v>691</v>
      </c>
      <c r="AZ171" s="4">
        <f t="shared" si="1337"/>
        <v>708</v>
      </c>
      <c r="BA171" s="4">
        <f t="shared" si="1337"/>
        <v>725</v>
      </c>
      <c r="BB171" s="4">
        <f t="shared" si="1337"/>
        <v>742</v>
      </c>
      <c r="BC171" s="4">
        <f t="shared" si="1337"/>
        <v>759</v>
      </c>
      <c r="BD171" s="4">
        <f t="shared" si="1337"/>
        <v>776</v>
      </c>
      <c r="BE171" s="4">
        <f t="shared" si="1337"/>
        <v>793</v>
      </c>
      <c r="BF171" s="4">
        <f t="shared" si="1337"/>
        <v>810</v>
      </c>
      <c r="BG171" s="4">
        <f t="shared" si="1337"/>
        <v>827</v>
      </c>
      <c r="BH171" s="4">
        <f t="shared" si="1337"/>
        <v>844</v>
      </c>
      <c r="BI171" s="4">
        <f t="shared" si="1337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8">C172+9</f>
        <v>43</v>
      </c>
      <c r="E172" s="4">
        <f t="shared" si="1338"/>
        <v>52</v>
      </c>
      <c r="F172" s="4">
        <f t="shared" si="1338"/>
        <v>61</v>
      </c>
      <c r="G172" s="4">
        <f t="shared" si="1338"/>
        <v>70</v>
      </c>
      <c r="H172" s="4">
        <f t="shared" si="1338"/>
        <v>79</v>
      </c>
      <c r="I172" s="4">
        <f t="shared" si="1338"/>
        <v>88</v>
      </c>
      <c r="J172" s="4">
        <f>I172+12</f>
        <v>100</v>
      </c>
      <c r="K172" s="4">
        <f t="shared" ref="K172:Q172" si="1339">J172+12</f>
        <v>112</v>
      </c>
      <c r="L172" s="4">
        <f t="shared" si="1339"/>
        <v>124</v>
      </c>
      <c r="M172" s="4">
        <f t="shared" si="1339"/>
        <v>136</v>
      </c>
      <c r="N172" s="4">
        <f t="shared" si="1339"/>
        <v>148</v>
      </c>
      <c r="O172" s="4">
        <f t="shared" si="1339"/>
        <v>160</v>
      </c>
      <c r="P172" s="4">
        <f t="shared" si="1339"/>
        <v>172</v>
      </c>
      <c r="Q172" s="4">
        <f t="shared" si="1339"/>
        <v>184</v>
      </c>
      <c r="R172" s="4">
        <f>Q172+15</f>
        <v>199</v>
      </c>
      <c r="S172" s="4">
        <f t="shared" ref="S172:W172" si="1340">R172+15</f>
        <v>214</v>
      </c>
      <c r="T172" s="4">
        <f t="shared" si="1340"/>
        <v>229</v>
      </c>
      <c r="U172" s="4">
        <f t="shared" si="1340"/>
        <v>244</v>
      </c>
      <c r="V172" s="4">
        <f t="shared" si="1340"/>
        <v>259</v>
      </c>
      <c r="W172" s="4">
        <f t="shared" si="1340"/>
        <v>274</v>
      </c>
      <c r="X172" s="4">
        <f>W172+18</f>
        <v>292</v>
      </c>
      <c r="Y172" s="4">
        <f t="shared" ref="Y172:AC172" si="1341">X172+18</f>
        <v>310</v>
      </c>
      <c r="Z172" s="4">
        <f t="shared" si="1341"/>
        <v>328</v>
      </c>
      <c r="AA172" s="4">
        <f t="shared" si="1341"/>
        <v>346</v>
      </c>
      <c r="AB172" s="4">
        <f t="shared" si="1341"/>
        <v>364</v>
      </c>
      <c r="AC172" s="4">
        <f t="shared" si="1341"/>
        <v>382</v>
      </c>
      <c r="AD172" s="4">
        <f>AC172+21</f>
        <v>403</v>
      </c>
      <c r="AE172" s="4">
        <f t="shared" ref="AE172:BI172" si="1342">AD172+21</f>
        <v>424</v>
      </c>
      <c r="AF172" s="4">
        <f t="shared" si="1342"/>
        <v>445</v>
      </c>
      <c r="AG172" s="4">
        <f t="shared" si="1342"/>
        <v>466</v>
      </c>
      <c r="AH172" s="4">
        <f t="shared" si="1342"/>
        <v>487</v>
      </c>
      <c r="AI172" s="4">
        <f t="shared" si="1342"/>
        <v>508</v>
      </c>
      <c r="AJ172" s="4">
        <f t="shared" si="1342"/>
        <v>529</v>
      </c>
      <c r="AK172" s="4">
        <f t="shared" si="1342"/>
        <v>550</v>
      </c>
      <c r="AL172" s="4">
        <f t="shared" si="1342"/>
        <v>571</v>
      </c>
      <c r="AM172" s="4">
        <f t="shared" si="1342"/>
        <v>592</v>
      </c>
      <c r="AN172" s="4">
        <f t="shared" si="1342"/>
        <v>613</v>
      </c>
      <c r="AO172" s="4">
        <f t="shared" si="1342"/>
        <v>634</v>
      </c>
      <c r="AP172" s="4">
        <f t="shared" si="1342"/>
        <v>655</v>
      </c>
      <c r="AQ172" s="4">
        <f t="shared" si="1342"/>
        <v>676</v>
      </c>
      <c r="AR172" s="4">
        <f t="shared" si="1342"/>
        <v>697</v>
      </c>
      <c r="AS172" s="4">
        <f t="shared" si="1342"/>
        <v>718</v>
      </c>
      <c r="AT172" s="4">
        <f t="shared" si="1342"/>
        <v>739</v>
      </c>
      <c r="AU172" s="4">
        <f t="shared" si="1342"/>
        <v>760</v>
      </c>
      <c r="AV172" s="4">
        <f t="shared" si="1342"/>
        <v>781</v>
      </c>
      <c r="AW172" s="4">
        <f t="shared" si="1342"/>
        <v>802</v>
      </c>
      <c r="AX172" s="4">
        <f t="shared" si="1342"/>
        <v>823</v>
      </c>
      <c r="AY172" s="4">
        <f t="shared" si="1342"/>
        <v>844</v>
      </c>
      <c r="AZ172" s="4">
        <f t="shared" si="1342"/>
        <v>865</v>
      </c>
      <c r="BA172" s="4">
        <f t="shared" si="1342"/>
        <v>886</v>
      </c>
      <c r="BB172" s="4">
        <f t="shared" si="1342"/>
        <v>907</v>
      </c>
      <c r="BC172" s="4">
        <f t="shared" si="1342"/>
        <v>928</v>
      </c>
      <c r="BD172" s="4">
        <f t="shared" si="1342"/>
        <v>949</v>
      </c>
      <c r="BE172" s="4">
        <f t="shared" si="1342"/>
        <v>970</v>
      </c>
      <c r="BF172" s="4">
        <f t="shared" si="1342"/>
        <v>991</v>
      </c>
      <c r="BG172" s="4">
        <f t="shared" si="1342"/>
        <v>1012</v>
      </c>
      <c r="BH172" s="4">
        <f t="shared" si="1342"/>
        <v>1033</v>
      </c>
      <c r="BI172" s="4">
        <f t="shared" si="1342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3">C173+4</f>
        <v>28</v>
      </c>
      <c r="E173" s="4">
        <f t="shared" si="1343"/>
        <v>32</v>
      </c>
      <c r="F173" s="4">
        <f t="shared" si="1343"/>
        <v>36</v>
      </c>
      <c r="G173" s="4">
        <f t="shared" si="1343"/>
        <v>40</v>
      </c>
      <c r="H173" s="4">
        <f t="shared" si="1343"/>
        <v>44</v>
      </c>
      <c r="I173" s="4">
        <f t="shared" si="1343"/>
        <v>48</v>
      </c>
      <c r="J173" s="4">
        <f t="shared" si="1343"/>
        <v>52</v>
      </c>
      <c r="K173" s="4">
        <f t="shared" ref="K173:Q173" si="1344">J173+4</f>
        <v>56</v>
      </c>
      <c r="L173" s="4">
        <f t="shared" si="1344"/>
        <v>60</v>
      </c>
      <c r="M173" s="4">
        <f t="shared" si="1344"/>
        <v>64</v>
      </c>
      <c r="N173" s="4">
        <f t="shared" si="1344"/>
        <v>68</v>
      </c>
      <c r="O173" s="4">
        <f t="shared" si="1344"/>
        <v>72</v>
      </c>
      <c r="P173" s="4">
        <f t="shared" si="1344"/>
        <v>76</v>
      </c>
      <c r="Q173" s="4">
        <f t="shared" si="1344"/>
        <v>80</v>
      </c>
      <c r="R173" s="4">
        <f>Q173+5</f>
        <v>85</v>
      </c>
      <c r="S173" s="4">
        <f t="shared" ref="S173:W173" si="1345">R173+5</f>
        <v>90</v>
      </c>
      <c r="T173" s="4">
        <f t="shared" si="1345"/>
        <v>95</v>
      </c>
      <c r="U173" s="4">
        <f t="shared" si="1345"/>
        <v>100</v>
      </c>
      <c r="V173" s="4">
        <f t="shared" si="1345"/>
        <v>105</v>
      </c>
      <c r="W173" s="4">
        <f t="shared" si="1345"/>
        <v>110</v>
      </c>
      <c r="X173" s="4">
        <f>W173+6</f>
        <v>116</v>
      </c>
      <c r="Y173" s="4">
        <f t="shared" ref="Y173:AC173" si="1346">X173+6</f>
        <v>122</v>
      </c>
      <c r="Z173" s="4">
        <f t="shared" si="1346"/>
        <v>128</v>
      </c>
      <c r="AA173" s="4">
        <f t="shared" si="1346"/>
        <v>134</v>
      </c>
      <c r="AB173" s="4">
        <f t="shared" si="1346"/>
        <v>140</v>
      </c>
      <c r="AC173" s="4">
        <f t="shared" si="1346"/>
        <v>146</v>
      </c>
      <c r="AD173" s="4">
        <f>AC173+7</f>
        <v>153</v>
      </c>
      <c r="AE173" s="4">
        <f t="shared" ref="AE173:BI173" si="1347">AD173+7</f>
        <v>160</v>
      </c>
      <c r="AF173" s="4">
        <f t="shared" si="1347"/>
        <v>167</v>
      </c>
      <c r="AG173" s="4">
        <f t="shared" si="1347"/>
        <v>174</v>
      </c>
      <c r="AH173" s="4">
        <f t="shared" si="1347"/>
        <v>181</v>
      </c>
      <c r="AI173" s="4">
        <f t="shared" si="1347"/>
        <v>188</v>
      </c>
      <c r="AJ173" s="4">
        <f t="shared" si="1347"/>
        <v>195</v>
      </c>
      <c r="AK173" s="4">
        <f t="shared" si="1347"/>
        <v>202</v>
      </c>
      <c r="AL173" s="4">
        <f t="shared" si="1347"/>
        <v>209</v>
      </c>
      <c r="AM173" s="4">
        <f t="shared" si="1347"/>
        <v>216</v>
      </c>
      <c r="AN173" s="4">
        <f t="shared" si="1347"/>
        <v>223</v>
      </c>
      <c r="AO173" s="4">
        <f t="shared" si="1347"/>
        <v>230</v>
      </c>
      <c r="AP173" s="4">
        <f t="shared" si="1347"/>
        <v>237</v>
      </c>
      <c r="AQ173" s="4">
        <f t="shared" si="1347"/>
        <v>244</v>
      </c>
      <c r="AR173" s="4">
        <f t="shared" si="1347"/>
        <v>251</v>
      </c>
      <c r="AS173" s="4">
        <f t="shared" si="1347"/>
        <v>258</v>
      </c>
      <c r="AT173" s="4">
        <f t="shared" si="1347"/>
        <v>265</v>
      </c>
      <c r="AU173" s="4">
        <f t="shared" si="1347"/>
        <v>272</v>
      </c>
      <c r="AV173" s="4">
        <f t="shared" si="1347"/>
        <v>279</v>
      </c>
      <c r="AW173" s="4">
        <f t="shared" si="1347"/>
        <v>286</v>
      </c>
      <c r="AX173" s="4">
        <f t="shared" si="1347"/>
        <v>293</v>
      </c>
      <c r="AY173" s="4">
        <f t="shared" si="1347"/>
        <v>300</v>
      </c>
      <c r="AZ173" s="4">
        <f t="shared" si="1347"/>
        <v>307</v>
      </c>
      <c r="BA173" s="4">
        <f t="shared" si="1347"/>
        <v>314</v>
      </c>
      <c r="BB173" s="4">
        <f t="shared" si="1347"/>
        <v>321</v>
      </c>
      <c r="BC173" s="4">
        <f t="shared" si="1347"/>
        <v>328</v>
      </c>
      <c r="BD173" s="4">
        <f t="shared" si="1347"/>
        <v>335</v>
      </c>
      <c r="BE173" s="4">
        <f t="shared" si="1347"/>
        <v>342</v>
      </c>
      <c r="BF173" s="4">
        <f t="shared" si="1347"/>
        <v>349</v>
      </c>
      <c r="BG173" s="4">
        <f t="shared" si="1347"/>
        <v>356</v>
      </c>
      <c r="BH173" s="4">
        <f t="shared" si="1347"/>
        <v>363</v>
      </c>
      <c r="BI173" s="4">
        <f t="shared" si="1347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8">C174+6</f>
        <v>37</v>
      </c>
      <c r="E174" s="4">
        <f t="shared" si="1348"/>
        <v>43</v>
      </c>
      <c r="F174" s="4">
        <f t="shared" si="1348"/>
        <v>49</v>
      </c>
      <c r="G174" s="4">
        <f t="shared" si="1348"/>
        <v>55</v>
      </c>
      <c r="H174" s="4">
        <f t="shared" si="1348"/>
        <v>61</v>
      </c>
      <c r="I174" s="4">
        <f t="shared" si="1348"/>
        <v>67</v>
      </c>
      <c r="J174" s="4">
        <f t="shared" si="1348"/>
        <v>73</v>
      </c>
      <c r="K174" s="4">
        <f t="shared" ref="K174:Q174" si="1349">J174+6</f>
        <v>79</v>
      </c>
      <c r="L174" s="4">
        <f t="shared" si="1349"/>
        <v>85</v>
      </c>
      <c r="M174" s="4">
        <f t="shared" si="1349"/>
        <v>91</v>
      </c>
      <c r="N174" s="4">
        <f t="shared" si="1349"/>
        <v>97</v>
      </c>
      <c r="O174" s="4">
        <f t="shared" si="1349"/>
        <v>103</v>
      </c>
      <c r="P174" s="4">
        <f t="shared" si="1349"/>
        <v>109</v>
      </c>
      <c r="Q174" s="4">
        <f t="shared" si="1349"/>
        <v>115</v>
      </c>
      <c r="R174" s="4">
        <f>Q174+7</f>
        <v>122</v>
      </c>
      <c r="S174" s="4">
        <f t="shared" ref="S174:W174" si="1350">R174+7</f>
        <v>129</v>
      </c>
      <c r="T174" s="4">
        <f t="shared" si="1350"/>
        <v>136</v>
      </c>
      <c r="U174" s="4">
        <f t="shared" si="1350"/>
        <v>143</v>
      </c>
      <c r="V174" s="4">
        <f t="shared" si="1350"/>
        <v>150</v>
      </c>
      <c r="W174" s="4">
        <f t="shared" si="1350"/>
        <v>157</v>
      </c>
      <c r="X174" s="4">
        <f>W174+8</f>
        <v>165</v>
      </c>
      <c r="Y174" s="4">
        <f t="shared" ref="Y174:AC174" si="1351">X174+8</f>
        <v>173</v>
      </c>
      <c r="Z174" s="4">
        <f t="shared" si="1351"/>
        <v>181</v>
      </c>
      <c r="AA174" s="4">
        <f t="shared" si="1351"/>
        <v>189</v>
      </c>
      <c r="AB174" s="4">
        <f t="shared" si="1351"/>
        <v>197</v>
      </c>
      <c r="AC174" s="4">
        <f t="shared" si="1351"/>
        <v>205</v>
      </c>
      <c r="AD174" s="4">
        <f>AC174+9</f>
        <v>214</v>
      </c>
      <c r="AE174" s="4">
        <f t="shared" ref="AE174:BI174" si="1352">AD174+9</f>
        <v>223</v>
      </c>
      <c r="AF174" s="4">
        <f t="shared" si="1352"/>
        <v>232</v>
      </c>
      <c r="AG174" s="4">
        <f t="shared" si="1352"/>
        <v>241</v>
      </c>
      <c r="AH174" s="4">
        <f t="shared" si="1352"/>
        <v>250</v>
      </c>
      <c r="AI174" s="4">
        <f t="shared" si="1352"/>
        <v>259</v>
      </c>
      <c r="AJ174" s="4">
        <f t="shared" si="1352"/>
        <v>268</v>
      </c>
      <c r="AK174" s="4">
        <f t="shared" si="1352"/>
        <v>277</v>
      </c>
      <c r="AL174" s="4">
        <f t="shared" si="1352"/>
        <v>286</v>
      </c>
      <c r="AM174" s="4">
        <f t="shared" si="1352"/>
        <v>295</v>
      </c>
      <c r="AN174" s="4">
        <f t="shared" si="1352"/>
        <v>304</v>
      </c>
      <c r="AO174" s="4">
        <f t="shared" si="1352"/>
        <v>313</v>
      </c>
      <c r="AP174" s="4">
        <f t="shared" si="1352"/>
        <v>322</v>
      </c>
      <c r="AQ174" s="4">
        <f t="shared" si="1352"/>
        <v>331</v>
      </c>
      <c r="AR174" s="4">
        <f t="shared" si="1352"/>
        <v>340</v>
      </c>
      <c r="AS174" s="4">
        <f t="shared" si="1352"/>
        <v>349</v>
      </c>
      <c r="AT174" s="4">
        <f t="shared" si="1352"/>
        <v>358</v>
      </c>
      <c r="AU174" s="4">
        <f t="shared" si="1352"/>
        <v>367</v>
      </c>
      <c r="AV174" s="4">
        <f t="shared" si="1352"/>
        <v>376</v>
      </c>
      <c r="AW174" s="4">
        <f t="shared" si="1352"/>
        <v>385</v>
      </c>
      <c r="AX174" s="4">
        <f t="shared" si="1352"/>
        <v>394</v>
      </c>
      <c r="AY174" s="4">
        <f t="shared" si="1352"/>
        <v>403</v>
      </c>
      <c r="AZ174" s="4">
        <f t="shared" si="1352"/>
        <v>412</v>
      </c>
      <c r="BA174" s="4">
        <f t="shared" si="1352"/>
        <v>421</v>
      </c>
      <c r="BB174" s="4">
        <f t="shared" si="1352"/>
        <v>430</v>
      </c>
      <c r="BC174" s="4">
        <f t="shared" si="1352"/>
        <v>439</v>
      </c>
      <c r="BD174" s="4">
        <f t="shared" si="1352"/>
        <v>448</v>
      </c>
      <c r="BE174" s="4">
        <f t="shared" si="1352"/>
        <v>457</v>
      </c>
      <c r="BF174" s="4">
        <f t="shared" si="1352"/>
        <v>466</v>
      </c>
      <c r="BG174" s="4">
        <f t="shared" si="1352"/>
        <v>475</v>
      </c>
      <c r="BH174" s="4">
        <f t="shared" si="1352"/>
        <v>484</v>
      </c>
      <c r="BI174" s="4">
        <f t="shared" si="1352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3">D175+2</f>
        <v>24</v>
      </c>
      <c r="F175" s="4">
        <f>E175+2</f>
        <v>26</v>
      </c>
      <c r="G175" s="4">
        <f t="shared" ref="G175" si="1354">F175+3</f>
        <v>29</v>
      </c>
      <c r="H175" s="4">
        <f t="shared" si="1353"/>
        <v>31</v>
      </c>
      <c r="I175" s="4">
        <f t="shared" si="1353"/>
        <v>33</v>
      </c>
      <c r="J175" s="4">
        <f>I175+4</f>
        <v>37</v>
      </c>
      <c r="K175" s="4">
        <f t="shared" ref="K175:Q175" si="1355">J175+4</f>
        <v>41</v>
      </c>
      <c r="L175" s="4">
        <f>K175+3</f>
        <v>44</v>
      </c>
      <c r="M175" s="4">
        <f t="shared" si="1355"/>
        <v>48</v>
      </c>
      <c r="N175" s="4">
        <f>M175+3</f>
        <v>51</v>
      </c>
      <c r="O175" s="4">
        <f t="shared" si="1355"/>
        <v>55</v>
      </c>
      <c r="P175" s="4">
        <f t="shared" ref="P175" si="1356">O175+3</f>
        <v>58</v>
      </c>
      <c r="Q175" s="4">
        <f t="shared" si="1355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7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8">Y175+6</f>
        <v>107</v>
      </c>
      <c r="AA175" s="4">
        <f t="shared" si="1358"/>
        <v>113</v>
      </c>
      <c r="AB175" s="4">
        <f t="shared" si="1358"/>
        <v>119</v>
      </c>
      <c r="AC175" s="4">
        <f t="shared" si="1358"/>
        <v>125</v>
      </c>
      <c r="AD175" s="4">
        <f>AC175+7</f>
        <v>132</v>
      </c>
      <c r="AE175" s="4">
        <f t="shared" ref="AE175:BI175" si="1359">AD175+7</f>
        <v>139</v>
      </c>
      <c r="AF175" s="4">
        <f t="shared" si="1359"/>
        <v>146</v>
      </c>
      <c r="AG175" s="4">
        <f t="shared" si="1359"/>
        <v>153</v>
      </c>
      <c r="AH175" s="4">
        <f t="shared" si="1359"/>
        <v>160</v>
      </c>
      <c r="AI175" s="4">
        <f t="shared" si="1359"/>
        <v>167</v>
      </c>
      <c r="AJ175" s="4">
        <f t="shared" si="1359"/>
        <v>174</v>
      </c>
      <c r="AK175" s="4">
        <f t="shared" si="1359"/>
        <v>181</v>
      </c>
      <c r="AL175" s="4">
        <f t="shared" si="1359"/>
        <v>188</v>
      </c>
      <c r="AM175" s="4">
        <f t="shared" si="1359"/>
        <v>195</v>
      </c>
      <c r="AN175" s="4">
        <f t="shared" si="1359"/>
        <v>202</v>
      </c>
      <c r="AO175" s="4">
        <f t="shared" si="1359"/>
        <v>209</v>
      </c>
      <c r="AP175" s="4">
        <f t="shared" si="1359"/>
        <v>216</v>
      </c>
      <c r="AQ175" s="4">
        <f t="shared" si="1359"/>
        <v>223</v>
      </c>
      <c r="AR175" s="4">
        <f t="shared" si="1359"/>
        <v>230</v>
      </c>
      <c r="AS175" s="4">
        <f t="shared" si="1359"/>
        <v>237</v>
      </c>
      <c r="AT175" s="4">
        <f t="shared" si="1359"/>
        <v>244</v>
      </c>
      <c r="AU175" s="4">
        <f t="shared" si="1359"/>
        <v>251</v>
      </c>
      <c r="AV175" s="4">
        <f t="shared" si="1359"/>
        <v>258</v>
      </c>
      <c r="AW175" s="4">
        <f>AV175+8</f>
        <v>266</v>
      </c>
      <c r="AX175" s="4">
        <f t="shared" si="1359"/>
        <v>273</v>
      </c>
      <c r="AY175" s="4">
        <f t="shared" si="1359"/>
        <v>280</v>
      </c>
      <c r="AZ175" s="4">
        <f t="shared" si="1359"/>
        <v>287</v>
      </c>
      <c r="BA175" s="4">
        <f t="shared" si="1359"/>
        <v>294</v>
      </c>
      <c r="BB175" s="4">
        <f t="shared" si="1359"/>
        <v>301</v>
      </c>
      <c r="BC175" s="4">
        <f t="shared" si="1359"/>
        <v>308</v>
      </c>
      <c r="BD175" s="4">
        <f t="shared" si="1359"/>
        <v>315</v>
      </c>
      <c r="BE175" s="4">
        <f t="shared" si="1359"/>
        <v>322</v>
      </c>
      <c r="BF175" s="4">
        <f t="shared" si="1359"/>
        <v>329</v>
      </c>
      <c r="BG175" s="4">
        <f t="shared" si="1359"/>
        <v>336</v>
      </c>
      <c r="BH175" s="4">
        <f t="shared" si="1359"/>
        <v>343</v>
      </c>
      <c r="BI175" s="4">
        <f t="shared" si="1359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60">C176+2</f>
        <v>33</v>
      </c>
      <c r="E176" s="4">
        <f>D176+3</f>
        <v>36</v>
      </c>
      <c r="F176" s="4">
        <f t="shared" ref="F176" si="1361">E176+2</f>
        <v>38</v>
      </c>
      <c r="G176" s="4">
        <f t="shared" ref="G176" si="1362">F176+3</f>
        <v>41</v>
      </c>
      <c r="H176" s="4">
        <f t="shared" ref="H176" si="1363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4">K176+4</f>
        <v>56</v>
      </c>
      <c r="M176" s="4">
        <f>L176+3</f>
        <v>59</v>
      </c>
      <c r="N176" s="4">
        <f t="shared" si="1364"/>
        <v>63</v>
      </c>
      <c r="O176" s="4">
        <f t="shared" ref="O176" si="1365">N176+3</f>
        <v>66</v>
      </c>
      <c r="P176" s="4">
        <f t="shared" si="1364"/>
        <v>70</v>
      </c>
      <c r="Q176" s="4">
        <f t="shared" ref="Q176" si="1366">P176+3</f>
        <v>73</v>
      </c>
      <c r="R176" s="4">
        <f>Q176+5</f>
        <v>78</v>
      </c>
      <c r="S176" s="4">
        <f t="shared" ref="S176:U176" si="1367">R176+5</f>
        <v>83</v>
      </c>
      <c r="T176" s="4">
        <f>S176+4</f>
        <v>87</v>
      </c>
      <c r="U176" s="4">
        <f t="shared" si="1367"/>
        <v>92</v>
      </c>
      <c r="V176" s="4">
        <f t="shared" ref="V176" si="1368">U176+4</f>
        <v>96</v>
      </c>
      <c r="W176" s="4">
        <f t="shared" ref="W176" si="1369">V176+5</f>
        <v>101</v>
      </c>
      <c r="X176" s="4">
        <f>W176+6</f>
        <v>107</v>
      </c>
      <c r="Y176" s="4">
        <f t="shared" ref="Y176:AC176" si="1370">X176+6</f>
        <v>113</v>
      </c>
      <c r="Z176" s="4">
        <f t="shared" si="1370"/>
        <v>119</v>
      </c>
      <c r="AA176" s="4">
        <f t="shared" si="1370"/>
        <v>125</v>
      </c>
      <c r="AB176" s="4">
        <f t="shared" si="1370"/>
        <v>131</v>
      </c>
      <c r="AC176" s="4">
        <f t="shared" si="1370"/>
        <v>137</v>
      </c>
      <c r="AD176" s="4">
        <f>AC176+7</f>
        <v>144</v>
      </c>
      <c r="AE176" s="4">
        <f t="shared" ref="AE176:BI176" si="1371">AD176+7</f>
        <v>151</v>
      </c>
      <c r="AF176" s="4">
        <f t="shared" si="1371"/>
        <v>158</v>
      </c>
      <c r="AG176" s="4">
        <f t="shared" si="1371"/>
        <v>165</v>
      </c>
      <c r="AH176" s="4">
        <f t="shared" si="1371"/>
        <v>172</v>
      </c>
      <c r="AI176" s="4">
        <f t="shared" si="1371"/>
        <v>179</v>
      </c>
      <c r="AJ176" s="4">
        <f t="shared" si="1371"/>
        <v>186</v>
      </c>
      <c r="AK176" s="4">
        <f t="shared" si="1371"/>
        <v>193</v>
      </c>
      <c r="AL176" s="4">
        <f t="shared" si="1371"/>
        <v>200</v>
      </c>
      <c r="AM176" s="4">
        <f t="shared" si="1371"/>
        <v>207</v>
      </c>
      <c r="AN176" s="4">
        <f t="shared" si="1371"/>
        <v>214</v>
      </c>
      <c r="AO176" s="4">
        <f t="shared" si="1371"/>
        <v>221</v>
      </c>
      <c r="AP176" s="4">
        <f t="shared" si="1371"/>
        <v>228</v>
      </c>
      <c r="AQ176" s="4">
        <f t="shared" si="1371"/>
        <v>235</v>
      </c>
      <c r="AR176" s="4">
        <f t="shared" si="1371"/>
        <v>242</v>
      </c>
      <c r="AS176" s="4">
        <f t="shared" si="1371"/>
        <v>249</v>
      </c>
      <c r="AT176" s="4">
        <f t="shared" si="1371"/>
        <v>256</v>
      </c>
      <c r="AU176" s="4">
        <f t="shared" si="1371"/>
        <v>263</v>
      </c>
      <c r="AV176" s="4">
        <f t="shared" si="1371"/>
        <v>270</v>
      </c>
      <c r="AW176" s="4">
        <f t="shared" si="1371"/>
        <v>277</v>
      </c>
      <c r="AX176" s="4">
        <f t="shared" si="1371"/>
        <v>284</v>
      </c>
      <c r="AY176" s="4">
        <f t="shared" si="1371"/>
        <v>291</v>
      </c>
      <c r="AZ176" s="4">
        <f t="shared" si="1371"/>
        <v>298</v>
      </c>
      <c r="BA176" s="4">
        <f t="shared" si="1371"/>
        <v>305</v>
      </c>
      <c r="BB176" s="4">
        <f t="shared" si="1371"/>
        <v>312</v>
      </c>
      <c r="BC176" s="4">
        <f t="shared" si="1371"/>
        <v>319</v>
      </c>
      <c r="BD176" s="4">
        <f t="shared" si="1371"/>
        <v>326</v>
      </c>
      <c r="BE176" s="4">
        <f t="shared" si="1371"/>
        <v>333</v>
      </c>
      <c r="BF176" s="4">
        <f t="shared" si="1371"/>
        <v>340</v>
      </c>
      <c r="BG176" s="4">
        <f t="shared" si="1371"/>
        <v>347</v>
      </c>
      <c r="BH176" s="4">
        <f t="shared" si="1371"/>
        <v>354</v>
      </c>
      <c r="BI176" s="4">
        <f t="shared" si="1371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72">C177+0.5</f>
        <v>18</v>
      </c>
      <c r="E177" s="4">
        <f t="shared" si="1372"/>
        <v>18.5</v>
      </c>
      <c r="F177" s="4">
        <f t="shared" si="1372"/>
        <v>19</v>
      </c>
      <c r="G177" s="4">
        <f t="shared" si="1372"/>
        <v>19.5</v>
      </c>
      <c r="H177" s="4">
        <f t="shared" si="1372"/>
        <v>20</v>
      </c>
      <c r="I177" s="4">
        <f t="shared" si="1372"/>
        <v>20.5</v>
      </c>
      <c r="J177" s="4">
        <f t="shared" si="1372"/>
        <v>21</v>
      </c>
      <c r="K177">
        <f t="shared" si="1372"/>
        <v>21.5</v>
      </c>
      <c r="L177" s="4">
        <f t="shared" si="1372"/>
        <v>22</v>
      </c>
      <c r="M177" s="4">
        <f t="shared" si="1372"/>
        <v>22.5</v>
      </c>
      <c r="N177" s="4">
        <f t="shared" si="1372"/>
        <v>23</v>
      </c>
      <c r="O177" s="4">
        <f t="shared" si="1372"/>
        <v>23.5</v>
      </c>
      <c r="P177" s="4">
        <f t="shared" si="1372"/>
        <v>24</v>
      </c>
      <c r="Q177" s="4">
        <f t="shared" si="1372"/>
        <v>24.5</v>
      </c>
      <c r="R177" s="4">
        <f t="shared" si="1372"/>
        <v>25</v>
      </c>
      <c r="S177" s="4">
        <f>R177</f>
        <v>25</v>
      </c>
      <c r="T177" s="4">
        <f>S177+1</f>
        <v>26</v>
      </c>
      <c r="U177">
        <f t="shared" ref="U177" si="1373">T177</f>
        <v>26</v>
      </c>
      <c r="V177" s="4">
        <f t="shared" ref="V177" si="1374">U177+1</f>
        <v>27</v>
      </c>
      <c r="W177" s="4">
        <f t="shared" ref="W177" si="1375">V177</f>
        <v>27</v>
      </c>
      <c r="X177" s="4">
        <f t="shared" ref="X177" si="1376">W177+1</f>
        <v>28</v>
      </c>
      <c r="Y177" s="4">
        <f t="shared" ref="Y177" si="1377">X177</f>
        <v>28</v>
      </c>
      <c r="Z177" s="4">
        <f t="shared" ref="Z177" si="1378">Y177+1</f>
        <v>29</v>
      </c>
      <c r="AA177" s="4">
        <f t="shared" ref="AA177" si="1379">Z177</f>
        <v>29</v>
      </c>
      <c r="AB177" s="4">
        <f t="shared" ref="AB177" si="1380">AA177+1</f>
        <v>30</v>
      </c>
      <c r="AC177" s="4">
        <f t="shared" ref="AC177" si="1381">AB177</f>
        <v>30</v>
      </c>
      <c r="AD177" s="4">
        <f t="shared" ref="AD177" si="1382">AC177+1</f>
        <v>31</v>
      </c>
      <c r="AE177">
        <f t="shared" ref="AE177" si="1383">AD177</f>
        <v>31</v>
      </c>
      <c r="AF177" s="4">
        <f t="shared" ref="AF177" si="1384">AE177+1</f>
        <v>32</v>
      </c>
      <c r="AG177" s="4">
        <f t="shared" ref="AG177" si="1385">AF177</f>
        <v>32</v>
      </c>
      <c r="AH177" s="4">
        <f t="shared" ref="AH177" si="1386">AG177+1</f>
        <v>33</v>
      </c>
      <c r="AI177" s="4">
        <f t="shared" ref="AI177" si="1387">AH177</f>
        <v>33</v>
      </c>
      <c r="AJ177" s="4">
        <f t="shared" ref="AJ177" si="1388">AI177+1</f>
        <v>34</v>
      </c>
      <c r="AK177" s="4">
        <f t="shared" ref="AK177" si="1389">AJ177</f>
        <v>34</v>
      </c>
      <c r="AL177" s="4">
        <f t="shared" ref="AL177" si="1390">AK177+1</f>
        <v>35</v>
      </c>
      <c r="AM177" s="4">
        <f t="shared" ref="AM177" si="1391">AL177</f>
        <v>35</v>
      </c>
      <c r="AN177" s="4">
        <f t="shared" ref="AN177" si="1392">AM177+1</f>
        <v>36</v>
      </c>
      <c r="AO177">
        <f t="shared" ref="AO177" si="1393">AN177</f>
        <v>36</v>
      </c>
      <c r="AP177" s="4">
        <f t="shared" ref="AP177" si="1394">AO177+1</f>
        <v>37</v>
      </c>
      <c r="AQ177" s="4">
        <f t="shared" ref="AQ177" si="1395">AP177</f>
        <v>37</v>
      </c>
      <c r="AR177" s="4">
        <f t="shared" ref="AR177" si="1396">AQ177+1</f>
        <v>38</v>
      </c>
      <c r="AS177" s="4">
        <f t="shared" ref="AS177" si="1397">AR177</f>
        <v>38</v>
      </c>
      <c r="AT177" s="4">
        <f t="shared" ref="AT177" si="1398">AS177+1</f>
        <v>39</v>
      </c>
      <c r="AU177" s="4">
        <f t="shared" ref="AU177" si="1399">AT177</f>
        <v>39</v>
      </c>
      <c r="AV177" s="4">
        <f t="shared" ref="AV177" si="1400">AU177+1</f>
        <v>40</v>
      </c>
      <c r="AW177" s="4">
        <f t="shared" ref="AW177" si="1401">AV177</f>
        <v>40</v>
      </c>
      <c r="AX177" s="4">
        <f t="shared" ref="AX177" si="1402">AW177+1</f>
        <v>41</v>
      </c>
      <c r="AY177">
        <f t="shared" ref="AY177" si="1403">AX177</f>
        <v>41</v>
      </c>
      <c r="AZ177" s="4">
        <f t="shared" ref="AZ177" si="1404">AY177+1</f>
        <v>42</v>
      </c>
      <c r="BA177" s="4">
        <f t="shared" ref="BA177" si="1405">AZ177</f>
        <v>42</v>
      </c>
      <c r="BB177" s="4">
        <f t="shared" ref="BB177" si="1406">BA177+1</f>
        <v>43</v>
      </c>
      <c r="BC177" s="4">
        <f t="shared" ref="BC177" si="1407">BB177</f>
        <v>43</v>
      </c>
      <c r="BD177" s="4">
        <f t="shared" ref="BD177" si="1408">BC177+1</f>
        <v>44</v>
      </c>
      <c r="BE177" s="4">
        <f t="shared" ref="BE177" si="1409">BD177</f>
        <v>44</v>
      </c>
      <c r="BF177" s="4">
        <f t="shared" ref="BF177" si="1410">BE177+1</f>
        <v>45</v>
      </c>
      <c r="BG177" s="4">
        <f t="shared" ref="BG177" si="1411">BF177</f>
        <v>45</v>
      </c>
      <c r="BH177" s="4">
        <f t="shared" ref="BH177" si="1412">BG177+1</f>
        <v>46</v>
      </c>
      <c r="BI177">
        <f t="shared" ref="BI177" si="1413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322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4">C180+4</f>
        <v>28</v>
      </c>
      <c r="E180" s="4">
        <f t="shared" si="1414"/>
        <v>32</v>
      </c>
      <c r="F180" s="4">
        <f t="shared" si="1414"/>
        <v>36</v>
      </c>
      <c r="G180" s="4">
        <f t="shared" si="1414"/>
        <v>40</v>
      </c>
      <c r="H180" s="4">
        <f t="shared" si="1414"/>
        <v>44</v>
      </c>
      <c r="I180" s="4">
        <f t="shared" si="1414"/>
        <v>48</v>
      </c>
      <c r="J180" s="4">
        <f t="shared" si="1414"/>
        <v>52</v>
      </c>
      <c r="K180">
        <f t="shared" si="1414"/>
        <v>56</v>
      </c>
      <c r="L180" s="4">
        <f t="shared" si="1414"/>
        <v>60</v>
      </c>
      <c r="M180" s="4">
        <f t="shared" si="1414"/>
        <v>64</v>
      </c>
      <c r="N180" s="4">
        <f t="shared" si="1414"/>
        <v>68</v>
      </c>
      <c r="O180" s="4">
        <f t="shared" si="1414"/>
        <v>72</v>
      </c>
      <c r="P180" s="4">
        <f t="shared" si="1414"/>
        <v>76</v>
      </c>
      <c r="Q180" s="4">
        <f t="shared" si="1414"/>
        <v>80</v>
      </c>
      <c r="R180" s="4">
        <f t="shared" si="1414"/>
        <v>84</v>
      </c>
      <c r="S180" s="4">
        <f t="shared" si="1414"/>
        <v>88</v>
      </c>
      <c r="T180" s="4">
        <f t="shared" si="1414"/>
        <v>92</v>
      </c>
      <c r="U180" s="2">
        <f t="shared" si="1414"/>
        <v>96</v>
      </c>
      <c r="V180" s="4">
        <f t="shared" si="1414"/>
        <v>100</v>
      </c>
      <c r="W180" s="4">
        <f t="shared" si="1414"/>
        <v>104</v>
      </c>
      <c r="X180" s="4">
        <f t="shared" si="1414"/>
        <v>108</v>
      </c>
      <c r="Y180" s="4">
        <f t="shared" si="1414"/>
        <v>112</v>
      </c>
      <c r="Z180" s="4">
        <f t="shared" si="1414"/>
        <v>116</v>
      </c>
      <c r="AA180" s="4">
        <f t="shared" si="1414"/>
        <v>120</v>
      </c>
      <c r="AB180" s="4">
        <f t="shared" si="1414"/>
        <v>124</v>
      </c>
      <c r="AC180" s="4">
        <f t="shared" si="1414"/>
        <v>128</v>
      </c>
      <c r="AD180" s="4">
        <f t="shared" si="1414"/>
        <v>132</v>
      </c>
      <c r="AE180">
        <f t="shared" si="1414"/>
        <v>136</v>
      </c>
      <c r="AF180" s="4">
        <f t="shared" si="1414"/>
        <v>140</v>
      </c>
      <c r="AG180" s="4">
        <f t="shared" si="1414"/>
        <v>144</v>
      </c>
      <c r="AH180" s="4">
        <f t="shared" si="1414"/>
        <v>148</v>
      </c>
      <c r="AI180" s="4">
        <f t="shared" si="1414"/>
        <v>152</v>
      </c>
      <c r="AJ180" s="4">
        <f t="shared" si="1414"/>
        <v>156</v>
      </c>
      <c r="AK180" s="4">
        <f t="shared" si="1414"/>
        <v>160</v>
      </c>
      <c r="AL180" s="4">
        <f t="shared" si="1414"/>
        <v>164</v>
      </c>
      <c r="AM180" s="4">
        <f t="shared" si="1414"/>
        <v>168</v>
      </c>
      <c r="AN180" s="4">
        <f t="shared" si="1414"/>
        <v>172</v>
      </c>
      <c r="AO180" s="2">
        <f t="shared" si="1414"/>
        <v>176</v>
      </c>
      <c r="AP180" s="4">
        <f t="shared" si="1414"/>
        <v>180</v>
      </c>
      <c r="AQ180" s="4">
        <f t="shared" si="1414"/>
        <v>184</v>
      </c>
      <c r="AR180" s="4">
        <f t="shared" si="1414"/>
        <v>188</v>
      </c>
      <c r="AS180" s="4">
        <f t="shared" si="1414"/>
        <v>192</v>
      </c>
      <c r="AT180" s="4">
        <f t="shared" si="1414"/>
        <v>196</v>
      </c>
      <c r="AU180" s="4">
        <f t="shared" si="1414"/>
        <v>200</v>
      </c>
      <c r="AV180" s="4">
        <f t="shared" si="1414"/>
        <v>204</v>
      </c>
      <c r="AW180" s="4">
        <f t="shared" si="1414"/>
        <v>208</v>
      </c>
      <c r="AX180" s="4">
        <f t="shared" si="1414"/>
        <v>212</v>
      </c>
      <c r="AY180">
        <f t="shared" si="1414"/>
        <v>216</v>
      </c>
      <c r="AZ180" s="4">
        <f t="shared" si="1414"/>
        <v>220</v>
      </c>
      <c r="BA180" s="4">
        <f t="shared" si="1414"/>
        <v>224</v>
      </c>
      <c r="BB180" s="4">
        <f t="shared" si="1414"/>
        <v>228</v>
      </c>
      <c r="BC180" s="4">
        <f t="shared" si="1414"/>
        <v>232</v>
      </c>
      <c r="BD180" s="4">
        <f t="shared" si="1414"/>
        <v>236</v>
      </c>
      <c r="BE180" s="4">
        <f t="shared" si="1414"/>
        <v>240</v>
      </c>
      <c r="BF180" s="4">
        <f t="shared" si="1414"/>
        <v>244</v>
      </c>
      <c r="BG180" s="4">
        <f t="shared" si="1414"/>
        <v>248</v>
      </c>
      <c r="BH180" s="4">
        <f t="shared" si="1414"/>
        <v>252</v>
      </c>
      <c r="BI180" s="2">
        <f t="shared" si="1414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5">C181+1</f>
        <v>3</v>
      </c>
      <c r="E181" s="4">
        <f t="shared" si="1415"/>
        <v>4</v>
      </c>
      <c r="F181" s="4">
        <f t="shared" si="1415"/>
        <v>5</v>
      </c>
      <c r="G181" s="4">
        <f t="shared" si="1415"/>
        <v>6</v>
      </c>
      <c r="H181" s="4">
        <f t="shared" si="1415"/>
        <v>7</v>
      </c>
      <c r="I181" s="4">
        <f t="shared" si="1415"/>
        <v>8</v>
      </c>
      <c r="J181" s="4">
        <f t="shared" si="1415"/>
        <v>9</v>
      </c>
      <c r="K181">
        <f t="shared" si="1415"/>
        <v>10</v>
      </c>
      <c r="L181" s="4">
        <f t="shared" si="1415"/>
        <v>11</v>
      </c>
      <c r="M181" s="4">
        <f t="shared" si="1415"/>
        <v>12</v>
      </c>
      <c r="N181" s="4">
        <f t="shared" si="1415"/>
        <v>13</v>
      </c>
      <c r="O181" s="4">
        <f t="shared" si="1415"/>
        <v>14</v>
      </c>
      <c r="P181" s="4">
        <f t="shared" si="1415"/>
        <v>15</v>
      </c>
      <c r="Q181" s="4">
        <f t="shared" si="1415"/>
        <v>16</v>
      </c>
      <c r="R181" s="4">
        <f t="shared" si="1415"/>
        <v>17</v>
      </c>
      <c r="S181" s="4">
        <f t="shared" si="1415"/>
        <v>18</v>
      </c>
      <c r="T181" s="4">
        <f t="shared" si="1415"/>
        <v>19</v>
      </c>
      <c r="U181" s="2">
        <f t="shared" si="1415"/>
        <v>20</v>
      </c>
      <c r="V181" s="4">
        <f t="shared" si="1415"/>
        <v>21</v>
      </c>
      <c r="W181" s="4">
        <f t="shared" si="1415"/>
        <v>22</v>
      </c>
      <c r="X181" s="4">
        <f t="shared" si="1415"/>
        <v>23</v>
      </c>
      <c r="Y181" s="4">
        <f t="shared" si="1415"/>
        <v>24</v>
      </c>
      <c r="Z181" s="4">
        <f t="shared" si="1415"/>
        <v>25</v>
      </c>
      <c r="AA181" s="4">
        <f t="shared" si="1415"/>
        <v>26</v>
      </c>
      <c r="AB181" s="4">
        <f t="shared" si="1415"/>
        <v>27</v>
      </c>
      <c r="AC181" s="4">
        <f t="shared" si="1415"/>
        <v>28</v>
      </c>
      <c r="AD181" s="4">
        <f t="shared" si="1415"/>
        <v>29</v>
      </c>
      <c r="AE181">
        <f t="shared" si="1415"/>
        <v>30</v>
      </c>
      <c r="AF181" s="4">
        <f>AE181</f>
        <v>30</v>
      </c>
      <c r="AG181" s="4">
        <f t="shared" ref="AG181:AO181" si="1416">AF181</f>
        <v>30</v>
      </c>
      <c r="AH181" s="4">
        <f t="shared" si="1416"/>
        <v>30</v>
      </c>
      <c r="AI181" s="4">
        <f t="shared" si="1416"/>
        <v>30</v>
      </c>
      <c r="AJ181" s="4">
        <f t="shared" si="1416"/>
        <v>30</v>
      </c>
      <c r="AK181" s="4">
        <f t="shared" si="1416"/>
        <v>30</v>
      </c>
      <c r="AL181" s="4">
        <f t="shared" si="1416"/>
        <v>30</v>
      </c>
      <c r="AM181" s="4">
        <f t="shared" si="1416"/>
        <v>30</v>
      </c>
      <c r="AN181" s="4">
        <f t="shared" si="1416"/>
        <v>30</v>
      </c>
      <c r="AO181" s="4">
        <f t="shared" si="1416"/>
        <v>30</v>
      </c>
      <c r="AP181" s="4">
        <f>AO181</f>
        <v>30</v>
      </c>
      <c r="AQ181" s="4">
        <f t="shared" ref="AQ181:BI181" si="1417">AP181</f>
        <v>30</v>
      </c>
      <c r="AR181" s="4">
        <f t="shared" si="1417"/>
        <v>30</v>
      </c>
      <c r="AS181" s="4">
        <f t="shared" si="1417"/>
        <v>30</v>
      </c>
      <c r="AT181" s="4">
        <f t="shared" si="1417"/>
        <v>30</v>
      </c>
      <c r="AU181" s="4">
        <f t="shared" si="1417"/>
        <v>30</v>
      </c>
      <c r="AV181" s="4">
        <f t="shared" si="1417"/>
        <v>30</v>
      </c>
      <c r="AW181" s="4">
        <f t="shared" si="1417"/>
        <v>30</v>
      </c>
      <c r="AX181" s="4">
        <f t="shared" si="1417"/>
        <v>30</v>
      </c>
      <c r="AY181">
        <f t="shared" si="1417"/>
        <v>30</v>
      </c>
      <c r="AZ181" s="4">
        <f t="shared" si="1417"/>
        <v>30</v>
      </c>
      <c r="BA181" s="4">
        <f t="shared" si="1417"/>
        <v>30</v>
      </c>
      <c r="BB181" s="4">
        <f t="shared" si="1417"/>
        <v>30</v>
      </c>
      <c r="BC181" s="4">
        <f t="shared" si="1417"/>
        <v>30</v>
      </c>
      <c r="BD181" s="4">
        <f t="shared" si="1417"/>
        <v>30</v>
      </c>
      <c r="BE181" s="4">
        <f t="shared" si="1417"/>
        <v>30</v>
      </c>
      <c r="BF181" s="4">
        <f t="shared" si="1417"/>
        <v>30</v>
      </c>
      <c r="BG181" s="4">
        <f t="shared" si="1417"/>
        <v>30</v>
      </c>
      <c r="BH181" s="4">
        <f t="shared" si="1417"/>
        <v>30</v>
      </c>
      <c r="BI181" s="2">
        <f t="shared" si="1417"/>
        <v>30</v>
      </c>
      <c r="BJ181" t="s">
        <v>1</v>
      </c>
    </row>
    <row r="182" spans="1:62">
      <c r="A182" s="4" t="s">
        <v>5</v>
      </c>
    </row>
    <row r="183" spans="1:62">
      <c r="A183" s="4" t="s">
        <v>323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8">C184+8</f>
        <v>58</v>
      </c>
      <c r="E184" s="4">
        <f t="shared" si="1418"/>
        <v>66</v>
      </c>
      <c r="F184" s="4">
        <f t="shared" si="1418"/>
        <v>74</v>
      </c>
      <c r="G184" s="4">
        <f t="shared" si="1418"/>
        <v>82</v>
      </c>
      <c r="H184" s="4">
        <f t="shared" si="1418"/>
        <v>90</v>
      </c>
      <c r="I184" s="4">
        <f t="shared" si="1418"/>
        <v>98</v>
      </c>
      <c r="J184" s="4">
        <f>I184+11</f>
        <v>109</v>
      </c>
      <c r="K184">
        <f>J184+12</f>
        <v>121</v>
      </c>
      <c r="L184" s="4">
        <f t="shared" ref="L184" si="1419">K184+11</f>
        <v>132</v>
      </c>
      <c r="M184" s="4">
        <f>L184+12</f>
        <v>144</v>
      </c>
      <c r="N184" s="4">
        <f t="shared" ref="N184" si="1420">M184+11</f>
        <v>155</v>
      </c>
      <c r="O184" s="4">
        <f t="shared" ref="O184" si="1421">N184+12</f>
        <v>167</v>
      </c>
      <c r="P184" s="4">
        <f t="shared" ref="P184" si="1422">O184+11</f>
        <v>178</v>
      </c>
      <c r="Q184" s="4">
        <f t="shared" ref="Q184" si="1423">P184+12</f>
        <v>190</v>
      </c>
      <c r="R184" s="4">
        <f>Q184+15</f>
        <v>205</v>
      </c>
      <c r="S184" s="4">
        <f>R184+16</f>
        <v>221</v>
      </c>
      <c r="T184" s="4">
        <f t="shared" ref="T184" si="1424">S184+15</f>
        <v>236</v>
      </c>
      <c r="U184" s="2">
        <f t="shared" ref="U184" si="1425">T184+16</f>
        <v>252</v>
      </c>
      <c r="V184" s="4">
        <f t="shared" ref="V184" si="1426">U184+15</f>
        <v>267</v>
      </c>
      <c r="W184" s="4">
        <f t="shared" ref="W184" si="1427">V184+16</f>
        <v>283</v>
      </c>
      <c r="X184" s="4">
        <f>W184+19</f>
        <v>302</v>
      </c>
      <c r="Y184" s="4">
        <f t="shared" ref="Y184:AC184" si="1428">X184+19</f>
        <v>321</v>
      </c>
      <c r="Z184" s="4">
        <f t="shared" si="1428"/>
        <v>340</v>
      </c>
      <c r="AA184" s="4">
        <f t="shared" si="1428"/>
        <v>359</v>
      </c>
      <c r="AB184" s="4">
        <f t="shared" si="1428"/>
        <v>378</v>
      </c>
      <c r="AC184" s="4">
        <f t="shared" si="1428"/>
        <v>397</v>
      </c>
      <c r="AD184" s="4">
        <f>AC184+22</f>
        <v>419</v>
      </c>
      <c r="AE184">
        <f t="shared" ref="AE184:AF184" si="1429">AD184+22</f>
        <v>441</v>
      </c>
      <c r="AF184" s="4">
        <f t="shared" si="1429"/>
        <v>463</v>
      </c>
      <c r="AG184" s="4">
        <f t="shared" ref="AG184:AN184" si="1430">AF184+22</f>
        <v>485</v>
      </c>
      <c r="AH184" s="4">
        <f t="shared" si="1430"/>
        <v>507</v>
      </c>
      <c r="AI184" s="4">
        <f t="shared" si="1430"/>
        <v>529</v>
      </c>
      <c r="AJ184" s="4">
        <f t="shared" si="1430"/>
        <v>551</v>
      </c>
      <c r="AK184" s="4">
        <f t="shared" si="1430"/>
        <v>573</v>
      </c>
      <c r="AL184" s="4">
        <f t="shared" si="1430"/>
        <v>595</v>
      </c>
      <c r="AM184" s="4">
        <f t="shared" si="1430"/>
        <v>617</v>
      </c>
      <c r="AN184" s="4">
        <f t="shared" si="1430"/>
        <v>639</v>
      </c>
      <c r="AO184" s="2">
        <f t="shared" ref="AO184:BI184" si="1431">AN184+22</f>
        <v>661</v>
      </c>
      <c r="AP184" s="4">
        <f t="shared" si="1431"/>
        <v>683</v>
      </c>
      <c r="AQ184" s="4">
        <f t="shared" si="1431"/>
        <v>705</v>
      </c>
      <c r="AR184" s="4">
        <f t="shared" si="1431"/>
        <v>727</v>
      </c>
      <c r="AS184" s="4">
        <f t="shared" si="1431"/>
        <v>749</v>
      </c>
      <c r="AT184" s="4">
        <f t="shared" si="1431"/>
        <v>771</v>
      </c>
      <c r="AU184" s="4">
        <f t="shared" si="1431"/>
        <v>793</v>
      </c>
      <c r="AV184" s="4">
        <f t="shared" si="1431"/>
        <v>815</v>
      </c>
      <c r="AW184" s="4">
        <f t="shared" si="1431"/>
        <v>837</v>
      </c>
      <c r="AX184" s="4">
        <f t="shared" si="1431"/>
        <v>859</v>
      </c>
      <c r="AY184">
        <f t="shared" si="1431"/>
        <v>881</v>
      </c>
      <c r="AZ184" s="4">
        <f t="shared" si="1431"/>
        <v>903</v>
      </c>
      <c r="BA184" s="4">
        <f t="shared" si="1431"/>
        <v>925</v>
      </c>
      <c r="BB184" s="4">
        <f t="shared" si="1431"/>
        <v>947</v>
      </c>
      <c r="BC184" s="4">
        <f t="shared" si="1431"/>
        <v>969</v>
      </c>
      <c r="BD184" s="4">
        <f t="shared" si="1431"/>
        <v>991</v>
      </c>
      <c r="BE184" s="4">
        <f t="shared" si="1431"/>
        <v>1013</v>
      </c>
      <c r="BF184" s="4">
        <f t="shared" si="1431"/>
        <v>1035</v>
      </c>
      <c r="BG184" s="4">
        <f t="shared" si="1431"/>
        <v>1057</v>
      </c>
      <c r="BH184" s="4">
        <f t="shared" si="1431"/>
        <v>1079</v>
      </c>
      <c r="BI184" s="2">
        <f t="shared" si="1431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32">C185+10</f>
        <v>78</v>
      </c>
      <c r="E185" s="4">
        <f t="shared" si="1432"/>
        <v>88</v>
      </c>
      <c r="F185" s="4">
        <f t="shared" si="1432"/>
        <v>98</v>
      </c>
      <c r="G185" s="4">
        <f t="shared" si="1432"/>
        <v>108</v>
      </c>
      <c r="H185" s="4">
        <f t="shared" si="1432"/>
        <v>118</v>
      </c>
      <c r="I185" s="4">
        <f t="shared" si="1432"/>
        <v>128</v>
      </c>
      <c r="J185" s="4">
        <f>I185+13</f>
        <v>141</v>
      </c>
      <c r="K185">
        <f>J185+12</f>
        <v>153</v>
      </c>
      <c r="L185" s="4">
        <f t="shared" ref="L185" si="1433">K185+13</f>
        <v>166</v>
      </c>
      <c r="M185" s="4">
        <f>L185+12</f>
        <v>178</v>
      </c>
      <c r="N185" s="4">
        <f t="shared" ref="N185" si="1434">M185+13</f>
        <v>191</v>
      </c>
      <c r="O185" s="4">
        <f t="shared" ref="O185" si="1435">N185+12</f>
        <v>203</v>
      </c>
      <c r="P185" s="4">
        <f t="shared" ref="P185" si="1436">O185+13</f>
        <v>216</v>
      </c>
      <c r="Q185" s="4">
        <f t="shared" ref="Q185" si="1437">P185+12</f>
        <v>228</v>
      </c>
      <c r="R185" s="4">
        <f>Q185+18</f>
        <v>246</v>
      </c>
      <c r="S185" s="4">
        <f>R185+17</f>
        <v>263</v>
      </c>
      <c r="T185" s="4">
        <f t="shared" ref="T185" si="1438">S185+18</f>
        <v>281</v>
      </c>
      <c r="U185" s="2">
        <f t="shared" ref="U185" si="1439">T185+17</f>
        <v>298</v>
      </c>
      <c r="V185" s="4">
        <f t="shared" ref="V185" si="1440">U185+18</f>
        <v>316</v>
      </c>
      <c r="W185" s="4">
        <f t="shared" ref="W185" si="1441">V185+17</f>
        <v>333</v>
      </c>
      <c r="X185" s="4">
        <f>W185+21</f>
        <v>354</v>
      </c>
      <c r="Y185" s="4">
        <f>X185+20</f>
        <v>374</v>
      </c>
      <c r="Z185" s="4">
        <f t="shared" ref="Z185:AB185" si="1442">Y185+21</f>
        <v>395</v>
      </c>
      <c r="AA185" s="4">
        <f t="shared" ref="AA185" si="1443">Z185+20</f>
        <v>415</v>
      </c>
      <c r="AB185" s="4">
        <f t="shared" si="1442"/>
        <v>436</v>
      </c>
      <c r="AC185" s="4">
        <f t="shared" ref="AC185" si="1444">AB185+20</f>
        <v>456</v>
      </c>
      <c r="AD185" s="4">
        <f>AC185+24</f>
        <v>480</v>
      </c>
      <c r="AE185">
        <f>AD185+23</f>
        <v>503</v>
      </c>
      <c r="AF185" s="4">
        <f t="shared" ref="AF185" si="1445">AE185+24</f>
        <v>527</v>
      </c>
      <c r="AG185" s="4">
        <f t="shared" ref="AG185" si="1446">AF185+23</f>
        <v>550</v>
      </c>
      <c r="AH185" s="4">
        <f t="shared" ref="AH185" si="1447">AG185+24</f>
        <v>574</v>
      </c>
      <c r="AI185" s="4">
        <f t="shared" ref="AI185" si="1448">AH185+23</f>
        <v>597</v>
      </c>
      <c r="AJ185" s="4">
        <f t="shared" ref="AJ185" si="1449">AI185+24</f>
        <v>621</v>
      </c>
      <c r="AK185" s="4">
        <f t="shared" ref="AK185" si="1450">AJ185+23</f>
        <v>644</v>
      </c>
      <c r="AL185" s="4">
        <f t="shared" ref="AL185" si="1451">AK185+24</f>
        <v>668</v>
      </c>
      <c r="AM185" s="4">
        <f t="shared" ref="AM185" si="1452">AL185+23</f>
        <v>691</v>
      </c>
      <c r="AN185" s="4">
        <f t="shared" ref="AN185" si="1453">AM185+24</f>
        <v>715</v>
      </c>
      <c r="AO185" s="2">
        <f t="shared" ref="AO185" si="1454">AN185+23</f>
        <v>738</v>
      </c>
      <c r="AP185" s="4">
        <f t="shared" ref="AP185" si="1455">AO185+24</f>
        <v>762</v>
      </c>
      <c r="AQ185" s="4">
        <f t="shared" ref="AQ185" si="1456">AP185+23</f>
        <v>785</v>
      </c>
      <c r="AR185" s="4">
        <f t="shared" ref="AR185" si="1457">AQ185+24</f>
        <v>809</v>
      </c>
      <c r="AS185" s="4">
        <f t="shared" ref="AS185" si="1458">AR185+23</f>
        <v>832</v>
      </c>
      <c r="AT185" s="4">
        <f t="shared" ref="AT185" si="1459">AS185+24</f>
        <v>856</v>
      </c>
      <c r="AU185" s="4">
        <f t="shared" ref="AU185" si="1460">AT185+23</f>
        <v>879</v>
      </c>
      <c r="AV185" s="4">
        <f t="shared" ref="AV185" si="1461">AU185+24</f>
        <v>903</v>
      </c>
      <c r="AW185" s="4">
        <f t="shared" ref="AW185" si="1462">AV185+23</f>
        <v>926</v>
      </c>
      <c r="AX185" s="4">
        <f t="shared" ref="AX185" si="1463">AW185+24</f>
        <v>950</v>
      </c>
      <c r="AY185">
        <f t="shared" ref="AY185" si="1464">AX185+23</f>
        <v>973</v>
      </c>
      <c r="AZ185" s="4">
        <f t="shared" ref="AZ185" si="1465">AY185+24</f>
        <v>997</v>
      </c>
      <c r="BA185" s="4">
        <f t="shared" ref="BA185" si="1466">AZ185+23</f>
        <v>1020</v>
      </c>
      <c r="BB185" s="4">
        <f t="shared" ref="BB185" si="1467">BA185+24</f>
        <v>1044</v>
      </c>
      <c r="BC185" s="4">
        <f t="shared" ref="BC185" si="1468">BB185+23</f>
        <v>1067</v>
      </c>
      <c r="BD185" s="4">
        <f t="shared" ref="BD185" si="1469">BC185+24</f>
        <v>1091</v>
      </c>
      <c r="BE185" s="4">
        <f t="shared" ref="BE185" si="1470">BD185+23</f>
        <v>1114</v>
      </c>
      <c r="BF185" s="4">
        <f t="shared" ref="BF185" si="1471">BE185+24</f>
        <v>1138</v>
      </c>
      <c r="BG185" s="4">
        <f t="shared" ref="BG185" si="1472">BF185+23</f>
        <v>1161</v>
      </c>
      <c r="BH185" s="4">
        <f t="shared" ref="BH185" si="1473">BG185+24</f>
        <v>1185</v>
      </c>
      <c r="BI185" s="2">
        <f t="shared" ref="BI185" si="1474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5">C186+0.5</f>
        <v>21</v>
      </c>
      <c r="E186" s="4">
        <f t="shared" si="1475"/>
        <v>21.5</v>
      </c>
      <c r="F186" s="4">
        <f t="shared" si="1475"/>
        <v>22</v>
      </c>
      <c r="G186" s="4">
        <f t="shared" si="1475"/>
        <v>22.5</v>
      </c>
      <c r="H186" s="4">
        <f t="shared" si="1475"/>
        <v>23</v>
      </c>
      <c r="I186" s="4">
        <f t="shared" si="1475"/>
        <v>23.5</v>
      </c>
      <c r="J186" s="4">
        <f t="shared" si="1475"/>
        <v>24</v>
      </c>
      <c r="K186" s="1">
        <f t="shared" si="1475"/>
        <v>24.5</v>
      </c>
      <c r="L186" s="4">
        <f t="shared" si="1475"/>
        <v>25</v>
      </c>
      <c r="M186" s="4">
        <f>L186</f>
        <v>25</v>
      </c>
      <c r="N186" s="4">
        <f>M186+1</f>
        <v>26</v>
      </c>
      <c r="O186" s="4">
        <f t="shared" ref="O186" si="1476">N186</f>
        <v>26</v>
      </c>
      <c r="P186" s="4">
        <f t="shared" ref="P186" si="1477">O186+1</f>
        <v>27</v>
      </c>
      <c r="Q186" s="4">
        <f t="shared" ref="Q186" si="1478">P186</f>
        <v>27</v>
      </c>
      <c r="R186" s="4">
        <f t="shared" ref="R186" si="1479">Q186+1</f>
        <v>28</v>
      </c>
      <c r="S186" s="4">
        <f t="shared" ref="S186" si="1480">R186</f>
        <v>28</v>
      </c>
      <c r="T186" s="4">
        <f t="shared" ref="T186" si="1481">S186+1</f>
        <v>29</v>
      </c>
      <c r="U186" s="2">
        <f t="shared" ref="U186" si="1482">T186</f>
        <v>29</v>
      </c>
      <c r="V186" s="4">
        <f t="shared" ref="V186" si="1483">U186+1</f>
        <v>30</v>
      </c>
      <c r="W186" s="4">
        <f t="shared" ref="W186" si="1484">V186</f>
        <v>30</v>
      </c>
      <c r="X186" s="4">
        <f t="shared" ref="X186" si="1485">W186+1</f>
        <v>31</v>
      </c>
      <c r="Y186" s="4">
        <f t="shared" ref="Y186" si="1486">X186</f>
        <v>31</v>
      </c>
      <c r="Z186" s="4">
        <f t="shared" ref="Z186" si="1487">Y186+1</f>
        <v>32</v>
      </c>
      <c r="AA186" s="4">
        <f t="shared" ref="AA186" si="1488">Z186</f>
        <v>32</v>
      </c>
      <c r="AB186" s="4">
        <f t="shared" ref="AB186" si="1489">AA186+1</f>
        <v>33</v>
      </c>
      <c r="AC186" s="4">
        <f t="shared" ref="AC186" si="1490">AB186</f>
        <v>33</v>
      </c>
      <c r="AD186" s="4">
        <f t="shared" ref="AD186" si="1491">AC186+1</f>
        <v>34</v>
      </c>
      <c r="AE186">
        <f t="shared" ref="AE186" si="1492">AD186</f>
        <v>34</v>
      </c>
      <c r="AF186" s="4">
        <f t="shared" ref="AF186" si="1493">AE186+1</f>
        <v>35</v>
      </c>
      <c r="AG186" s="4">
        <f t="shared" ref="AG186" si="1494">AF186</f>
        <v>35</v>
      </c>
      <c r="AH186" s="4">
        <f t="shared" ref="AH186" si="1495">AG186+1</f>
        <v>36</v>
      </c>
      <c r="AI186" s="4">
        <f t="shared" ref="AI186" si="1496">AH186</f>
        <v>36</v>
      </c>
      <c r="AJ186" s="4">
        <f t="shared" ref="AJ186" si="1497">AI186+1</f>
        <v>37</v>
      </c>
      <c r="AK186" s="4">
        <f t="shared" ref="AK186" si="1498">AJ186</f>
        <v>37</v>
      </c>
      <c r="AL186" s="4">
        <f t="shared" ref="AL186" si="1499">AK186+1</f>
        <v>38</v>
      </c>
      <c r="AM186" s="4">
        <f t="shared" ref="AM186" si="1500">AL186</f>
        <v>38</v>
      </c>
      <c r="AN186" s="4">
        <f t="shared" ref="AN186" si="1501">AM186+1</f>
        <v>39</v>
      </c>
      <c r="AO186" s="2">
        <f t="shared" ref="AO186" si="1502">AN186</f>
        <v>39</v>
      </c>
      <c r="AP186" s="4">
        <f t="shared" ref="AP186" si="1503">AO186+1</f>
        <v>40</v>
      </c>
      <c r="AQ186" s="4">
        <f t="shared" ref="AQ186" si="1504">AP186</f>
        <v>40</v>
      </c>
      <c r="AR186" s="4">
        <f t="shared" ref="AR186" si="1505">AQ186+1</f>
        <v>41</v>
      </c>
      <c r="AS186" s="4">
        <f t="shared" ref="AS186" si="1506">AR186</f>
        <v>41</v>
      </c>
      <c r="AT186" s="4">
        <f t="shared" ref="AT186" si="1507">AS186+1</f>
        <v>42</v>
      </c>
      <c r="AU186" s="4">
        <f t="shared" ref="AU186" si="1508">AT186</f>
        <v>42</v>
      </c>
      <c r="AV186" s="4">
        <f t="shared" ref="AV186" si="1509">AU186+1</f>
        <v>43</v>
      </c>
      <c r="AW186" s="4">
        <f t="shared" ref="AW186" si="1510">AV186</f>
        <v>43</v>
      </c>
      <c r="AX186" s="4">
        <f t="shared" ref="AX186" si="1511">AW186+1</f>
        <v>44</v>
      </c>
      <c r="AY186">
        <f t="shared" ref="AY186" si="1512">AX186</f>
        <v>44</v>
      </c>
      <c r="AZ186" s="4">
        <f t="shared" ref="AZ186" si="1513">AY186+1</f>
        <v>45</v>
      </c>
      <c r="BA186" s="4">
        <f t="shared" ref="BA186" si="1514">AZ186</f>
        <v>45</v>
      </c>
      <c r="BB186" s="4">
        <f t="shared" ref="BB186" si="1515">BA186+1</f>
        <v>46</v>
      </c>
      <c r="BC186" s="4">
        <f t="shared" ref="BC186" si="1516">BB186</f>
        <v>46</v>
      </c>
      <c r="BD186" s="4">
        <f t="shared" ref="BD186" si="1517">BC186+1</f>
        <v>47</v>
      </c>
      <c r="BE186" s="4">
        <f t="shared" ref="BE186" si="1518">BD186</f>
        <v>47</v>
      </c>
      <c r="BF186" s="4">
        <f t="shared" ref="BF186" si="1519">BE186+1</f>
        <v>48</v>
      </c>
      <c r="BG186" s="4">
        <f t="shared" ref="BG186" si="1520">BF186</f>
        <v>48</v>
      </c>
      <c r="BH186" s="4">
        <f t="shared" ref="BH186" si="1521">BG186+1</f>
        <v>49</v>
      </c>
      <c r="BI186" s="2">
        <f t="shared" ref="BI186" si="1522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324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3">C189+3</f>
        <v>9</v>
      </c>
      <c r="E189" s="4">
        <f t="shared" si="1523"/>
        <v>12</v>
      </c>
      <c r="F189" s="4">
        <f t="shared" si="1523"/>
        <v>15</v>
      </c>
      <c r="G189" s="4">
        <f t="shared" si="1523"/>
        <v>18</v>
      </c>
      <c r="H189" s="4">
        <f t="shared" si="1523"/>
        <v>21</v>
      </c>
      <c r="I189" s="4">
        <f t="shared" si="1523"/>
        <v>24</v>
      </c>
      <c r="J189" s="4">
        <f>I189+7</f>
        <v>31</v>
      </c>
      <c r="K189">
        <f t="shared" ref="K189:Q189" si="1524">J189+7</f>
        <v>38</v>
      </c>
      <c r="L189" s="4">
        <f t="shared" si="1524"/>
        <v>45</v>
      </c>
      <c r="M189" s="4">
        <f t="shared" si="1524"/>
        <v>52</v>
      </c>
      <c r="N189" s="4">
        <f t="shared" si="1524"/>
        <v>59</v>
      </c>
      <c r="O189" s="4">
        <f t="shared" si="1524"/>
        <v>66</v>
      </c>
      <c r="P189" s="4">
        <f t="shared" si="1524"/>
        <v>73</v>
      </c>
      <c r="Q189" s="4">
        <f t="shared" si="1524"/>
        <v>80</v>
      </c>
      <c r="R189" s="4">
        <f>Q189+12</f>
        <v>92</v>
      </c>
      <c r="S189" s="4">
        <f t="shared" ref="S189:W189" si="1525">R189+12</f>
        <v>104</v>
      </c>
      <c r="T189" s="4">
        <f t="shared" si="1525"/>
        <v>116</v>
      </c>
      <c r="U189" s="4">
        <f t="shared" si="1525"/>
        <v>128</v>
      </c>
      <c r="V189" s="4">
        <f t="shared" si="1525"/>
        <v>140</v>
      </c>
      <c r="W189" s="4">
        <f t="shared" si="1525"/>
        <v>152</v>
      </c>
      <c r="X189" s="4">
        <f>W189+16</f>
        <v>168</v>
      </c>
      <c r="Y189" s="4">
        <f t="shared" ref="Y189:AC189" si="1526">X189+16</f>
        <v>184</v>
      </c>
      <c r="Z189" s="4">
        <f t="shared" si="1526"/>
        <v>200</v>
      </c>
      <c r="AA189" s="4">
        <f t="shared" si="1526"/>
        <v>216</v>
      </c>
      <c r="AB189" s="4">
        <f t="shared" si="1526"/>
        <v>232</v>
      </c>
      <c r="AC189" s="4">
        <f t="shared" si="1526"/>
        <v>248</v>
      </c>
      <c r="AD189" s="4">
        <f>AC189+16</f>
        <v>264</v>
      </c>
      <c r="AE189" s="4">
        <f t="shared" ref="AE189:BI189" si="1527">AD189+16</f>
        <v>280</v>
      </c>
      <c r="AF189" s="4">
        <f t="shared" si="1527"/>
        <v>296</v>
      </c>
      <c r="AG189" s="4">
        <f t="shared" si="1527"/>
        <v>312</v>
      </c>
      <c r="AH189" s="4">
        <f t="shared" si="1527"/>
        <v>328</v>
      </c>
      <c r="AI189" s="4">
        <f t="shared" si="1527"/>
        <v>344</v>
      </c>
      <c r="AJ189" s="4">
        <f t="shared" si="1527"/>
        <v>360</v>
      </c>
      <c r="AK189" s="4">
        <f t="shared" si="1527"/>
        <v>376</v>
      </c>
      <c r="AL189" s="4">
        <f t="shared" si="1527"/>
        <v>392</v>
      </c>
      <c r="AM189" s="4">
        <f t="shared" si="1527"/>
        <v>408</v>
      </c>
      <c r="AN189" s="4">
        <f t="shared" si="1527"/>
        <v>424</v>
      </c>
      <c r="AO189" s="4">
        <f t="shared" si="1527"/>
        <v>440</v>
      </c>
      <c r="AP189" s="4">
        <f t="shared" si="1527"/>
        <v>456</v>
      </c>
      <c r="AQ189" s="4">
        <f t="shared" si="1527"/>
        <v>472</v>
      </c>
      <c r="AR189" s="4">
        <f t="shared" si="1527"/>
        <v>488</v>
      </c>
      <c r="AS189" s="4">
        <f t="shared" si="1527"/>
        <v>504</v>
      </c>
      <c r="AT189" s="4">
        <f t="shared" si="1527"/>
        <v>520</v>
      </c>
      <c r="AU189" s="4">
        <f t="shared" si="1527"/>
        <v>536</v>
      </c>
      <c r="AV189" s="4">
        <f t="shared" si="1527"/>
        <v>552</v>
      </c>
      <c r="AW189" s="4">
        <f t="shared" si="1527"/>
        <v>568</v>
      </c>
      <c r="AX189" s="4">
        <f t="shared" si="1527"/>
        <v>584</v>
      </c>
      <c r="AY189" s="4">
        <f t="shared" si="1527"/>
        <v>600</v>
      </c>
      <c r="AZ189" s="4">
        <f t="shared" si="1527"/>
        <v>616</v>
      </c>
      <c r="BA189" s="4">
        <f t="shared" si="1527"/>
        <v>632</v>
      </c>
      <c r="BB189" s="4">
        <f t="shared" si="1527"/>
        <v>648</v>
      </c>
      <c r="BC189" s="4">
        <f t="shared" si="1527"/>
        <v>664</v>
      </c>
      <c r="BD189" s="4">
        <f t="shared" si="1527"/>
        <v>680</v>
      </c>
      <c r="BE189" s="4">
        <f t="shared" si="1527"/>
        <v>696</v>
      </c>
      <c r="BF189" s="4">
        <f t="shared" si="1527"/>
        <v>712</v>
      </c>
      <c r="BG189" s="4">
        <f t="shared" si="1527"/>
        <v>728</v>
      </c>
      <c r="BH189" s="4">
        <f t="shared" si="1527"/>
        <v>744</v>
      </c>
      <c r="BI189" s="4">
        <f t="shared" si="1527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8">C190+4</f>
        <v>14</v>
      </c>
      <c r="E190" s="4">
        <f t="shared" si="1528"/>
        <v>18</v>
      </c>
      <c r="F190" s="4">
        <f t="shared" si="1528"/>
        <v>22</v>
      </c>
      <c r="G190" s="4">
        <f t="shared" si="1528"/>
        <v>26</v>
      </c>
      <c r="H190" s="4">
        <f t="shared" si="1528"/>
        <v>30</v>
      </c>
      <c r="I190" s="4">
        <f t="shared" si="1528"/>
        <v>34</v>
      </c>
      <c r="J190" s="4">
        <f>I190+8</f>
        <v>42</v>
      </c>
      <c r="K190">
        <f t="shared" ref="K190:Q190" si="1529">J190+8</f>
        <v>50</v>
      </c>
      <c r="L190" s="4">
        <f t="shared" si="1529"/>
        <v>58</v>
      </c>
      <c r="M190" s="4">
        <f t="shared" si="1529"/>
        <v>66</v>
      </c>
      <c r="N190" s="4">
        <f t="shared" si="1529"/>
        <v>74</v>
      </c>
      <c r="O190" s="4">
        <f t="shared" si="1529"/>
        <v>82</v>
      </c>
      <c r="P190" s="4">
        <f t="shared" si="1529"/>
        <v>90</v>
      </c>
      <c r="Q190" s="4">
        <f t="shared" si="1529"/>
        <v>98</v>
      </c>
      <c r="R190" s="4">
        <f>Q190+13</f>
        <v>111</v>
      </c>
      <c r="S190" s="4">
        <f t="shared" ref="S190:W190" si="1530">R190+13</f>
        <v>124</v>
      </c>
      <c r="T190" s="4">
        <f t="shared" si="1530"/>
        <v>137</v>
      </c>
      <c r="U190" s="4">
        <f t="shared" si="1530"/>
        <v>150</v>
      </c>
      <c r="V190" s="4">
        <f t="shared" si="1530"/>
        <v>163</v>
      </c>
      <c r="W190" s="4">
        <f t="shared" si="1530"/>
        <v>176</v>
      </c>
      <c r="X190" s="4">
        <f>W190+17</f>
        <v>193</v>
      </c>
      <c r="Y190" s="4">
        <f t="shared" ref="Y190:AC190" si="1531">X190+17</f>
        <v>210</v>
      </c>
      <c r="Z190" s="4">
        <f t="shared" si="1531"/>
        <v>227</v>
      </c>
      <c r="AA190" s="4">
        <f t="shared" si="1531"/>
        <v>244</v>
      </c>
      <c r="AB190" s="4">
        <f t="shared" si="1531"/>
        <v>261</v>
      </c>
      <c r="AC190" s="4">
        <f t="shared" si="1531"/>
        <v>278</v>
      </c>
      <c r="AD190" s="4">
        <f>AC190+21</f>
        <v>299</v>
      </c>
      <c r="AE190" s="4">
        <f t="shared" ref="AE190:BI190" si="1532">AD190+21</f>
        <v>320</v>
      </c>
      <c r="AF190" s="4">
        <f t="shared" si="1532"/>
        <v>341</v>
      </c>
      <c r="AG190" s="4">
        <f t="shared" si="1532"/>
        <v>362</v>
      </c>
      <c r="AH190" s="4">
        <f t="shared" si="1532"/>
        <v>383</v>
      </c>
      <c r="AI190" s="4">
        <f t="shared" si="1532"/>
        <v>404</v>
      </c>
      <c r="AJ190" s="4">
        <f t="shared" si="1532"/>
        <v>425</v>
      </c>
      <c r="AK190" s="4">
        <f t="shared" si="1532"/>
        <v>446</v>
      </c>
      <c r="AL190" s="4">
        <f t="shared" si="1532"/>
        <v>467</v>
      </c>
      <c r="AM190" s="4">
        <f t="shared" si="1532"/>
        <v>488</v>
      </c>
      <c r="AN190" s="4">
        <f t="shared" si="1532"/>
        <v>509</v>
      </c>
      <c r="AO190" s="4">
        <f t="shared" si="1532"/>
        <v>530</v>
      </c>
      <c r="AP190" s="4">
        <f t="shared" si="1532"/>
        <v>551</v>
      </c>
      <c r="AQ190" s="4">
        <f t="shared" si="1532"/>
        <v>572</v>
      </c>
      <c r="AR190" s="4">
        <f t="shared" si="1532"/>
        <v>593</v>
      </c>
      <c r="AS190" s="4">
        <f t="shared" si="1532"/>
        <v>614</v>
      </c>
      <c r="AT190" s="4">
        <f t="shared" si="1532"/>
        <v>635</v>
      </c>
      <c r="AU190" s="4">
        <f t="shared" si="1532"/>
        <v>656</v>
      </c>
      <c r="AV190" s="4">
        <f t="shared" si="1532"/>
        <v>677</v>
      </c>
      <c r="AW190" s="4">
        <f t="shared" si="1532"/>
        <v>698</v>
      </c>
      <c r="AX190" s="4">
        <f t="shared" si="1532"/>
        <v>719</v>
      </c>
      <c r="AY190" s="4">
        <f t="shared" si="1532"/>
        <v>740</v>
      </c>
      <c r="AZ190" s="4">
        <f t="shared" si="1532"/>
        <v>761</v>
      </c>
      <c r="BA190" s="4">
        <f t="shared" si="1532"/>
        <v>782</v>
      </c>
      <c r="BB190" s="4">
        <f t="shared" si="1532"/>
        <v>803</v>
      </c>
      <c r="BC190" s="4">
        <f t="shared" si="1532"/>
        <v>824</v>
      </c>
      <c r="BD190" s="4">
        <f t="shared" si="1532"/>
        <v>845</v>
      </c>
      <c r="BE190" s="4">
        <f t="shared" si="1532"/>
        <v>866</v>
      </c>
      <c r="BF190" s="4">
        <f t="shared" si="1532"/>
        <v>887</v>
      </c>
      <c r="BG190" s="4">
        <f t="shared" si="1532"/>
        <v>908</v>
      </c>
      <c r="BH190" s="4">
        <f t="shared" si="1532"/>
        <v>929</v>
      </c>
      <c r="BI190" s="4">
        <f t="shared" si="1532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3">C191+0.5</f>
        <v>11</v>
      </c>
      <c r="E191" s="4">
        <f t="shared" si="1533"/>
        <v>11.5</v>
      </c>
      <c r="F191" s="4">
        <f t="shared" si="1533"/>
        <v>12</v>
      </c>
      <c r="G191" s="4">
        <f t="shared" si="1533"/>
        <v>12.5</v>
      </c>
      <c r="H191" s="4">
        <f t="shared" si="1533"/>
        <v>13</v>
      </c>
      <c r="I191" s="4">
        <f t="shared" si="1533"/>
        <v>13.5</v>
      </c>
      <c r="J191" s="4">
        <f t="shared" si="1533"/>
        <v>14</v>
      </c>
      <c r="K191">
        <f t="shared" si="1533"/>
        <v>14.5</v>
      </c>
      <c r="L191" s="4">
        <f t="shared" si="1533"/>
        <v>15</v>
      </c>
      <c r="M191" s="4">
        <f t="shared" si="1533"/>
        <v>15.5</v>
      </c>
      <c r="N191" s="4">
        <f t="shared" si="1533"/>
        <v>16</v>
      </c>
      <c r="O191" s="4">
        <f t="shared" si="1533"/>
        <v>16.5</v>
      </c>
      <c r="P191" s="4">
        <f t="shared" si="1533"/>
        <v>17</v>
      </c>
      <c r="Q191" s="4">
        <f t="shared" si="1533"/>
        <v>17.5</v>
      </c>
      <c r="R191" s="4">
        <f t="shared" si="1533"/>
        <v>18</v>
      </c>
      <c r="S191" s="4">
        <f t="shared" si="1533"/>
        <v>18.5</v>
      </c>
      <c r="T191" s="4">
        <f t="shared" si="1533"/>
        <v>19</v>
      </c>
      <c r="U191">
        <f t="shared" si="1533"/>
        <v>19.5</v>
      </c>
      <c r="V191" s="4">
        <f t="shared" si="1533"/>
        <v>20</v>
      </c>
      <c r="W191" s="4">
        <f t="shared" si="1533"/>
        <v>20.5</v>
      </c>
      <c r="X191" s="4">
        <f t="shared" si="1533"/>
        <v>21</v>
      </c>
      <c r="Y191" s="4">
        <f t="shared" si="1533"/>
        <v>21.5</v>
      </c>
      <c r="Z191" s="4">
        <f t="shared" si="1533"/>
        <v>22</v>
      </c>
      <c r="AA191" s="4">
        <f t="shared" si="1533"/>
        <v>22.5</v>
      </c>
      <c r="AB191" s="4">
        <f t="shared" si="1533"/>
        <v>23</v>
      </c>
      <c r="AC191" s="4">
        <f t="shared" si="1533"/>
        <v>23.5</v>
      </c>
      <c r="AD191" s="4">
        <f t="shared" si="1533"/>
        <v>24</v>
      </c>
      <c r="AE191">
        <f t="shared" si="1533"/>
        <v>24.5</v>
      </c>
      <c r="AF191" s="4">
        <f t="shared" si="1533"/>
        <v>25</v>
      </c>
      <c r="AG191" s="4">
        <f>AF191</f>
        <v>25</v>
      </c>
      <c r="AH191" s="4">
        <f>AG191+1</f>
        <v>26</v>
      </c>
      <c r="AI191" s="4">
        <f t="shared" ref="AI191" si="1534">AH191</f>
        <v>26</v>
      </c>
      <c r="AJ191" s="4">
        <f t="shared" ref="AJ191" si="1535">AI191+1</f>
        <v>27</v>
      </c>
      <c r="AK191" s="4">
        <f t="shared" ref="AK191" si="1536">AJ191</f>
        <v>27</v>
      </c>
      <c r="AL191" s="4">
        <f t="shared" ref="AL191" si="1537">AK191+1</f>
        <v>28</v>
      </c>
      <c r="AM191" s="4">
        <f t="shared" ref="AM191" si="1538">AL191</f>
        <v>28</v>
      </c>
      <c r="AN191" s="4">
        <f t="shared" ref="AN191" si="1539">AM191+1</f>
        <v>29</v>
      </c>
      <c r="AO191">
        <f t="shared" ref="AO191" si="1540">AN191</f>
        <v>29</v>
      </c>
      <c r="AP191" s="4">
        <f t="shared" ref="AP191" si="1541">AO191+1</f>
        <v>30</v>
      </c>
      <c r="AQ191" s="4">
        <f t="shared" ref="AQ191" si="1542">AP191</f>
        <v>30</v>
      </c>
      <c r="AR191" s="4">
        <f t="shared" ref="AR191" si="1543">AQ191+1</f>
        <v>31</v>
      </c>
      <c r="AS191" s="4">
        <f t="shared" ref="AS191" si="1544">AR191</f>
        <v>31</v>
      </c>
      <c r="AT191" s="4">
        <f t="shared" ref="AT191" si="1545">AS191+1</f>
        <v>32</v>
      </c>
      <c r="AU191" s="4">
        <f t="shared" ref="AU191" si="1546">AT191</f>
        <v>32</v>
      </c>
      <c r="AV191" s="4">
        <f t="shared" ref="AV191" si="1547">AU191+1</f>
        <v>33</v>
      </c>
      <c r="AW191" s="4">
        <f t="shared" ref="AW191" si="1548">AV191</f>
        <v>33</v>
      </c>
      <c r="AX191" s="4">
        <f t="shared" ref="AX191" si="1549">AW191+1</f>
        <v>34</v>
      </c>
      <c r="AY191">
        <f t="shared" ref="AY191" si="1550">AX191</f>
        <v>34</v>
      </c>
      <c r="AZ191" s="4">
        <f t="shared" ref="AZ191" si="1551">AY191+1</f>
        <v>35</v>
      </c>
      <c r="BA191" s="4">
        <f t="shared" ref="BA191" si="1552">AZ191</f>
        <v>35</v>
      </c>
      <c r="BB191" s="4">
        <f t="shared" ref="BB191" si="1553">BA191+1</f>
        <v>36</v>
      </c>
      <c r="BC191" s="4">
        <f t="shared" ref="BC191" si="1554">BB191</f>
        <v>36</v>
      </c>
      <c r="BD191" s="4">
        <f t="shared" ref="BD191" si="1555">BC191+1</f>
        <v>37</v>
      </c>
      <c r="BE191" s="4">
        <f t="shared" ref="BE191" si="1556">BD191</f>
        <v>37</v>
      </c>
      <c r="BF191" s="4">
        <f t="shared" ref="BF191" si="1557">BE191+1</f>
        <v>38</v>
      </c>
      <c r="BG191" s="4">
        <f t="shared" ref="BG191" si="1558">BF191</f>
        <v>38</v>
      </c>
      <c r="BH191" s="4">
        <f t="shared" ref="BH191" si="1559">BG191+1</f>
        <v>39</v>
      </c>
      <c r="BI191">
        <f t="shared" ref="BI191" si="1560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325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61">D194+6</f>
        <v>31</v>
      </c>
      <c r="F194" s="4">
        <f t="shared" ref="F194" si="1562">E194+7</f>
        <v>38</v>
      </c>
      <c r="G194" s="4">
        <f t="shared" ref="G194" si="1563">F194+6</f>
        <v>44</v>
      </c>
      <c r="H194" s="4">
        <f t="shared" ref="H194" si="1564">G194+7</f>
        <v>51</v>
      </c>
      <c r="I194" s="4">
        <f t="shared" ref="I194" si="1565">H194+6</f>
        <v>57</v>
      </c>
      <c r="J194" s="4">
        <f>I194+12</f>
        <v>69</v>
      </c>
      <c r="K194">
        <f>J194+11</f>
        <v>80</v>
      </c>
      <c r="L194" s="4">
        <f t="shared" ref="L194" si="1566">K194+12</f>
        <v>92</v>
      </c>
      <c r="M194" s="4">
        <f t="shared" ref="M194" si="1567">L194+11</f>
        <v>103</v>
      </c>
      <c r="N194" s="4">
        <f t="shared" ref="N194" si="1568">M194+12</f>
        <v>115</v>
      </c>
      <c r="O194" s="4">
        <f t="shared" ref="O194" si="1569">N194+11</f>
        <v>126</v>
      </c>
      <c r="P194" s="4">
        <f t="shared" ref="P194" si="1570">O194+12</f>
        <v>138</v>
      </c>
      <c r="Q194" s="4">
        <f t="shared" ref="Q194" si="1571">P194+11</f>
        <v>149</v>
      </c>
      <c r="R194" s="4">
        <f>Q194+14</f>
        <v>163</v>
      </c>
      <c r="S194" s="4">
        <f t="shared" ref="S194:W194" si="1572">R194+14</f>
        <v>177</v>
      </c>
      <c r="T194" s="4">
        <f t="shared" si="1572"/>
        <v>191</v>
      </c>
      <c r="U194">
        <f t="shared" si="1572"/>
        <v>205</v>
      </c>
      <c r="V194" s="4">
        <f t="shared" si="1572"/>
        <v>219</v>
      </c>
      <c r="W194" s="4">
        <f t="shared" si="1572"/>
        <v>233</v>
      </c>
      <c r="X194" s="4">
        <f>W194+17</f>
        <v>250</v>
      </c>
      <c r="Y194" s="4">
        <f>X194+16</f>
        <v>266</v>
      </c>
      <c r="Z194" s="4">
        <f t="shared" ref="Z194" si="1573">Y194+17</f>
        <v>283</v>
      </c>
      <c r="AA194" s="4">
        <f t="shared" ref="AA194" si="1574">Z194+16</f>
        <v>299</v>
      </c>
      <c r="AB194" s="4">
        <f t="shared" ref="AB194" si="1575">AA194+17</f>
        <v>316</v>
      </c>
      <c r="AC194" s="4">
        <f t="shared" ref="AC194" si="1576">AB194+16</f>
        <v>332</v>
      </c>
      <c r="AD194" s="4">
        <f t="shared" ref="AD194" si="1577">AC194+17</f>
        <v>349</v>
      </c>
      <c r="AE194">
        <f t="shared" ref="AE194" si="1578">AD194+16</f>
        <v>365</v>
      </c>
      <c r="AF194" s="4">
        <f t="shared" ref="AF194" si="1579">AE194+17</f>
        <v>382</v>
      </c>
      <c r="AG194" s="4">
        <f t="shared" ref="AG194" si="1580">AF194+16</f>
        <v>398</v>
      </c>
      <c r="AH194" s="4">
        <f t="shared" ref="AH194" si="1581">AG194+17</f>
        <v>415</v>
      </c>
      <c r="AI194" s="4">
        <f t="shared" ref="AI194" si="1582">AH194+16</f>
        <v>431</v>
      </c>
      <c r="AJ194" s="4">
        <f t="shared" ref="AJ194" si="1583">AI194+17</f>
        <v>448</v>
      </c>
      <c r="AK194" s="4">
        <f t="shared" ref="AK194" si="1584">AJ194+16</f>
        <v>464</v>
      </c>
      <c r="AL194" s="4">
        <f t="shared" ref="AL194" si="1585">AK194+17</f>
        <v>481</v>
      </c>
      <c r="AM194" s="4">
        <f t="shared" ref="AM194" si="1586">AL194+16</f>
        <v>497</v>
      </c>
      <c r="AN194" s="4">
        <f t="shared" ref="AN194" si="1587">AM194+17</f>
        <v>514</v>
      </c>
      <c r="AO194">
        <f t="shared" ref="AO194" si="1588">AN194+16</f>
        <v>530</v>
      </c>
      <c r="AP194" s="4">
        <f t="shared" ref="AP194" si="1589">AO194+17</f>
        <v>547</v>
      </c>
      <c r="AQ194" s="4">
        <f t="shared" ref="AQ194" si="1590">AP194+16</f>
        <v>563</v>
      </c>
      <c r="AR194" s="4">
        <f t="shared" ref="AR194" si="1591">AQ194+17</f>
        <v>580</v>
      </c>
      <c r="AS194" s="4">
        <f t="shared" ref="AS194" si="1592">AR194+16</f>
        <v>596</v>
      </c>
      <c r="AT194" s="4">
        <f t="shared" ref="AT194" si="1593">AS194+17</f>
        <v>613</v>
      </c>
      <c r="AU194" s="4">
        <f t="shared" ref="AU194" si="1594">AT194+16</f>
        <v>629</v>
      </c>
      <c r="AV194" s="4">
        <f t="shared" ref="AV194" si="1595">AU194+17</f>
        <v>646</v>
      </c>
      <c r="AW194" s="4">
        <f t="shared" ref="AW194" si="1596">AV194+16</f>
        <v>662</v>
      </c>
      <c r="AX194" s="4">
        <f t="shared" ref="AX194" si="1597">AW194+17</f>
        <v>679</v>
      </c>
      <c r="AY194">
        <f t="shared" ref="AY194" si="1598">AX194+16</f>
        <v>695</v>
      </c>
      <c r="AZ194" s="4">
        <f t="shared" ref="AZ194" si="1599">AY194+17</f>
        <v>712</v>
      </c>
      <c r="BA194" s="4">
        <f t="shared" ref="BA194" si="1600">AZ194+16</f>
        <v>728</v>
      </c>
      <c r="BB194" s="4">
        <f t="shared" ref="BB194" si="1601">BA194+17</f>
        <v>745</v>
      </c>
      <c r="BC194" s="4">
        <f t="shared" ref="BC194" si="1602">BB194+16</f>
        <v>761</v>
      </c>
      <c r="BD194" s="4">
        <f t="shared" ref="BD194" si="1603">BC194+17</f>
        <v>778</v>
      </c>
      <c r="BE194" s="4">
        <f t="shared" ref="BE194" si="1604">BD194+16</f>
        <v>794</v>
      </c>
      <c r="BF194" s="4">
        <f t="shared" ref="BF194" si="1605">BE194+17</f>
        <v>811</v>
      </c>
      <c r="BG194" s="4">
        <f t="shared" ref="BG194" si="1606">BF194+16</f>
        <v>827</v>
      </c>
      <c r="BH194" s="4">
        <f t="shared" ref="BH194" si="1607">BG194+17</f>
        <v>844</v>
      </c>
      <c r="BI194">
        <f t="shared" ref="BI194" si="1608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9">D195+7</f>
        <v>50</v>
      </c>
      <c r="F195" s="4">
        <f t="shared" ref="F195" si="1610">E195+8</f>
        <v>58</v>
      </c>
      <c r="G195" s="4">
        <f t="shared" ref="G195" si="1611">F195+7</f>
        <v>65</v>
      </c>
      <c r="H195" s="4">
        <f t="shared" ref="H195" si="1612">G195+8</f>
        <v>73</v>
      </c>
      <c r="I195" s="4">
        <f t="shared" ref="I195" si="1613">H195+7</f>
        <v>80</v>
      </c>
      <c r="J195" s="4">
        <f>I195+13</f>
        <v>93</v>
      </c>
      <c r="K195">
        <f>J195+12</f>
        <v>105</v>
      </c>
      <c r="L195" s="4">
        <f t="shared" ref="L195" si="1614">K195+13</f>
        <v>118</v>
      </c>
      <c r="M195" s="4">
        <f t="shared" ref="M195" si="1615">L195+12</f>
        <v>130</v>
      </c>
      <c r="N195" s="4">
        <f t="shared" ref="N195" si="1616">M195+13</f>
        <v>143</v>
      </c>
      <c r="O195" s="4">
        <f t="shared" ref="O195" si="1617">N195+12</f>
        <v>155</v>
      </c>
      <c r="P195" s="4">
        <f t="shared" ref="P195" si="1618">O195+13</f>
        <v>168</v>
      </c>
      <c r="Q195" s="4">
        <f t="shared" ref="Q195" si="1619">P195+12</f>
        <v>180</v>
      </c>
      <c r="R195" s="4">
        <f>Q195+15</f>
        <v>195</v>
      </c>
      <c r="S195" s="4">
        <f t="shared" ref="S195:W195" si="1620">R195+15</f>
        <v>210</v>
      </c>
      <c r="T195" s="4">
        <f t="shared" si="1620"/>
        <v>225</v>
      </c>
      <c r="U195">
        <f t="shared" si="1620"/>
        <v>240</v>
      </c>
      <c r="V195" s="4">
        <f t="shared" si="1620"/>
        <v>255</v>
      </c>
      <c r="W195" s="4">
        <f t="shared" si="1620"/>
        <v>270</v>
      </c>
      <c r="X195" s="4">
        <f>W195+18</f>
        <v>288</v>
      </c>
      <c r="Y195" s="4">
        <f>X195+17</f>
        <v>305</v>
      </c>
      <c r="Z195" s="4">
        <f t="shared" ref="Z195" si="1621">Y195+18</f>
        <v>323</v>
      </c>
      <c r="AA195" s="4">
        <f t="shared" ref="AA195" si="1622">Z195+17</f>
        <v>340</v>
      </c>
      <c r="AB195" s="4">
        <f t="shared" ref="AB195" si="1623">AA195+18</f>
        <v>358</v>
      </c>
      <c r="AC195" s="4">
        <f t="shared" ref="AC195" si="1624">AB195+17</f>
        <v>375</v>
      </c>
      <c r="AD195" s="4">
        <f t="shared" ref="AD195" si="1625">AC195+18</f>
        <v>393</v>
      </c>
      <c r="AE195">
        <f t="shared" ref="AE195" si="1626">AD195+17</f>
        <v>410</v>
      </c>
      <c r="AF195" s="4">
        <f t="shared" ref="AF195" si="1627">AE195+18</f>
        <v>428</v>
      </c>
      <c r="AG195" s="4">
        <f t="shared" ref="AG195" si="1628">AF195+17</f>
        <v>445</v>
      </c>
      <c r="AH195" s="4">
        <f t="shared" ref="AH195" si="1629">AG195+18</f>
        <v>463</v>
      </c>
      <c r="AI195" s="4">
        <f t="shared" ref="AI195" si="1630">AH195+17</f>
        <v>480</v>
      </c>
      <c r="AJ195" s="4">
        <f t="shared" ref="AJ195" si="1631">AI195+18</f>
        <v>498</v>
      </c>
      <c r="AK195" s="4">
        <f t="shared" ref="AK195" si="1632">AJ195+17</f>
        <v>515</v>
      </c>
      <c r="AL195" s="4">
        <f t="shared" ref="AL195" si="1633">AK195+18</f>
        <v>533</v>
      </c>
      <c r="AM195" s="4">
        <f t="shared" ref="AM195" si="1634">AL195+17</f>
        <v>550</v>
      </c>
      <c r="AN195" s="4">
        <f t="shared" ref="AN195" si="1635">AM195+18</f>
        <v>568</v>
      </c>
      <c r="AO195">
        <f t="shared" ref="AO195" si="1636">AN195+17</f>
        <v>585</v>
      </c>
      <c r="AP195" s="4">
        <f t="shared" ref="AP195" si="1637">AO195+18</f>
        <v>603</v>
      </c>
      <c r="AQ195" s="4">
        <f t="shared" ref="AQ195" si="1638">AP195+17</f>
        <v>620</v>
      </c>
      <c r="AR195" s="4">
        <f t="shared" ref="AR195" si="1639">AQ195+18</f>
        <v>638</v>
      </c>
      <c r="AS195" s="4">
        <f t="shared" ref="AS195" si="1640">AR195+17</f>
        <v>655</v>
      </c>
      <c r="AT195" s="4">
        <f t="shared" ref="AT195" si="1641">AS195+18</f>
        <v>673</v>
      </c>
      <c r="AU195" s="4">
        <f t="shared" ref="AU195" si="1642">AT195+17</f>
        <v>690</v>
      </c>
      <c r="AV195" s="4">
        <f t="shared" ref="AV195" si="1643">AU195+18</f>
        <v>708</v>
      </c>
      <c r="AW195" s="4">
        <f t="shared" ref="AW195" si="1644">AV195+17</f>
        <v>725</v>
      </c>
      <c r="AX195" s="4">
        <f t="shared" ref="AX195" si="1645">AW195+18</f>
        <v>743</v>
      </c>
      <c r="AY195">
        <f t="shared" ref="AY195" si="1646">AX195+17</f>
        <v>760</v>
      </c>
      <c r="AZ195" s="4">
        <f t="shared" ref="AZ195" si="1647">AY195+18</f>
        <v>778</v>
      </c>
      <c r="BA195" s="4">
        <f t="shared" ref="BA195" si="1648">AZ195+17</f>
        <v>795</v>
      </c>
      <c r="BB195" s="4">
        <f t="shared" ref="BB195" si="1649">BA195+18</f>
        <v>813</v>
      </c>
      <c r="BC195" s="4">
        <f t="shared" ref="BC195" si="1650">BB195+17</f>
        <v>830</v>
      </c>
      <c r="BD195" s="4">
        <f t="shared" ref="BD195" si="1651">BC195+18</f>
        <v>848</v>
      </c>
      <c r="BE195" s="4">
        <f t="shared" ref="BE195" si="1652">BD195+17</f>
        <v>865</v>
      </c>
      <c r="BF195" s="4">
        <f t="shared" ref="BF195" si="1653">BE195+18</f>
        <v>883</v>
      </c>
      <c r="BG195" s="4">
        <f t="shared" ref="BG195" si="1654">BF195+17</f>
        <v>900</v>
      </c>
      <c r="BH195" s="4">
        <f t="shared" ref="BH195" si="1655">BG195+18</f>
        <v>918</v>
      </c>
      <c r="BI195">
        <f t="shared" ref="BI195" si="1656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7">C196+1</f>
        <v>12</v>
      </c>
      <c r="E196" s="4">
        <f t="shared" si="1657"/>
        <v>13</v>
      </c>
      <c r="F196" s="4">
        <f t="shared" si="1657"/>
        <v>14</v>
      </c>
      <c r="G196" s="4">
        <f t="shared" si="1657"/>
        <v>15</v>
      </c>
      <c r="H196" s="4">
        <f t="shared" si="1657"/>
        <v>16</v>
      </c>
      <c r="I196" s="4">
        <f t="shared" si="1657"/>
        <v>17</v>
      </c>
      <c r="J196" s="4">
        <f t="shared" si="1657"/>
        <v>18</v>
      </c>
      <c r="K196">
        <f t="shared" si="1657"/>
        <v>19</v>
      </c>
      <c r="L196" s="4">
        <f t="shared" si="1657"/>
        <v>20</v>
      </c>
      <c r="M196" s="4">
        <f t="shared" si="1657"/>
        <v>21</v>
      </c>
      <c r="N196" s="4">
        <f t="shared" si="1657"/>
        <v>22</v>
      </c>
      <c r="O196" s="4">
        <f t="shared" si="1657"/>
        <v>23</v>
      </c>
      <c r="P196" s="4">
        <f t="shared" si="1657"/>
        <v>24</v>
      </c>
      <c r="Q196" s="4">
        <f t="shared" si="1657"/>
        <v>25</v>
      </c>
      <c r="R196" s="4">
        <f t="shared" si="1657"/>
        <v>26</v>
      </c>
      <c r="S196" s="4">
        <f t="shared" si="1657"/>
        <v>27</v>
      </c>
      <c r="T196" s="4">
        <f t="shared" si="1657"/>
        <v>28</v>
      </c>
      <c r="U196">
        <f t="shared" si="1657"/>
        <v>29</v>
      </c>
      <c r="V196" s="4">
        <f t="shared" si="1657"/>
        <v>30</v>
      </c>
      <c r="W196" s="4">
        <f t="shared" si="1657"/>
        <v>31</v>
      </c>
      <c r="X196" s="4">
        <f t="shared" si="1657"/>
        <v>32</v>
      </c>
      <c r="Y196" s="4">
        <f t="shared" si="1657"/>
        <v>33</v>
      </c>
      <c r="Z196" s="4">
        <f t="shared" si="1657"/>
        <v>34</v>
      </c>
      <c r="AA196" s="4">
        <f t="shared" si="1657"/>
        <v>35</v>
      </c>
      <c r="AB196" s="4">
        <f t="shared" si="1657"/>
        <v>36</v>
      </c>
      <c r="AC196" s="4">
        <f t="shared" si="1657"/>
        <v>37</v>
      </c>
      <c r="AD196" s="4">
        <f t="shared" si="1657"/>
        <v>38</v>
      </c>
      <c r="AE196">
        <f t="shared" si="1657"/>
        <v>39</v>
      </c>
      <c r="AF196" s="4">
        <f t="shared" si="1657"/>
        <v>40</v>
      </c>
      <c r="AG196" s="4">
        <f t="shared" si="1657"/>
        <v>41</v>
      </c>
      <c r="AH196" s="4">
        <f t="shared" si="1657"/>
        <v>42</v>
      </c>
      <c r="AI196" s="4">
        <f t="shared" si="1657"/>
        <v>43</v>
      </c>
      <c r="AJ196" s="4">
        <f t="shared" si="1657"/>
        <v>44</v>
      </c>
      <c r="AK196" s="4">
        <f t="shared" si="1657"/>
        <v>45</v>
      </c>
      <c r="AL196" s="4">
        <f t="shared" si="1657"/>
        <v>46</v>
      </c>
      <c r="AM196" s="4">
        <f t="shared" si="1657"/>
        <v>47</v>
      </c>
      <c r="AN196" s="4">
        <f t="shared" si="1657"/>
        <v>48</v>
      </c>
      <c r="AO196">
        <f t="shared" si="1657"/>
        <v>49</v>
      </c>
      <c r="AP196" s="4">
        <f t="shared" si="1657"/>
        <v>50</v>
      </c>
      <c r="AQ196" s="4">
        <f t="shared" si="1657"/>
        <v>51</v>
      </c>
      <c r="AR196" s="4">
        <f t="shared" si="1657"/>
        <v>52</v>
      </c>
      <c r="AS196" s="4">
        <f t="shared" si="1657"/>
        <v>53</v>
      </c>
      <c r="AT196" s="4">
        <f t="shared" si="1657"/>
        <v>54</v>
      </c>
      <c r="AU196" s="4">
        <f t="shared" si="1657"/>
        <v>55</v>
      </c>
      <c r="AV196" s="4">
        <f t="shared" si="1657"/>
        <v>56</v>
      </c>
      <c r="AW196" s="4">
        <f t="shared" si="1657"/>
        <v>57</v>
      </c>
      <c r="AX196" s="4">
        <f t="shared" si="1657"/>
        <v>58</v>
      </c>
      <c r="AY196">
        <f t="shared" si="1657"/>
        <v>59</v>
      </c>
      <c r="AZ196" s="4">
        <f t="shared" si="1657"/>
        <v>60</v>
      </c>
      <c r="BA196" s="4">
        <f t="shared" si="1657"/>
        <v>61</v>
      </c>
      <c r="BB196" s="4">
        <f t="shared" si="1657"/>
        <v>62</v>
      </c>
      <c r="BC196" s="4">
        <f t="shared" si="1657"/>
        <v>63</v>
      </c>
      <c r="BD196" s="4">
        <f t="shared" si="1657"/>
        <v>64</v>
      </c>
      <c r="BE196" s="4">
        <f t="shared" si="1657"/>
        <v>65</v>
      </c>
      <c r="BF196" s="4">
        <f t="shared" si="1657"/>
        <v>66</v>
      </c>
      <c r="BG196" s="4">
        <f t="shared" si="1657"/>
        <v>67</v>
      </c>
      <c r="BH196" s="4">
        <f t="shared" si="1657"/>
        <v>68</v>
      </c>
      <c r="BI196">
        <f t="shared" si="1657"/>
        <v>69</v>
      </c>
      <c r="BJ196" t="s">
        <v>1</v>
      </c>
    </row>
    <row r="197" spans="1:62">
      <c r="A197" s="4" t="s">
        <v>5</v>
      </c>
    </row>
    <row r="203" spans="1:62">
      <c r="A203" s="4" t="s">
        <v>459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8">C205+2</f>
        <v>17.3</v>
      </c>
      <c r="E205" s="4">
        <f t="shared" si="1658"/>
        <v>19.3</v>
      </c>
      <c r="F205" s="4">
        <f t="shared" si="1658"/>
        <v>21.3</v>
      </c>
      <c r="G205" s="4">
        <f t="shared" si="1658"/>
        <v>23.3</v>
      </c>
      <c r="H205" s="4">
        <f t="shared" si="1658"/>
        <v>25.3</v>
      </c>
      <c r="I205" s="4">
        <f t="shared" si="1658"/>
        <v>27.3</v>
      </c>
      <c r="J205" s="4">
        <f t="shared" si="1658"/>
        <v>29.3</v>
      </c>
      <c r="K205">
        <f t="shared" si="1658"/>
        <v>31.3</v>
      </c>
      <c r="L205" s="4">
        <f t="shared" si="1658"/>
        <v>33.299999999999997</v>
      </c>
      <c r="M205" s="4">
        <f t="shared" si="1658"/>
        <v>35.299999999999997</v>
      </c>
      <c r="N205" s="4">
        <f t="shared" si="1658"/>
        <v>37.299999999999997</v>
      </c>
      <c r="O205" s="4">
        <f t="shared" si="1658"/>
        <v>39.299999999999997</v>
      </c>
      <c r="P205" s="4">
        <f t="shared" si="1658"/>
        <v>41.3</v>
      </c>
      <c r="Q205" s="4">
        <f t="shared" si="1658"/>
        <v>43.3</v>
      </c>
      <c r="R205" s="4">
        <f t="shared" si="1658"/>
        <v>45.3</v>
      </c>
      <c r="S205" s="4">
        <f t="shared" si="1658"/>
        <v>47.3</v>
      </c>
      <c r="T205" s="4">
        <f t="shared" si="1658"/>
        <v>49.3</v>
      </c>
      <c r="U205">
        <f t="shared" si="1658"/>
        <v>51.3</v>
      </c>
      <c r="V205" s="4">
        <f t="shared" si="1658"/>
        <v>53.3</v>
      </c>
      <c r="W205" s="4">
        <f t="shared" si="1658"/>
        <v>55.3</v>
      </c>
      <c r="X205" s="4">
        <f t="shared" si="1658"/>
        <v>57.3</v>
      </c>
      <c r="Y205" s="4">
        <f t="shared" si="1658"/>
        <v>59.3</v>
      </c>
      <c r="Z205" s="4">
        <f t="shared" si="1658"/>
        <v>61.3</v>
      </c>
      <c r="AA205" s="4">
        <f t="shared" si="1658"/>
        <v>63.3</v>
      </c>
      <c r="AB205" s="4">
        <f t="shared" si="1658"/>
        <v>65.3</v>
      </c>
      <c r="AC205" s="4">
        <f t="shared" si="1658"/>
        <v>67.3</v>
      </c>
      <c r="AD205" s="4">
        <f t="shared" si="1658"/>
        <v>69.3</v>
      </c>
      <c r="AE205">
        <f t="shared" si="1658"/>
        <v>71.3</v>
      </c>
      <c r="AF205" s="4">
        <f t="shared" si="1658"/>
        <v>73.3</v>
      </c>
      <c r="AG205" s="4">
        <f t="shared" si="1658"/>
        <v>75.3</v>
      </c>
      <c r="AH205" s="4">
        <f t="shared" si="1658"/>
        <v>77.3</v>
      </c>
      <c r="AI205" s="4">
        <f t="shared" si="1658"/>
        <v>79.3</v>
      </c>
      <c r="AJ205" s="4">
        <f t="shared" si="1658"/>
        <v>81.3</v>
      </c>
      <c r="AK205" s="4">
        <f t="shared" si="1658"/>
        <v>83.3</v>
      </c>
      <c r="AL205" s="4">
        <f t="shared" si="1658"/>
        <v>85.3</v>
      </c>
      <c r="AM205" s="4">
        <f t="shared" si="1658"/>
        <v>87.3</v>
      </c>
      <c r="AN205" s="4">
        <f t="shared" si="1658"/>
        <v>89.3</v>
      </c>
      <c r="AO205">
        <f t="shared" si="1658"/>
        <v>91.3</v>
      </c>
      <c r="AP205" s="4">
        <f t="shared" si="1658"/>
        <v>93.3</v>
      </c>
      <c r="AQ205" s="4">
        <f t="shared" si="1658"/>
        <v>95.3</v>
      </c>
      <c r="AR205" s="4">
        <f t="shared" si="1658"/>
        <v>97.3</v>
      </c>
      <c r="AS205" s="4">
        <f t="shared" si="1658"/>
        <v>99.3</v>
      </c>
      <c r="AT205" s="9">
        <f t="shared" si="1658"/>
        <v>101.3</v>
      </c>
      <c r="AU205" s="9">
        <f t="shared" si="1658"/>
        <v>103.3</v>
      </c>
      <c r="AV205" s="9">
        <f t="shared" si="1658"/>
        <v>105.3</v>
      </c>
      <c r="AW205" s="9">
        <f t="shared" si="1658"/>
        <v>107.3</v>
      </c>
      <c r="AX205" s="9">
        <f t="shared" si="1658"/>
        <v>109.3</v>
      </c>
      <c r="AY205" s="3">
        <f t="shared" si="1658"/>
        <v>111.3</v>
      </c>
      <c r="AZ205" s="9">
        <f t="shared" si="1658"/>
        <v>113.3</v>
      </c>
      <c r="BA205" s="9">
        <f t="shared" si="1658"/>
        <v>115.3</v>
      </c>
      <c r="BB205" s="9">
        <f t="shared" si="1658"/>
        <v>117.3</v>
      </c>
      <c r="BC205" s="9">
        <f t="shared" si="1658"/>
        <v>119.3</v>
      </c>
      <c r="BD205" s="9">
        <f t="shared" si="1658"/>
        <v>121.3</v>
      </c>
      <c r="BE205" s="9">
        <f t="shared" si="1658"/>
        <v>123.3</v>
      </c>
      <c r="BF205" s="9">
        <f t="shared" si="1658"/>
        <v>125.3</v>
      </c>
      <c r="BG205" s="9">
        <f t="shared" si="1658"/>
        <v>127.3</v>
      </c>
      <c r="BH205" s="9">
        <f t="shared" si="1658"/>
        <v>129.30000000000001</v>
      </c>
      <c r="BI205" s="3">
        <f t="shared" si="1658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9">E206</f>
        <v>3</v>
      </c>
      <c r="G206" s="4">
        <f t="shared" ref="G206" si="1660">F206+1</f>
        <v>4</v>
      </c>
      <c r="H206" s="4">
        <f t="shared" ref="H206" si="1661">G206</f>
        <v>4</v>
      </c>
      <c r="I206" s="4">
        <f t="shared" ref="I206" si="1662">H206+1</f>
        <v>5</v>
      </c>
      <c r="J206" s="4">
        <f t="shared" ref="J206" si="1663">I206</f>
        <v>5</v>
      </c>
      <c r="K206" s="4">
        <f t="shared" ref="K206" si="1664">J206+1</f>
        <v>6</v>
      </c>
      <c r="L206" s="4">
        <f t="shared" ref="L206" si="1665">K206</f>
        <v>6</v>
      </c>
      <c r="M206" s="4">
        <f t="shared" ref="M206" si="1666">L206+1</f>
        <v>7</v>
      </c>
      <c r="N206" s="4">
        <f t="shared" ref="N206" si="1667">M206</f>
        <v>7</v>
      </c>
      <c r="O206" s="4">
        <f t="shared" ref="O206" si="1668">N206+1</f>
        <v>8</v>
      </c>
      <c r="P206" s="4">
        <f t="shared" ref="P206" si="1669">O206</f>
        <v>8</v>
      </c>
      <c r="Q206" s="4">
        <f t="shared" ref="Q206" si="1670">P206+1</f>
        <v>9</v>
      </c>
      <c r="R206" s="4">
        <f t="shared" ref="R206" si="1671">Q206</f>
        <v>9</v>
      </c>
      <c r="S206" s="4">
        <f t="shared" ref="S206" si="1672">R206+1</f>
        <v>10</v>
      </c>
      <c r="T206" s="4">
        <f t="shared" ref="T206" si="1673">S206</f>
        <v>10</v>
      </c>
      <c r="U206" s="4">
        <f t="shared" ref="U206" si="1674">T206+1</f>
        <v>11</v>
      </c>
      <c r="V206" s="4">
        <f t="shared" ref="V206" si="1675">U206</f>
        <v>11</v>
      </c>
      <c r="W206" s="4">
        <f t="shared" ref="W206" si="1676">V206+1</f>
        <v>12</v>
      </c>
      <c r="X206" s="4">
        <f t="shared" ref="X206" si="1677">W206</f>
        <v>12</v>
      </c>
      <c r="Y206" s="4">
        <f t="shared" ref="Y206" si="1678">X206+1</f>
        <v>13</v>
      </c>
      <c r="Z206" s="4">
        <f t="shared" ref="Z206" si="1679">Y206</f>
        <v>13</v>
      </c>
      <c r="AA206" s="4">
        <f t="shared" ref="AA206" si="1680">Z206+1</f>
        <v>14</v>
      </c>
      <c r="AB206" s="4">
        <f t="shared" ref="AB206" si="1681">AA206</f>
        <v>14</v>
      </c>
      <c r="AC206" s="4">
        <f t="shared" ref="AC206" si="1682">AB206+1</f>
        <v>15</v>
      </c>
      <c r="AD206" s="4">
        <f t="shared" ref="AD206" si="1683">AC206</f>
        <v>15</v>
      </c>
      <c r="AE206" s="4">
        <f t="shared" ref="AE206" si="1684">AD206+1</f>
        <v>16</v>
      </c>
      <c r="AF206" s="4">
        <f t="shared" ref="AF206" si="1685">AE206</f>
        <v>16</v>
      </c>
      <c r="AG206" s="4">
        <f t="shared" ref="AG206" si="1686">AF206+1</f>
        <v>17</v>
      </c>
      <c r="AH206" s="4">
        <f t="shared" ref="AH206" si="1687">AG206</f>
        <v>17</v>
      </c>
      <c r="AI206" s="4">
        <f t="shared" ref="AI206" si="1688">AH206+1</f>
        <v>18</v>
      </c>
      <c r="AJ206" s="4">
        <f t="shared" ref="AJ206" si="1689">AI206</f>
        <v>18</v>
      </c>
      <c r="AK206" s="4">
        <f t="shared" ref="AK206" si="1690">AJ206+1</f>
        <v>19</v>
      </c>
      <c r="AL206" s="4">
        <f t="shared" ref="AL206" si="1691">AK206</f>
        <v>19</v>
      </c>
      <c r="AM206" s="4">
        <f t="shared" ref="AM206" si="1692">AL206+1</f>
        <v>20</v>
      </c>
      <c r="AN206" s="4">
        <f t="shared" ref="AN206" si="1693">AM206</f>
        <v>20</v>
      </c>
      <c r="AO206" s="4">
        <f t="shared" ref="AO206" si="1694">AN206+1</f>
        <v>21</v>
      </c>
      <c r="AP206" s="4">
        <f t="shared" ref="AP206" si="1695">AO206</f>
        <v>21</v>
      </c>
      <c r="AQ206" s="4">
        <f t="shared" ref="AQ206" si="1696">AP206+1</f>
        <v>22</v>
      </c>
      <c r="AR206" s="4">
        <f t="shared" ref="AR206" si="1697">AQ206</f>
        <v>22</v>
      </c>
      <c r="AS206" s="4">
        <f t="shared" ref="AS206" si="1698">AR206+1</f>
        <v>23</v>
      </c>
      <c r="AT206" s="4">
        <f t="shared" ref="AT206" si="1699">AS206</f>
        <v>23</v>
      </c>
      <c r="AU206" s="4">
        <f t="shared" ref="AU206" si="1700">AT206+1</f>
        <v>24</v>
      </c>
      <c r="AV206" s="4">
        <f t="shared" ref="AV206" si="1701">AU206</f>
        <v>24</v>
      </c>
      <c r="AW206" s="4">
        <f t="shared" ref="AW206" si="1702">AV206+1</f>
        <v>25</v>
      </c>
      <c r="AX206" s="4">
        <f t="shared" ref="AX206" si="1703">AW206</f>
        <v>25</v>
      </c>
      <c r="AY206" s="4">
        <f t="shared" ref="AY206" si="1704">AX206+1</f>
        <v>26</v>
      </c>
      <c r="AZ206" s="4">
        <f t="shared" ref="AZ206" si="1705">AY206</f>
        <v>26</v>
      </c>
      <c r="BA206" s="4">
        <f t="shared" ref="BA206" si="1706">AZ206+1</f>
        <v>27</v>
      </c>
      <c r="BB206" s="4">
        <f t="shared" ref="BB206" si="1707">BA206</f>
        <v>27</v>
      </c>
      <c r="BC206" s="4">
        <f t="shared" ref="BC206" si="1708">BB206+1</f>
        <v>28</v>
      </c>
      <c r="BD206" s="4">
        <f t="shared" ref="BD206" si="1709">BC206</f>
        <v>28</v>
      </c>
      <c r="BE206" s="4">
        <f t="shared" ref="BE206" si="1710">BD206+1</f>
        <v>29</v>
      </c>
      <c r="BF206" s="4">
        <f t="shared" ref="BF206" si="1711">BE206</f>
        <v>29</v>
      </c>
      <c r="BG206" s="4">
        <f t="shared" ref="BG206" si="1712">BF206+1</f>
        <v>30</v>
      </c>
      <c r="BH206" s="4">
        <f t="shared" ref="BH206" si="1713">BG206</f>
        <v>30</v>
      </c>
      <c r="BI206" s="4">
        <f t="shared" ref="BI206" si="1714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5">C207+2</f>
        <v>8</v>
      </c>
      <c r="E207" s="4">
        <f t="shared" si="1715"/>
        <v>10</v>
      </c>
      <c r="F207" s="4">
        <f t="shared" si="1715"/>
        <v>12</v>
      </c>
      <c r="G207" s="4">
        <f t="shared" si="1715"/>
        <v>14</v>
      </c>
      <c r="H207" s="4">
        <f t="shared" si="1715"/>
        <v>16</v>
      </c>
      <c r="I207" s="4">
        <f t="shared" si="1715"/>
        <v>18</v>
      </c>
      <c r="J207" s="4">
        <f t="shared" si="1715"/>
        <v>20</v>
      </c>
      <c r="K207">
        <f t="shared" si="1715"/>
        <v>22</v>
      </c>
      <c r="L207" s="4">
        <f t="shared" si="1715"/>
        <v>24</v>
      </c>
      <c r="M207" s="4">
        <f t="shared" si="1715"/>
        <v>26</v>
      </c>
      <c r="N207" s="4">
        <f t="shared" si="1715"/>
        <v>28</v>
      </c>
      <c r="O207" s="4">
        <f t="shared" si="1715"/>
        <v>30</v>
      </c>
      <c r="P207" s="4">
        <f t="shared" si="1715"/>
        <v>32</v>
      </c>
      <c r="Q207" s="4">
        <f t="shared" si="1715"/>
        <v>34</v>
      </c>
      <c r="R207" s="4">
        <f>Q207+4</f>
        <v>38</v>
      </c>
      <c r="S207" s="4">
        <f t="shared" ref="S207:AC207" si="1716">R207+4</f>
        <v>42</v>
      </c>
      <c r="T207" s="4">
        <f t="shared" si="1716"/>
        <v>46</v>
      </c>
      <c r="U207">
        <f t="shared" si="1716"/>
        <v>50</v>
      </c>
      <c r="V207" s="4">
        <f t="shared" si="1716"/>
        <v>54</v>
      </c>
      <c r="W207" s="4">
        <f t="shared" si="1716"/>
        <v>58</v>
      </c>
      <c r="X207" s="4">
        <f t="shared" si="1716"/>
        <v>62</v>
      </c>
      <c r="Y207" s="4">
        <f t="shared" si="1716"/>
        <v>66</v>
      </c>
      <c r="Z207" s="4">
        <f t="shared" si="1716"/>
        <v>70</v>
      </c>
      <c r="AA207" s="4">
        <f t="shared" si="1716"/>
        <v>74</v>
      </c>
      <c r="AB207" s="4">
        <f t="shared" si="1716"/>
        <v>78</v>
      </c>
      <c r="AC207" s="4">
        <f t="shared" si="1716"/>
        <v>82</v>
      </c>
      <c r="AD207" s="4">
        <f>AC207+2</f>
        <v>84</v>
      </c>
      <c r="AE207">
        <f t="shared" ref="AE207:BI207" si="1717">AD207+2</f>
        <v>86</v>
      </c>
      <c r="AF207" s="4">
        <f t="shared" si="1717"/>
        <v>88</v>
      </c>
      <c r="AG207" s="4">
        <f t="shared" si="1717"/>
        <v>90</v>
      </c>
      <c r="AH207" s="4">
        <f t="shared" si="1717"/>
        <v>92</v>
      </c>
      <c r="AI207" s="4">
        <f t="shared" si="1717"/>
        <v>94</v>
      </c>
      <c r="AJ207" s="4">
        <f t="shared" si="1717"/>
        <v>96</v>
      </c>
      <c r="AK207" s="4">
        <f t="shared" si="1717"/>
        <v>98</v>
      </c>
      <c r="AL207" s="4">
        <f t="shared" si="1717"/>
        <v>100</v>
      </c>
      <c r="AM207" s="4">
        <f t="shared" si="1717"/>
        <v>102</v>
      </c>
      <c r="AN207" s="4">
        <f t="shared" si="1717"/>
        <v>104</v>
      </c>
      <c r="AO207">
        <f t="shared" si="1717"/>
        <v>106</v>
      </c>
      <c r="AP207" s="4">
        <f t="shared" si="1717"/>
        <v>108</v>
      </c>
      <c r="AQ207" s="4">
        <f t="shared" si="1717"/>
        <v>110</v>
      </c>
      <c r="AR207" s="4">
        <f t="shared" si="1717"/>
        <v>112</v>
      </c>
      <c r="AS207" s="4">
        <f t="shared" si="1717"/>
        <v>114</v>
      </c>
      <c r="AT207" s="4">
        <f t="shared" si="1717"/>
        <v>116</v>
      </c>
      <c r="AU207" s="4">
        <f t="shared" si="1717"/>
        <v>118</v>
      </c>
      <c r="AV207" s="4">
        <f t="shared" si="1717"/>
        <v>120</v>
      </c>
      <c r="AW207" s="4">
        <f t="shared" si="1717"/>
        <v>122</v>
      </c>
      <c r="AX207" s="4">
        <f t="shared" si="1717"/>
        <v>124</v>
      </c>
      <c r="AY207">
        <f t="shared" si="1717"/>
        <v>126</v>
      </c>
      <c r="AZ207" s="4">
        <f t="shared" si="1717"/>
        <v>128</v>
      </c>
      <c r="BA207" s="4">
        <f t="shared" si="1717"/>
        <v>130</v>
      </c>
      <c r="BB207" s="4">
        <f t="shared" si="1717"/>
        <v>132</v>
      </c>
      <c r="BC207" s="4">
        <f t="shared" si="1717"/>
        <v>134</v>
      </c>
      <c r="BD207" s="4">
        <f t="shared" si="1717"/>
        <v>136</v>
      </c>
      <c r="BE207" s="4">
        <f t="shared" si="1717"/>
        <v>138</v>
      </c>
      <c r="BF207" s="4">
        <f t="shared" si="1717"/>
        <v>140</v>
      </c>
      <c r="BG207" s="4">
        <f t="shared" si="1717"/>
        <v>142</v>
      </c>
      <c r="BH207" s="4">
        <f t="shared" si="1717"/>
        <v>144</v>
      </c>
      <c r="BI207">
        <f t="shared" si="1717"/>
        <v>146</v>
      </c>
      <c r="BJ207" t="s">
        <v>1</v>
      </c>
    </row>
    <row r="208" spans="1:62">
      <c r="A208" s="4" t="s">
        <v>5</v>
      </c>
    </row>
    <row r="209" spans="1:62">
      <c r="A209" s="4" t="s">
        <v>460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8">F211+1.4</f>
        <v>20</v>
      </c>
      <c r="H211" s="4">
        <f t="shared" ref="H211:I211" si="1719">G211+1.3</f>
        <v>21.3</v>
      </c>
      <c r="I211" s="4">
        <f t="shared" si="1719"/>
        <v>22.6</v>
      </c>
      <c r="J211" s="4">
        <f t="shared" ref="J211" si="1720">I211+1.4</f>
        <v>24</v>
      </c>
      <c r="K211">
        <f t="shared" ref="K211:L211" si="1721">J211+1.3</f>
        <v>25.3</v>
      </c>
      <c r="L211" s="4">
        <f t="shared" si="1721"/>
        <v>26.6</v>
      </c>
      <c r="M211" s="4">
        <f t="shared" ref="M211" si="1722">L211+1.4</f>
        <v>28</v>
      </c>
      <c r="N211" s="4">
        <f t="shared" ref="N211:O211" si="1723">M211+1.3</f>
        <v>29.3</v>
      </c>
      <c r="O211" s="4">
        <f t="shared" si="1723"/>
        <v>30.6</v>
      </c>
      <c r="P211" s="4">
        <f t="shared" ref="P211" si="1724">O211+1.4</f>
        <v>32</v>
      </c>
      <c r="Q211" s="4">
        <f t="shared" ref="Q211:R211" si="1725">P211+1.3</f>
        <v>33.299999999999997</v>
      </c>
      <c r="R211" s="4">
        <f t="shared" si="1725"/>
        <v>34.599999999999994</v>
      </c>
      <c r="S211" s="4">
        <f t="shared" ref="S211" si="1726">R211+1.4</f>
        <v>35.999999999999993</v>
      </c>
      <c r="T211" s="4">
        <f t="shared" ref="T211:U211" si="1727">S211+1.3</f>
        <v>37.29999999999999</v>
      </c>
      <c r="U211">
        <f t="shared" si="1727"/>
        <v>38.599999999999987</v>
      </c>
      <c r="V211" s="4">
        <f t="shared" ref="V211" si="1728">U211+1.4</f>
        <v>39.999999999999986</v>
      </c>
      <c r="W211" s="4">
        <f t="shared" ref="W211:X211" si="1729">V211+1.3</f>
        <v>41.299999999999983</v>
      </c>
      <c r="X211" s="4">
        <f t="shared" si="1729"/>
        <v>42.59999999999998</v>
      </c>
      <c r="Y211" s="4">
        <f t="shared" ref="Y211" si="1730">X211+1.4</f>
        <v>43.999999999999979</v>
      </c>
      <c r="Z211" s="4">
        <f t="shared" ref="Z211:AA211" si="1731">Y211+1.3</f>
        <v>45.299999999999976</v>
      </c>
      <c r="AA211" s="4">
        <f t="shared" si="1731"/>
        <v>46.599999999999973</v>
      </c>
      <c r="AB211" s="4">
        <f t="shared" ref="AB211" si="1732">AA211+1.4</f>
        <v>47.999999999999972</v>
      </c>
      <c r="AC211" s="4">
        <f t="shared" ref="AC211:AD211" si="1733">AB211+1.3</f>
        <v>49.299999999999969</v>
      </c>
      <c r="AD211" s="4">
        <f t="shared" si="1733"/>
        <v>50.599999999999966</v>
      </c>
      <c r="AE211">
        <f t="shared" ref="AE211" si="1734">AD211+1.4</f>
        <v>51.999999999999964</v>
      </c>
      <c r="AF211" s="4">
        <f t="shared" ref="AF211:AG211" si="1735">AE211+1.3</f>
        <v>53.299999999999962</v>
      </c>
      <c r="AG211" s="4">
        <f t="shared" si="1735"/>
        <v>54.599999999999959</v>
      </c>
      <c r="AH211" s="4">
        <f t="shared" ref="AH211" si="1736">AG211+1.4</f>
        <v>55.999999999999957</v>
      </c>
      <c r="AI211" s="4">
        <f t="shared" ref="AI211:AJ211" si="1737">AH211+1.3</f>
        <v>57.299999999999955</v>
      </c>
      <c r="AJ211" s="4">
        <f t="shared" si="1737"/>
        <v>58.599999999999952</v>
      </c>
      <c r="AK211" s="4">
        <f t="shared" ref="AK211" si="1738">AJ211+1.4</f>
        <v>59.99999999999995</v>
      </c>
      <c r="AL211" s="4">
        <f t="shared" ref="AL211:AM211" si="1739">AK211+1.3</f>
        <v>61.299999999999947</v>
      </c>
      <c r="AM211" s="4">
        <f t="shared" si="1739"/>
        <v>62.599999999999945</v>
      </c>
      <c r="AN211" s="4">
        <f t="shared" ref="AN211" si="1740">AM211+1.4</f>
        <v>63.999999999999943</v>
      </c>
      <c r="AO211">
        <f t="shared" ref="AO211:AP211" si="1741">AN211+1.3</f>
        <v>65.29999999999994</v>
      </c>
      <c r="AP211" s="4">
        <f t="shared" si="1741"/>
        <v>66.599999999999937</v>
      </c>
      <c r="AQ211" s="4">
        <f t="shared" ref="AQ211" si="1742">AP211+1.4</f>
        <v>67.999999999999943</v>
      </c>
      <c r="AR211" s="4">
        <f t="shared" ref="AR211:AS211" si="1743">AQ211+1.3</f>
        <v>69.29999999999994</v>
      </c>
      <c r="AS211" s="4">
        <f t="shared" si="1743"/>
        <v>70.599999999999937</v>
      </c>
      <c r="AT211" s="4">
        <f t="shared" ref="AT211" si="1744">AS211+1.4</f>
        <v>71.999999999999943</v>
      </c>
      <c r="AU211" s="4">
        <f t="shared" ref="AU211:AV211" si="1745">AT211+1.3</f>
        <v>73.29999999999994</v>
      </c>
      <c r="AV211" s="4">
        <f t="shared" si="1745"/>
        <v>74.599999999999937</v>
      </c>
      <c r="AW211" s="4">
        <f t="shared" ref="AW211" si="1746">AV211+1.4</f>
        <v>75.999999999999943</v>
      </c>
      <c r="AX211" s="4">
        <f t="shared" ref="AX211:AY211" si="1747">AW211+1.3</f>
        <v>77.29999999999994</v>
      </c>
      <c r="AY211">
        <f t="shared" si="1747"/>
        <v>78.599999999999937</v>
      </c>
      <c r="AZ211" s="4">
        <f t="shared" ref="AZ211" si="1748">AY211+1.4</f>
        <v>79.999999999999943</v>
      </c>
      <c r="BA211" s="4">
        <f t="shared" ref="BA211:BB211" si="1749">AZ211+1.3</f>
        <v>81.29999999999994</v>
      </c>
      <c r="BB211" s="4">
        <f t="shared" si="1749"/>
        <v>82.599999999999937</v>
      </c>
      <c r="BC211" s="4">
        <f t="shared" ref="BC211" si="1750">BB211+1.4</f>
        <v>83.999999999999943</v>
      </c>
      <c r="BD211" s="4">
        <f t="shared" ref="BD211:BE211" si="1751">BC211+1.3</f>
        <v>85.29999999999994</v>
      </c>
      <c r="BE211" s="4">
        <f t="shared" si="1751"/>
        <v>86.599999999999937</v>
      </c>
      <c r="BF211" s="4">
        <f t="shared" ref="BF211" si="1752">BE211+1.4</f>
        <v>87.999999999999943</v>
      </c>
      <c r="BG211" s="4">
        <f t="shared" ref="BG211:BH211" si="1753">BF211+1.3</f>
        <v>89.29999999999994</v>
      </c>
      <c r="BH211" s="4">
        <f t="shared" si="1753"/>
        <v>90.599999999999937</v>
      </c>
      <c r="BI211">
        <f t="shared" ref="BI211" si="1754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5">C212+1</f>
        <v>7</v>
      </c>
      <c r="E212" s="4">
        <f t="shared" si="1755"/>
        <v>8</v>
      </c>
      <c r="F212" s="4">
        <f t="shared" si="1755"/>
        <v>9</v>
      </c>
      <c r="G212" s="4">
        <f t="shared" si="1755"/>
        <v>10</v>
      </c>
      <c r="H212" s="4">
        <f t="shared" si="1755"/>
        <v>11</v>
      </c>
      <c r="I212" s="4">
        <f t="shared" si="1755"/>
        <v>12</v>
      </c>
      <c r="J212" s="4">
        <f t="shared" si="1755"/>
        <v>13</v>
      </c>
      <c r="K212" s="4">
        <f t="shared" si="1755"/>
        <v>14</v>
      </c>
      <c r="L212" s="4">
        <f t="shared" si="1755"/>
        <v>15</v>
      </c>
      <c r="M212" s="4">
        <f t="shared" si="1755"/>
        <v>16</v>
      </c>
      <c r="N212" s="4">
        <f t="shared" si="1755"/>
        <v>17</v>
      </c>
      <c r="O212" s="4">
        <f t="shared" si="1755"/>
        <v>18</v>
      </c>
      <c r="P212" s="4">
        <f t="shared" si="1755"/>
        <v>19</v>
      </c>
      <c r="Q212" s="4">
        <f t="shared" si="1755"/>
        <v>20</v>
      </c>
      <c r="R212" s="4">
        <f t="shared" si="1755"/>
        <v>21</v>
      </c>
      <c r="S212" s="4">
        <f t="shared" si="1755"/>
        <v>22</v>
      </c>
      <c r="T212" s="4">
        <f t="shared" si="1755"/>
        <v>23</v>
      </c>
      <c r="U212" s="4">
        <f t="shared" si="1755"/>
        <v>24</v>
      </c>
      <c r="V212" s="4">
        <f t="shared" si="1755"/>
        <v>25</v>
      </c>
      <c r="W212" s="4">
        <f t="shared" si="1755"/>
        <v>26</v>
      </c>
      <c r="X212" s="4">
        <f t="shared" si="1755"/>
        <v>27</v>
      </c>
      <c r="Y212" s="4">
        <f t="shared" si="1755"/>
        <v>28</v>
      </c>
      <c r="Z212" s="4">
        <f t="shared" si="1755"/>
        <v>29</v>
      </c>
      <c r="AA212" s="4">
        <f t="shared" si="1755"/>
        <v>30</v>
      </c>
      <c r="AB212" s="4">
        <f t="shared" si="1755"/>
        <v>31</v>
      </c>
      <c r="AC212" s="4">
        <f t="shared" si="1755"/>
        <v>32</v>
      </c>
      <c r="AD212" s="4">
        <f t="shared" si="1755"/>
        <v>33</v>
      </c>
      <c r="AE212" s="4">
        <f t="shared" si="1755"/>
        <v>34</v>
      </c>
      <c r="AF212" s="4">
        <f t="shared" si="1755"/>
        <v>35</v>
      </c>
      <c r="AG212" s="4">
        <f t="shared" si="1755"/>
        <v>36</v>
      </c>
      <c r="AH212" s="4">
        <f t="shared" si="1755"/>
        <v>37</v>
      </c>
      <c r="AI212" s="4">
        <f t="shared" si="1755"/>
        <v>38</v>
      </c>
      <c r="AJ212" s="4">
        <f t="shared" si="1755"/>
        <v>39</v>
      </c>
      <c r="AK212" s="4">
        <f t="shared" si="1755"/>
        <v>40</v>
      </c>
      <c r="AL212" s="4">
        <f t="shared" si="1755"/>
        <v>41</v>
      </c>
      <c r="AM212" s="4">
        <f t="shared" si="1755"/>
        <v>42</v>
      </c>
      <c r="AN212" s="4">
        <f t="shared" si="1755"/>
        <v>43</v>
      </c>
      <c r="AO212" s="4">
        <f t="shared" si="1755"/>
        <v>44</v>
      </c>
      <c r="AP212" s="4">
        <f t="shared" si="1755"/>
        <v>45</v>
      </c>
      <c r="AQ212" s="4">
        <f t="shared" si="1755"/>
        <v>46</v>
      </c>
      <c r="AR212" s="4">
        <f t="shared" si="1755"/>
        <v>47</v>
      </c>
      <c r="AS212" s="4">
        <f t="shared" si="1755"/>
        <v>48</v>
      </c>
      <c r="AT212" s="4">
        <f t="shared" si="1755"/>
        <v>49</v>
      </c>
      <c r="AU212" s="4">
        <f t="shared" si="1755"/>
        <v>50</v>
      </c>
      <c r="AV212" s="4">
        <f t="shared" si="1755"/>
        <v>51</v>
      </c>
      <c r="AW212" s="4">
        <f t="shared" si="1755"/>
        <v>52</v>
      </c>
      <c r="AX212" s="4">
        <f t="shared" si="1755"/>
        <v>53</v>
      </c>
      <c r="AY212" s="4">
        <f t="shared" si="1755"/>
        <v>54</v>
      </c>
      <c r="AZ212" s="4">
        <f t="shared" si="1755"/>
        <v>55</v>
      </c>
      <c r="BA212" s="4">
        <f t="shared" si="1755"/>
        <v>56</v>
      </c>
      <c r="BB212" s="4">
        <f t="shared" si="1755"/>
        <v>57</v>
      </c>
      <c r="BC212" s="4">
        <f t="shared" si="1755"/>
        <v>58</v>
      </c>
      <c r="BD212" s="4">
        <f t="shared" si="1755"/>
        <v>59</v>
      </c>
      <c r="BE212" s="4">
        <f t="shared" si="1755"/>
        <v>60</v>
      </c>
      <c r="BF212" s="4">
        <f t="shared" si="1755"/>
        <v>61</v>
      </c>
      <c r="BG212" s="4">
        <f t="shared" si="1755"/>
        <v>62</v>
      </c>
      <c r="BH212" s="4">
        <f t="shared" si="1755"/>
        <v>63</v>
      </c>
      <c r="BI212" s="4">
        <f t="shared" si="1755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6">C213+4</f>
        <v>33</v>
      </c>
      <c r="E213" s="4">
        <f t="shared" si="1756"/>
        <v>37</v>
      </c>
      <c r="F213" s="4">
        <f t="shared" si="1756"/>
        <v>41</v>
      </c>
      <c r="G213" s="4">
        <f t="shared" si="1756"/>
        <v>45</v>
      </c>
      <c r="H213" s="4">
        <f t="shared" si="1756"/>
        <v>49</v>
      </c>
      <c r="I213" s="4">
        <f t="shared" si="1756"/>
        <v>53</v>
      </c>
      <c r="J213" s="4">
        <f>I213+3</f>
        <v>56</v>
      </c>
      <c r="K213" s="4">
        <f t="shared" ref="K213:Q213" si="1757">J213+3</f>
        <v>59</v>
      </c>
      <c r="L213" s="4">
        <f t="shared" si="1757"/>
        <v>62</v>
      </c>
      <c r="M213" s="4">
        <f t="shared" si="1757"/>
        <v>65</v>
      </c>
      <c r="N213" s="4">
        <f t="shared" si="1757"/>
        <v>68</v>
      </c>
      <c r="O213" s="4">
        <f t="shared" si="1757"/>
        <v>71</v>
      </c>
      <c r="P213" s="4">
        <f t="shared" si="1757"/>
        <v>74</v>
      </c>
      <c r="Q213" s="4">
        <f t="shared" si="1757"/>
        <v>77</v>
      </c>
      <c r="R213" s="4">
        <f>Q213+2</f>
        <v>79</v>
      </c>
      <c r="S213" s="4">
        <f t="shared" ref="S213:W213" si="1758">R213+2</f>
        <v>81</v>
      </c>
      <c r="T213" s="4">
        <f t="shared" si="1758"/>
        <v>83</v>
      </c>
      <c r="U213" s="4">
        <f t="shared" si="1758"/>
        <v>85</v>
      </c>
      <c r="V213" s="4">
        <f t="shared" si="1758"/>
        <v>87</v>
      </c>
      <c r="W213" s="4">
        <f t="shared" si="1758"/>
        <v>89</v>
      </c>
      <c r="X213" s="4">
        <f>W213+1</f>
        <v>90</v>
      </c>
      <c r="Y213" s="4">
        <f t="shared" ref="Y213:AH213" si="1759">X213+1</f>
        <v>91</v>
      </c>
      <c r="Z213" s="4">
        <f t="shared" si="1759"/>
        <v>92</v>
      </c>
      <c r="AA213" s="4">
        <f t="shared" si="1759"/>
        <v>93</v>
      </c>
      <c r="AB213" s="4">
        <f t="shared" si="1759"/>
        <v>94</v>
      </c>
      <c r="AC213" s="4">
        <f t="shared" si="1759"/>
        <v>95</v>
      </c>
      <c r="AD213" s="4">
        <f t="shared" si="1759"/>
        <v>96</v>
      </c>
      <c r="AE213" s="4">
        <f t="shared" si="1759"/>
        <v>97</v>
      </c>
      <c r="AF213" s="4">
        <f t="shared" si="1759"/>
        <v>98</v>
      </c>
      <c r="AG213" s="4">
        <f t="shared" si="1759"/>
        <v>99</v>
      </c>
      <c r="AH213" s="4">
        <f t="shared" si="1759"/>
        <v>100</v>
      </c>
      <c r="AI213" s="4">
        <f>AH213</f>
        <v>100</v>
      </c>
      <c r="AJ213" s="4">
        <f t="shared" ref="AJ213:BI213" si="1760">AI213</f>
        <v>100</v>
      </c>
      <c r="AK213" s="4">
        <f t="shared" si="1760"/>
        <v>100</v>
      </c>
      <c r="AL213" s="4">
        <f t="shared" si="1760"/>
        <v>100</v>
      </c>
      <c r="AM213" s="4">
        <f t="shared" si="1760"/>
        <v>100</v>
      </c>
      <c r="AN213" s="4">
        <f t="shared" si="1760"/>
        <v>100</v>
      </c>
      <c r="AO213" s="4">
        <f t="shared" si="1760"/>
        <v>100</v>
      </c>
      <c r="AP213" s="4">
        <f t="shared" si="1760"/>
        <v>100</v>
      </c>
      <c r="AQ213" s="4">
        <f t="shared" si="1760"/>
        <v>100</v>
      </c>
      <c r="AR213" s="4">
        <f t="shared" si="1760"/>
        <v>100</v>
      </c>
      <c r="AS213" s="4">
        <f t="shared" si="1760"/>
        <v>100</v>
      </c>
      <c r="AT213" s="4">
        <f t="shared" si="1760"/>
        <v>100</v>
      </c>
      <c r="AU213" s="4">
        <f t="shared" si="1760"/>
        <v>100</v>
      </c>
      <c r="AV213" s="4">
        <f t="shared" si="1760"/>
        <v>100</v>
      </c>
      <c r="AW213" s="4">
        <f t="shared" si="1760"/>
        <v>100</v>
      </c>
      <c r="AX213" s="4">
        <f t="shared" si="1760"/>
        <v>100</v>
      </c>
      <c r="AY213" s="4">
        <f t="shared" si="1760"/>
        <v>100</v>
      </c>
      <c r="AZ213" s="4">
        <f t="shared" si="1760"/>
        <v>100</v>
      </c>
      <c r="BA213" s="4">
        <f t="shared" si="1760"/>
        <v>100</v>
      </c>
      <c r="BB213" s="4">
        <f t="shared" si="1760"/>
        <v>100</v>
      </c>
      <c r="BC213" s="4">
        <f t="shared" si="1760"/>
        <v>100</v>
      </c>
      <c r="BD213" s="4">
        <f t="shared" si="1760"/>
        <v>100</v>
      </c>
      <c r="BE213" s="4">
        <f t="shared" si="1760"/>
        <v>100</v>
      </c>
      <c r="BF213" s="4">
        <f t="shared" si="1760"/>
        <v>100</v>
      </c>
      <c r="BG213" s="4">
        <f t="shared" si="1760"/>
        <v>100</v>
      </c>
      <c r="BH213" s="4">
        <f t="shared" si="1760"/>
        <v>100</v>
      </c>
      <c r="BI213" s="4">
        <f t="shared" si="1760"/>
        <v>100</v>
      </c>
      <c r="BJ213" t="s">
        <v>1</v>
      </c>
    </row>
    <row r="214" spans="1:62">
      <c r="A214" s="4" t="s">
        <v>5</v>
      </c>
    </row>
    <row r="215" spans="1:62">
      <c r="A215" s="4" t="s">
        <v>461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61">F217+1.4</f>
        <v>20</v>
      </c>
      <c r="H217" s="4">
        <f t="shared" ref="H217:I217" si="1762">G217+1.3</f>
        <v>21.3</v>
      </c>
      <c r="I217" s="4">
        <f t="shared" si="1762"/>
        <v>22.6</v>
      </c>
      <c r="J217" s="4">
        <f t="shared" ref="J217" si="1763">I217+1.4</f>
        <v>24</v>
      </c>
      <c r="K217">
        <f t="shared" ref="K217:L217" si="1764">J217+1.3</f>
        <v>25.3</v>
      </c>
      <c r="L217" s="4">
        <f t="shared" si="1764"/>
        <v>26.6</v>
      </c>
      <c r="M217" s="4">
        <f t="shared" ref="M217" si="1765">L217+1.4</f>
        <v>28</v>
      </c>
      <c r="N217" s="4">
        <f t="shared" ref="N217:O217" si="1766">M217+1.3</f>
        <v>29.3</v>
      </c>
      <c r="O217" s="4">
        <f t="shared" si="1766"/>
        <v>30.6</v>
      </c>
      <c r="P217" s="4">
        <f t="shared" ref="P217" si="1767">O217+1.4</f>
        <v>32</v>
      </c>
      <c r="Q217" s="4">
        <f t="shared" ref="Q217:R217" si="1768">P217+1.3</f>
        <v>33.299999999999997</v>
      </c>
      <c r="R217" s="4">
        <f t="shared" si="1768"/>
        <v>34.599999999999994</v>
      </c>
      <c r="S217" s="4">
        <f t="shared" ref="S217" si="1769">R217+1.4</f>
        <v>35.999999999999993</v>
      </c>
      <c r="T217" s="4">
        <f t="shared" ref="T217:U217" si="1770">S217+1.3</f>
        <v>37.29999999999999</v>
      </c>
      <c r="U217">
        <f t="shared" si="1770"/>
        <v>38.599999999999987</v>
      </c>
      <c r="V217" s="4">
        <f t="shared" ref="V217" si="1771">U217+1.4</f>
        <v>39.999999999999986</v>
      </c>
      <c r="W217" s="4">
        <f t="shared" ref="W217:X217" si="1772">V217+1.3</f>
        <v>41.299999999999983</v>
      </c>
      <c r="X217" s="4">
        <f t="shared" si="1772"/>
        <v>42.59999999999998</v>
      </c>
      <c r="Y217" s="4">
        <f t="shared" ref="Y217" si="1773">X217+1.4</f>
        <v>43.999999999999979</v>
      </c>
      <c r="Z217" s="4">
        <f t="shared" ref="Z217:AA217" si="1774">Y217+1.3</f>
        <v>45.299999999999976</v>
      </c>
      <c r="AA217" s="4">
        <f t="shared" si="1774"/>
        <v>46.599999999999973</v>
      </c>
      <c r="AB217" s="4">
        <f t="shared" ref="AB217" si="1775">AA217+1.4</f>
        <v>47.999999999999972</v>
      </c>
      <c r="AC217" s="4">
        <f t="shared" ref="AC217:AD217" si="1776">AB217+1.3</f>
        <v>49.299999999999969</v>
      </c>
      <c r="AD217" s="4">
        <f t="shared" si="1776"/>
        <v>50.599999999999966</v>
      </c>
      <c r="AE217">
        <f t="shared" ref="AE217" si="1777">AD217+1.4</f>
        <v>51.999999999999964</v>
      </c>
      <c r="AF217" s="4">
        <f t="shared" ref="AF217:AG217" si="1778">AE217+1.3</f>
        <v>53.299999999999962</v>
      </c>
      <c r="AG217" s="4">
        <f t="shared" si="1778"/>
        <v>54.599999999999959</v>
      </c>
      <c r="AH217" s="4">
        <f t="shared" ref="AH217" si="1779">AG217+1.4</f>
        <v>55.999999999999957</v>
      </c>
      <c r="AI217" s="4">
        <f t="shared" ref="AI217:AJ217" si="1780">AH217+1.3</f>
        <v>57.299999999999955</v>
      </c>
      <c r="AJ217" s="4">
        <f t="shared" si="1780"/>
        <v>58.599999999999952</v>
      </c>
      <c r="AK217" s="4">
        <f t="shared" ref="AK217" si="1781">AJ217+1.4</f>
        <v>59.99999999999995</v>
      </c>
      <c r="AL217" s="4">
        <f t="shared" ref="AL217:AM217" si="1782">AK217+1.3</f>
        <v>61.299999999999947</v>
      </c>
      <c r="AM217" s="4">
        <f t="shared" si="1782"/>
        <v>62.599999999999945</v>
      </c>
      <c r="AN217" s="4">
        <f t="shared" ref="AN217" si="1783">AM217+1.4</f>
        <v>63.999999999999943</v>
      </c>
      <c r="AO217">
        <f t="shared" ref="AO217:AP217" si="1784">AN217+1.3</f>
        <v>65.29999999999994</v>
      </c>
      <c r="AP217" s="4">
        <f t="shared" si="1784"/>
        <v>66.599999999999937</v>
      </c>
      <c r="AQ217" s="4">
        <f t="shared" ref="AQ217" si="1785">AP217+1.4</f>
        <v>67.999999999999943</v>
      </c>
      <c r="AR217" s="4">
        <f t="shared" ref="AR217:AS217" si="1786">AQ217+1.3</f>
        <v>69.29999999999994</v>
      </c>
      <c r="AS217" s="4">
        <f t="shared" si="1786"/>
        <v>70.599999999999937</v>
      </c>
      <c r="AT217" s="4">
        <f t="shared" ref="AT217" si="1787">AS217+1.4</f>
        <v>71.999999999999943</v>
      </c>
      <c r="AU217" s="4">
        <f t="shared" ref="AU217:AV217" si="1788">AT217+1.3</f>
        <v>73.29999999999994</v>
      </c>
      <c r="AV217" s="4">
        <f t="shared" si="1788"/>
        <v>74.599999999999937</v>
      </c>
      <c r="AW217" s="4">
        <f t="shared" ref="AW217" si="1789">AV217+1.4</f>
        <v>75.999999999999943</v>
      </c>
      <c r="AX217" s="4">
        <f t="shared" ref="AX217:AY217" si="1790">AW217+1.3</f>
        <v>77.29999999999994</v>
      </c>
      <c r="AY217">
        <f t="shared" si="1790"/>
        <v>78.599999999999937</v>
      </c>
      <c r="AZ217" s="4">
        <f t="shared" ref="AZ217" si="1791">AY217+1.4</f>
        <v>79.999999999999943</v>
      </c>
      <c r="BA217" s="4">
        <f t="shared" ref="BA217:BB217" si="1792">AZ217+1.3</f>
        <v>81.29999999999994</v>
      </c>
      <c r="BB217" s="4">
        <f t="shared" si="1792"/>
        <v>82.599999999999937</v>
      </c>
      <c r="BC217" s="4">
        <f t="shared" ref="BC217" si="1793">BB217+1.4</f>
        <v>83.999999999999943</v>
      </c>
      <c r="BD217" s="4">
        <f t="shared" ref="BD217:BE217" si="1794">BC217+1.3</f>
        <v>85.29999999999994</v>
      </c>
      <c r="BE217" s="4">
        <f t="shared" si="1794"/>
        <v>86.599999999999937</v>
      </c>
      <c r="BF217" s="4">
        <f t="shared" ref="BF217" si="1795">BE217+1.4</f>
        <v>87.999999999999943</v>
      </c>
      <c r="BG217" s="4">
        <f t="shared" ref="BG217:BH217" si="1796">BF217+1.3</f>
        <v>89.29999999999994</v>
      </c>
      <c r="BH217" s="4">
        <f t="shared" si="1796"/>
        <v>90.599999999999937</v>
      </c>
      <c r="BI217">
        <f t="shared" ref="BI217" si="1797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8">C218+10</f>
        <v>90</v>
      </c>
      <c r="E218" s="4">
        <f t="shared" si="1798"/>
        <v>100</v>
      </c>
      <c r="F218" s="4">
        <f t="shared" si="1798"/>
        <v>110</v>
      </c>
      <c r="G218" s="4">
        <f t="shared" si="1798"/>
        <v>120</v>
      </c>
      <c r="H218" s="4">
        <f t="shared" si="1798"/>
        <v>130</v>
      </c>
      <c r="I218" s="4">
        <f t="shared" si="1798"/>
        <v>140</v>
      </c>
      <c r="J218" s="4">
        <f t="shared" si="1798"/>
        <v>150</v>
      </c>
      <c r="K218">
        <f t="shared" si="1798"/>
        <v>160</v>
      </c>
      <c r="L218" s="4">
        <f t="shared" si="1798"/>
        <v>170</v>
      </c>
      <c r="M218" s="4">
        <f t="shared" si="1798"/>
        <v>180</v>
      </c>
      <c r="N218" s="4">
        <f t="shared" si="1798"/>
        <v>190</v>
      </c>
      <c r="O218" s="4">
        <f t="shared" si="1798"/>
        <v>200</v>
      </c>
      <c r="P218" s="4">
        <f t="shared" si="1798"/>
        <v>210</v>
      </c>
      <c r="Q218" s="4">
        <f t="shared" si="1798"/>
        <v>220</v>
      </c>
      <c r="R218" s="4">
        <f t="shared" si="1798"/>
        <v>230</v>
      </c>
      <c r="S218" s="4">
        <f t="shared" si="1798"/>
        <v>240</v>
      </c>
      <c r="T218" s="4">
        <f t="shared" si="1798"/>
        <v>250</v>
      </c>
      <c r="U218">
        <f t="shared" si="1798"/>
        <v>260</v>
      </c>
      <c r="V218" s="4">
        <f t="shared" si="1798"/>
        <v>270</v>
      </c>
      <c r="W218" s="4">
        <f t="shared" si="1798"/>
        <v>280</v>
      </c>
      <c r="X218" s="4">
        <f t="shared" si="1798"/>
        <v>290</v>
      </c>
      <c r="Y218" s="4">
        <f t="shared" si="1798"/>
        <v>300</v>
      </c>
      <c r="Z218" s="4">
        <f t="shared" si="1798"/>
        <v>310</v>
      </c>
      <c r="AA218" s="4">
        <f t="shared" si="1798"/>
        <v>320</v>
      </c>
      <c r="AB218" s="4">
        <f t="shared" si="1798"/>
        <v>330</v>
      </c>
      <c r="AC218" s="4">
        <f t="shared" si="1798"/>
        <v>340</v>
      </c>
      <c r="AD218" s="4">
        <f t="shared" si="1798"/>
        <v>350</v>
      </c>
      <c r="AE218">
        <f t="shared" si="1798"/>
        <v>360</v>
      </c>
      <c r="AF218" s="4">
        <f t="shared" si="1798"/>
        <v>370</v>
      </c>
      <c r="AG218" s="4">
        <f t="shared" si="1798"/>
        <v>380</v>
      </c>
      <c r="AH218" s="4">
        <f t="shared" si="1798"/>
        <v>390</v>
      </c>
      <c r="AI218" s="4">
        <f t="shared" si="1798"/>
        <v>400</v>
      </c>
      <c r="AJ218" s="4">
        <f t="shared" si="1798"/>
        <v>410</v>
      </c>
      <c r="AK218" s="4">
        <f t="shared" si="1798"/>
        <v>420</v>
      </c>
      <c r="AL218" s="4">
        <f t="shared" si="1798"/>
        <v>430</v>
      </c>
      <c r="AM218" s="4">
        <f t="shared" si="1798"/>
        <v>440</v>
      </c>
      <c r="AN218" s="4">
        <f t="shared" si="1798"/>
        <v>450</v>
      </c>
      <c r="AO218">
        <f t="shared" si="1798"/>
        <v>460</v>
      </c>
      <c r="AP218" s="4">
        <f t="shared" si="1798"/>
        <v>470</v>
      </c>
      <c r="AQ218" s="4">
        <f t="shared" si="1798"/>
        <v>480</v>
      </c>
      <c r="AR218" s="4">
        <f t="shared" si="1798"/>
        <v>490</v>
      </c>
      <c r="AS218" s="4">
        <f t="shared" si="1798"/>
        <v>500</v>
      </c>
      <c r="AT218" s="4">
        <f t="shared" si="1798"/>
        <v>510</v>
      </c>
      <c r="AU218" s="4">
        <f t="shared" si="1798"/>
        <v>520</v>
      </c>
      <c r="AV218" s="4">
        <f t="shared" si="1798"/>
        <v>530</v>
      </c>
      <c r="AW218" s="4">
        <f t="shared" si="1798"/>
        <v>540</v>
      </c>
      <c r="AX218" s="4">
        <f t="shared" si="1798"/>
        <v>550</v>
      </c>
      <c r="AY218">
        <f t="shared" si="1798"/>
        <v>560</v>
      </c>
      <c r="AZ218" s="4">
        <f t="shared" si="1798"/>
        <v>570</v>
      </c>
      <c r="BA218" s="4">
        <f t="shared" si="1798"/>
        <v>580</v>
      </c>
      <c r="BB218" s="4">
        <f t="shared" si="1798"/>
        <v>590</v>
      </c>
      <c r="BC218" s="4">
        <f t="shared" si="1798"/>
        <v>600</v>
      </c>
      <c r="BD218" s="4">
        <f t="shared" si="1798"/>
        <v>610</v>
      </c>
      <c r="BE218" s="4">
        <f t="shared" si="1798"/>
        <v>620</v>
      </c>
      <c r="BF218" s="4">
        <f t="shared" si="1798"/>
        <v>630</v>
      </c>
      <c r="BG218" s="4">
        <f t="shared" si="1798"/>
        <v>640</v>
      </c>
      <c r="BH218" s="4">
        <f t="shared" si="1798"/>
        <v>650</v>
      </c>
      <c r="BI218">
        <f t="shared" si="1798"/>
        <v>660</v>
      </c>
      <c r="BJ218" t="s">
        <v>1</v>
      </c>
    </row>
    <row r="219" spans="1:62">
      <c r="A219" s="4" t="s">
        <v>5</v>
      </c>
    </row>
    <row r="220" spans="1:62">
      <c r="A220" s="4" t="s">
        <v>462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9">F222+1.4</f>
        <v>20</v>
      </c>
      <c r="H222" s="4">
        <f t="shared" ref="H222:I222" si="1800">G222+1.3</f>
        <v>21.3</v>
      </c>
      <c r="I222" s="4">
        <f t="shared" si="1800"/>
        <v>22.6</v>
      </c>
      <c r="J222" s="4">
        <f t="shared" ref="J222" si="1801">I222+1.4</f>
        <v>24</v>
      </c>
      <c r="K222">
        <f t="shared" ref="K222:L222" si="1802">J222+1.3</f>
        <v>25.3</v>
      </c>
      <c r="L222" s="4">
        <f t="shared" si="1802"/>
        <v>26.6</v>
      </c>
      <c r="M222" s="4">
        <f t="shared" ref="M222" si="1803">L222+1.4</f>
        <v>28</v>
      </c>
      <c r="N222" s="4">
        <f t="shared" ref="N222:O222" si="1804">M222+1.3</f>
        <v>29.3</v>
      </c>
      <c r="O222" s="4">
        <f t="shared" si="1804"/>
        <v>30.6</v>
      </c>
      <c r="P222" s="4">
        <f t="shared" ref="P222" si="1805">O222+1.4</f>
        <v>32</v>
      </c>
      <c r="Q222" s="4">
        <f t="shared" ref="Q222:R222" si="1806">P222+1.3</f>
        <v>33.299999999999997</v>
      </c>
      <c r="R222" s="4">
        <f t="shared" si="1806"/>
        <v>34.599999999999994</v>
      </c>
      <c r="S222" s="4">
        <f t="shared" ref="S222" si="1807">R222+1.4</f>
        <v>35.999999999999993</v>
      </c>
      <c r="T222" s="4">
        <f t="shared" ref="T222:U222" si="1808">S222+1.3</f>
        <v>37.29999999999999</v>
      </c>
      <c r="U222">
        <f t="shared" si="1808"/>
        <v>38.599999999999987</v>
      </c>
      <c r="V222" s="4">
        <f t="shared" ref="V222" si="1809">U222+1.4</f>
        <v>39.999999999999986</v>
      </c>
      <c r="W222" s="4">
        <f t="shared" ref="W222:X222" si="1810">V222+1.3</f>
        <v>41.299999999999983</v>
      </c>
      <c r="X222" s="4">
        <f t="shared" si="1810"/>
        <v>42.59999999999998</v>
      </c>
      <c r="Y222" s="4">
        <f t="shared" ref="Y222" si="1811">X222+1.4</f>
        <v>43.999999999999979</v>
      </c>
      <c r="Z222" s="4">
        <f t="shared" ref="Z222:AA222" si="1812">Y222+1.3</f>
        <v>45.299999999999976</v>
      </c>
      <c r="AA222" s="4">
        <f t="shared" si="1812"/>
        <v>46.599999999999973</v>
      </c>
      <c r="AB222" s="4">
        <f t="shared" ref="AB222" si="1813">AA222+1.4</f>
        <v>47.999999999999972</v>
      </c>
      <c r="AC222" s="4">
        <f t="shared" ref="AC222:AD222" si="1814">AB222+1.3</f>
        <v>49.299999999999969</v>
      </c>
      <c r="AD222" s="4">
        <f t="shared" si="1814"/>
        <v>50.599999999999966</v>
      </c>
      <c r="AE222">
        <f t="shared" ref="AE222" si="1815">AD222+1.4</f>
        <v>51.999999999999964</v>
      </c>
      <c r="AF222" s="4">
        <f t="shared" ref="AF222:AG222" si="1816">AE222+1.3</f>
        <v>53.299999999999962</v>
      </c>
      <c r="AG222" s="4">
        <f t="shared" si="1816"/>
        <v>54.599999999999959</v>
      </c>
      <c r="AH222" s="4">
        <f t="shared" ref="AH222" si="1817">AG222+1.4</f>
        <v>55.999999999999957</v>
      </c>
      <c r="AI222" s="4">
        <f t="shared" ref="AI222:AJ222" si="1818">AH222+1.3</f>
        <v>57.299999999999955</v>
      </c>
      <c r="AJ222" s="4">
        <f t="shared" si="1818"/>
        <v>58.599999999999952</v>
      </c>
      <c r="AK222" s="4">
        <f t="shared" ref="AK222" si="1819">AJ222+1.4</f>
        <v>59.99999999999995</v>
      </c>
      <c r="AL222" s="4">
        <f t="shared" ref="AL222:AM222" si="1820">AK222+1.3</f>
        <v>61.299999999999947</v>
      </c>
      <c r="AM222" s="4">
        <f t="shared" si="1820"/>
        <v>62.599999999999945</v>
      </c>
      <c r="AN222" s="4">
        <f t="shared" ref="AN222" si="1821">AM222+1.4</f>
        <v>63.999999999999943</v>
      </c>
      <c r="AO222">
        <f t="shared" ref="AO222:AP222" si="1822">AN222+1.3</f>
        <v>65.29999999999994</v>
      </c>
      <c r="AP222" s="4">
        <f t="shared" si="1822"/>
        <v>66.599999999999937</v>
      </c>
      <c r="AQ222" s="4">
        <f t="shared" ref="AQ222" si="1823">AP222+1.4</f>
        <v>67.999999999999943</v>
      </c>
      <c r="AR222" s="4">
        <f t="shared" ref="AR222:AS222" si="1824">AQ222+1.3</f>
        <v>69.29999999999994</v>
      </c>
      <c r="AS222" s="4">
        <f t="shared" si="1824"/>
        <v>70.599999999999937</v>
      </c>
      <c r="AT222" s="4">
        <f t="shared" ref="AT222" si="1825">AS222+1.4</f>
        <v>71.999999999999943</v>
      </c>
      <c r="AU222" s="4">
        <f t="shared" ref="AU222:AV222" si="1826">AT222+1.3</f>
        <v>73.29999999999994</v>
      </c>
      <c r="AV222" s="4">
        <f t="shared" si="1826"/>
        <v>74.599999999999937</v>
      </c>
      <c r="AW222" s="4">
        <f t="shared" ref="AW222" si="1827">AV222+1.4</f>
        <v>75.999999999999943</v>
      </c>
      <c r="AX222" s="4">
        <f t="shared" ref="AX222:AY222" si="1828">AW222+1.3</f>
        <v>77.29999999999994</v>
      </c>
      <c r="AY222">
        <f t="shared" si="1828"/>
        <v>78.599999999999937</v>
      </c>
      <c r="AZ222" s="4">
        <f t="shared" ref="AZ222" si="1829">AY222+1.4</f>
        <v>79.999999999999943</v>
      </c>
      <c r="BA222" s="4">
        <f t="shared" ref="BA222:BB222" si="1830">AZ222+1.3</f>
        <v>81.29999999999994</v>
      </c>
      <c r="BB222" s="4">
        <f t="shared" si="1830"/>
        <v>82.599999999999937</v>
      </c>
      <c r="BC222" s="4">
        <f t="shared" ref="BC222" si="1831">BB222+1.4</f>
        <v>83.999999999999943</v>
      </c>
      <c r="BD222" s="4">
        <f t="shared" ref="BD222:BE222" si="1832">BC222+1.3</f>
        <v>85.29999999999994</v>
      </c>
      <c r="BE222" s="4">
        <f t="shared" si="1832"/>
        <v>86.599999999999937</v>
      </c>
      <c r="BF222" s="4">
        <f t="shared" ref="BF222" si="1833">BE222+1.4</f>
        <v>87.999999999999943</v>
      </c>
      <c r="BG222" s="4">
        <f t="shared" ref="BG222:BH222" si="1834">BF222+1.3</f>
        <v>89.29999999999994</v>
      </c>
      <c r="BH222" s="4">
        <f t="shared" si="1834"/>
        <v>90.599999999999937</v>
      </c>
      <c r="BI222">
        <f t="shared" ref="BI222" si="1835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6">C223+1</f>
        <v>7</v>
      </c>
      <c r="E223" s="4">
        <f t="shared" si="1836"/>
        <v>8</v>
      </c>
      <c r="F223" s="4">
        <f t="shared" si="1836"/>
        <v>9</v>
      </c>
      <c r="G223" s="4">
        <f t="shared" si="1836"/>
        <v>10</v>
      </c>
      <c r="H223" s="4">
        <f t="shared" si="1836"/>
        <v>11</v>
      </c>
      <c r="I223" s="4">
        <f t="shared" si="1836"/>
        <v>12</v>
      </c>
      <c r="J223" s="4">
        <f t="shared" si="1836"/>
        <v>13</v>
      </c>
      <c r="K223" s="4">
        <f t="shared" si="1836"/>
        <v>14</v>
      </c>
      <c r="L223" s="4">
        <f t="shared" si="1836"/>
        <v>15</v>
      </c>
      <c r="M223" s="4">
        <f t="shared" si="1836"/>
        <v>16</v>
      </c>
      <c r="N223" s="4">
        <f t="shared" si="1836"/>
        <v>17</v>
      </c>
      <c r="O223" s="4">
        <f t="shared" si="1836"/>
        <v>18</v>
      </c>
      <c r="P223" s="4">
        <f t="shared" si="1836"/>
        <v>19</v>
      </c>
      <c r="Q223" s="4">
        <f t="shared" si="1836"/>
        <v>20</v>
      </c>
      <c r="R223" s="4">
        <f t="shared" si="1836"/>
        <v>21</v>
      </c>
      <c r="S223" s="4">
        <f t="shared" si="1836"/>
        <v>22</v>
      </c>
      <c r="T223" s="4">
        <f t="shared" si="1836"/>
        <v>23</v>
      </c>
      <c r="U223" s="4">
        <f t="shared" si="1836"/>
        <v>24</v>
      </c>
      <c r="V223" s="4">
        <f t="shared" si="1836"/>
        <v>25</v>
      </c>
      <c r="W223" s="4">
        <f t="shared" si="1836"/>
        <v>26</v>
      </c>
      <c r="X223" s="4">
        <f t="shared" si="1836"/>
        <v>27</v>
      </c>
      <c r="Y223" s="4">
        <f t="shared" si="1836"/>
        <v>28</v>
      </c>
      <c r="Z223" s="4">
        <f t="shared" si="1836"/>
        <v>29</v>
      </c>
      <c r="AA223" s="4">
        <f t="shared" si="1836"/>
        <v>30</v>
      </c>
      <c r="AB223" s="4">
        <f t="shared" si="1836"/>
        <v>31</v>
      </c>
      <c r="AC223" s="4">
        <f t="shared" si="1836"/>
        <v>32</v>
      </c>
      <c r="AD223" s="4">
        <f t="shared" si="1836"/>
        <v>33</v>
      </c>
      <c r="AE223" s="4">
        <f t="shared" si="1836"/>
        <v>34</v>
      </c>
      <c r="AF223" s="4">
        <f t="shared" si="1836"/>
        <v>35</v>
      </c>
      <c r="AG223" s="4">
        <f t="shared" si="1836"/>
        <v>36</v>
      </c>
      <c r="AH223" s="4">
        <f t="shared" si="1836"/>
        <v>37</v>
      </c>
      <c r="AI223" s="4">
        <f t="shared" si="1836"/>
        <v>38</v>
      </c>
      <c r="AJ223" s="4">
        <f t="shared" si="1836"/>
        <v>39</v>
      </c>
      <c r="AK223" s="4">
        <f t="shared" si="1836"/>
        <v>40</v>
      </c>
      <c r="AL223" s="4">
        <f t="shared" si="1836"/>
        <v>41</v>
      </c>
      <c r="AM223" s="4">
        <f t="shared" si="1836"/>
        <v>42</v>
      </c>
      <c r="AN223" s="4">
        <f t="shared" si="1836"/>
        <v>43</v>
      </c>
      <c r="AO223" s="4">
        <f t="shared" si="1836"/>
        <v>44</v>
      </c>
      <c r="AP223" s="4">
        <f t="shared" si="1836"/>
        <v>45</v>
      </c>
      <c r="AQ223" s="4">
        <f t="shared" si="1836"/>
        <v>46</v>
      </c>
      <c r="AR223" s="4">
        <f t="shared" si="1836"/>
        <v>47</v>
      </c>
      <c r="AS223" s="4">
        <f t="shared" si="1836"/>
        <v>48</v>
      </c>
      <c r="AT223" s="4">
        <f t="shared" si="1836"/>
        <v>49</v>
      </c>
      <c r="AU223" s="4">
        <f t="shared" si="1836"/>
        <v>50</v>
      </c>
      <c r="AV223" s="4">
        <f t="shared" si="1836"/>
        <v>51</v>
      </c>
      <c r="AW223" s="4">
        <f t="shared" si="1836"/>
        <v>52</v>
      </c>
      <c r="AX223" s="4">
        <f t="shared" si="1836"/>
        <v>53</v>
      </c>
      <c r="AY223" s="4">
        <f t="shared" si="1836"/>
        <v>54</v>
      </c>
      <c r="AZ223" s="4">
        <f t="shared" si="1836"/>
        <v>55</v>
      </c>
      <c r="BA223" s="4">
        <f t="shared" si="1836"/>
        <v>56</v>
      </c>
      <c r="BB223" s="4">
        <f t="shared" si="1836"/>
        <v>57</v>
      </c>
      <c r="BC223" s="4">
        <f t="shared" si="1836"/>
        <v>58</v>
      </c>
      <c r="BD223" s="4">
        <f t="shared" si="1836"/>
        <v>59</v>
      </c>
      <c r="BE223" s="4">
        <f t="shared" si="1836"/>
        <v>60</v>
      </c>
      <c r="BF223" s="4">
        <f t="shared" si="1836"/>
        <v>61</v>
      </c>
      <c r="BG223" s="4">
        <f t="shared" si="1836"/>
        <v>62</v>
      </c>
      <c r="BH223" s="4">
        <f t="shared" si="1836"/>
        <v>63</v>
      </c>
      <c r="BI223" s="4">
        <f t="shared" si="1836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7">C224+4</f>
        <v>33</v>
      </c>
      <c r="E224" s="4">
        <f t="shared" si="1837"/>
        <v>37</v>
      </c>
      <c r="F224" s="4">
        <f t="shared" si="1837"/>
        <v>41</v>
      </c>
      <c r="G224" s="4">
        <f t="shared" si="1837"/>
        <v>45</v>
      </c>
      <c r="H224" s="4">
        <f t="shared" si="1837"/>
        <v>49</v>
      </c>
      <c r="I224" s="4">
        <f t="shared" si="1837"/>
        <v>53</v>
      </c>
      <c r="J224" s="4">
        <f>I224+3</f>
        <v>56</v>
      </c>
      <c r="K224" s="4">
        <f t="shared" ref="K224:Q224" si="1838">J224+3</f>
        <v>59</v>
      </c>
      <c r="L224" s="4">
        <f t="shared" si="1838"/>
        <v>62</v>
      </c>
      <c r="M224" s="4">
        <f t="shared" si="1838"/>
        <v>65</v>
      </c>
      <c r="N224" s="4">
        <f t="shared" si="1838"/>
        <v>68</v>
      </c>
      <c r="O224" s="4">
        <f t="shared" si="1838"/>
        <v>71</v>
      </c>
      <c r="P224" s="4">
        <f t="shared" si="1838"/>
        <v>74</v>
      </c>
      <c r="Q224" s="4">
        <f t="shared" si="1838"/>
        <v>77</v>
      </c>
      <c r="R224" s="4">
        <f>Q224+2</f>
        <v>79</v>
      </c>
      <c r="S224" s="4">
        <f t="shared" ref="S224:W224" si="1839">R224+2</f>
        <v>81</v>
      </c>
      <c r="T224" s="4">
        <f t="shared" si="1839"/>
        <v>83</v>
      </c>
      <c r="U224" s="4">
        <f t="shared" si="1839"/>
        <v>85</v>
      </c>
      <c r="V224" s="4">
        <f t="shared" si="1839"/>
        <v>87</v>
      </c>
      <c r="W224" s="4">
        <f t="shared" si="1839"/>
        <v>89</v>
      </c>
      <c r="X224" s="4">
        <f>W224+1</f>
        <v>90</v>
      </c>
      <c r="Y224" s="4">
        <f t="shared" si="1836"/>
        <v>91</v>
      </c>
      <c r="Z224" s="4">
        <f t="shared" si="1836"/>
        <v>92</v>
      </c>
      <c r="AA224" s="4">
        <f t="shared" si="1836"/>
        <v>93</v>
      </c>
      <c r="AB224" s="4">
        <f t="shared" si="1836"/>
        <v>94</v>
      </c>
      <c r="AC224" s="4">
        <f t="shared" si="1836"/>
        <v>95</v>
      </c>
      <c r="AD224" s="4">
        <f t="shared" si="1836"/>
        <v>96</v>
      </c>
      <c r="AE224" s="4">
        <f t="shared" si="1836"/>
        <v>97</v>
      </c>
      <c r="AF224" s="4">
        <f t="shared" si="1836"/>
        <v>98</v>
      </c>
      <c r="AG224" s="4">
        <f t="shared" si="1836"/>
        <v>99</v>
      </c>
      <c r="AH224" s="4">
        <f t="shared" si="1836"/>
        <v>100</v>
      </c>
      <c r="AI224" s="4">
        <f>AH224</f>
        <v>100</v>
      </c>
      <c r="AJ224" s="4">
        <f t="shared" ref="AJ224:BI224" si="1840">AI224</f>
        <v>100</v>
      </c>
      <c r="AK224" s="4">
        <f t="shared" si="1840"/>
        <v>100</v>
      </c>
      <c r="AL224" s="4">
        <f t="shared" si="1840"/>
        <v>100</v>
      </c>
      <c r="AM224" s="4">
        <f t="shared" si="1840"/>
        <v>100</v>
      </c>
      <c r="AN224" s="4">
        <f t="shared" si="1840"/>
        <v>100</v>
      </c>
      <c r="AO224" s="4">
        <f t="shared" si="1840"/>
        <v>100</v>
      </c>
      <c r="AP224" s="4">
        <f t="shared" si="1840"/>
        <v>100</v>
      </c>
      <c r="AQ224" s="4">
        <f t="shared" si="1840"/>
        <v>100</v>
      </c>
      <c r="AR224" s="4">
        <f t="shared" si="1840"/>
        <v>100</v>
      </c>
      <c r="AS224" s="4">
        <f t="shared" si="1840"/>
        <v>100</v>
      </c>
      <c r="AT224" s="4">
        <f t="shared" si="1840"/>
        <v>100</v>
      </c>
      <c r="AU224" s="4">
        <f t="shared" si="1840"/>
        <v>100</v>
      </c>
      <c r="AV224" s="4">
        <f t="shared" si="1840"/>
        <v>100</v>
      </c>
      <c r="AW224" s="4">
        <f t="shared" si="1840"/>
        <v>100</v>
      </c>
      <c r="AX224" s="4">
        <f t="shared" si="1840"/>
        <v>100</v>
      </c>
      <c r="AY224" s="4">
        <f t="shared" si="1840"/>
        <v>100</v>
      </c>
      <c r="AZ224" s="4">
        <f t="shared" si="1840"/>
        <v>100</v>
      </c>
      <c r="BA224" s="4">
        <f t="shared" si="1840"/>
        <v>100</v>
      </c>
      <c r="BB224" s="4">
        <f t="shared" si="1840"/>
        <v>100</v>
      </c>
      <c r="BC224" s="4">
        <f t="shared" si="1840"/>
        <v>100</v>
      </c>
      <c r="BD224" s="4">
        <f t="shared" si="1840"/>
        <v>100</v>
      </c>
      <c r="BE224" s="4">
        <f t="shared" si="1840"/>
        <v>100</v>
      </c>
      <c r="BF224" s="4">
        <f t="shared" si="1840"/>
        <v>100</v>
      </c>
      <c r="BG224" s="4">
        <f t="shared" si="1840"/>
        <v>100</v>
      </c>
      <c r="BH224" s="4">
        <f t="shared" si="1840"/>
        <v>100</v>
      </c>
      <c r="BI224" s="4">
        <f t="shared" si="1840"/>
        <v>100</v>
      </c>
      <c r="BJ224" t="s">
        <v>1</v>
      </c>
    </row>
    <row r="225" spans="1:62">
      <c r="A225" s="4" t="s">
        <v>5</v>
      </c>
    </row>
    <row r="226" spans="1:62">
      <c r="A226" s="4" t="s">
        <v>463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41">F229+1.4</f>
        <v>20</v>
      </c>
      <c r="H229" s="4">
        <f t="shared" ref="H229:I229" si="1842">G229+1.3</f>
        <v>21.3</v>
      </c>
      <c r="I229" s="4">
        <f t="shared" si="1842"/>
        <v>22.6</v>
      </c>
      <c r="J229" s="4">
        <f t="shared" ref="J229" si="1843">I229+1.4</f>
        <v>24</v>
      </c>
      <c r="K229">
        <f t="shared" ref="K229:L229" si="1844">J229+1.3</f>
        <v>25.3</v>
      </c>
      <c r="L229" s="4">
        <f t="shared" si="1844"/>
        <v>26.6</v>
      </c>
      <c r="M229" s="4">
        <f t="shared" ref="M229" si="1845">L229+1.4</f>
        <v>28</v>
      </c>
      <c r="N229" s="4">
        <f t="shared" ref="N229:O229" si="1846">M229+1.3</f>
        <v>29.3</v>
      </c>
      <c r="O229" s="4">
        <f t="shared" si="1846"/>
        <v>30.6</v>
      </c>
      <c r="P229" s="4">
        <f t="shared" ref="P229" si="1847">O229+1.4</f>
        <v>32</v>
      </c>
      <c r="Q229" s="4">
        <f t="shared" ref="Q229:R229" si="1848">P229+1.3</f>
        <v>33.299999999999997</v>
      </c>
      <c r="R229" s="4">
        <f t="shared" si="1848"/>
        <v>34.599999999999994</v>
      </c>
      <c r="S229" s="4">
        <f t="shared" ref="S229" si="1849">R229+1.4</f>
        <v>35.999999999999993</v>
      </c>
      <c r="T229" s="4">
        <f t="shared" ref="T229:U229" si="1850">S229+1.3</f>
        <v>37.29999999999999</v>
      </c>
      <c r="U229">
        <f t="shared" si="1850"/>
        <v>38.599999999999987</v>
      </c>
      <c r="V229" s="4">
        <f t="shared" ref="V229" si="1851">U229+1.4</f>
        <v>39.999999999999986</v>
      </c>
      <c r="W229" s="4">
        <f t="shared" ref="W229:X229" si="1852">V229+1.3</f>
        <v>41.299999999999983</v>
      </c>
      <c r="X229" s="4">
        <f t="shared" si="1852"/>
        <v>42.59999999999998</v>
      </c>
      <c r="Y229" s="4">
        <f t="shared" ref="Y229" si="1853">X229+1.4</f>
        <v>43.999999999999979</v>
      </c>
      <c r="Z229" s="4">
        <f t="shared" ref="Z229:AA229" si="1854">Y229+1.3</f>
        <v>45.299999999999976</v>
      </c>
      <c r="AA229" s="4">
        <f t="shared" si="1854"/>
        <v>46.599999999999973</v>
      </c>
      <c r="AB229" s="4">
        <f t="shared" ref="AB229" si="1855">AA229+1.4</f>
        <v>47.999999999999972</v>
      </c>
      <c r="AC229" s="4">
        <f t="shared" ref="AC229:AD229" si="1856">AB229+1.3</f>
        <v>49.299999999999969</v>
      </c>
      <c r="AD229" s="4">
        <f t="shared" si="1856"/>
        <v>50.599999999999966</v>
      </c>
      <c r="AE229">
        <f t="shared" ref="AE229" si="1857">AD229+1.4</f>
        <v>51.999999999999964</v>
      </c>
      <c r="AF229" s="4">
        <f t="shared" ref="AF229:AG229" si="1858">AE229+1.3</f>
        <v>53.299999999999962</v>
      </c>
      <c r="AG229" s="4">
        <f t="shared" si="1858"/>
        <v>54.599999999999959</v>
      </c>
      <c r="AH229" s="4">
        <f t="shared" ref="AH229" si="1859">AG229+1.4</f>
        <v>55.999999999999957</v>
      </c>
      <c r="AI229" s="4">
        <f t="shared" ref="AI229:AJ229" si="1860">AH229+1.3</f>
        <v>57.299999999999955</v>
      </c>
      <c r="AJ229" s="4">
        <f t="shared" si="1860"/>
        <v>58.599999999999952</v>
      </c>
      <c r="AK229" s="4">
        <f t="shared" ref="AK229" si="1861">AJ229+1.4</f>
        <v>59.99999999999995</v>
      </c>
      <c r="AL229" s="4">
        <f t="shared" ref="AL229:AM229" si="1862">AK229+1.3</f>
        <v>61.299999999999947</v>
      </c>
      <c r="AM229" s="4">
        <f t="shared" si="1862"/>
        <v>62.599999999999945</v>
      </c>
      <c r="AN229" s="4">
        <f t="shared" ref="AN229" si="1863">AM229+1.4</f>
        <v>63.999999999999943</v>
      </c>
      <c r="AO229">
        <f t="shared" ref="AO229:AP229" si="1864">AN229+1.3</f>
        <v>65.29999999999994</v>
      </c>
      <c r="AP229" s="4">
        <f t="shared" si="1864"/>
        <v>66.599999999999937</v>
      </c>
      <c r="AQ229" s="4">
        <f t="shared" ref="AQ229" si="1865">AP229+1.4</f>
        <v>67.999999999999943</v>
      </c>
      <c r="AR229" s="4">
        <f t="shared" ref="AR229:AS229" si="1866">AQ229+1.3</f>
        <v>69.29999999999994</v>
      </c>
      <c r="AS229" s="4">
        <f t="shared" si="1866"/>
        <v>70.599999999999937</v>
      </c>
      <c r="AT229" s="4">
        <f t="shared" ref="AT229" si="1867">AS229+1.4</f>
        <v>71.999999999999943</v>
      </c>
      <c r="AU229" s="4">
        <f t="shared" ref="AU229:AV229" si="1868">AT229+1.3</f>
        <v>73.29999999999994</v>
      </c>
      <c r="AV229" s="4">
        <f t="shared" si="1868"/>
        <v>74.599999999999937</v>
      </c>
      <c r="AW229" s="4">
        <f t="shared" ref="AW229" si="1869">AV229+1.4</f>
        <v>75.999999999999943</v>
      </c>
      <c r="AX229" s="4">
        <f t="shared" ref="AX229:AY229" si="1870">AW229+1.3</f>
        <v>77.29999999999994</v>
      </c>
      <c r="AY229">
        <f t="shared" si="1870"/>
        <v>78.599999999999937</v>
      </c>
      <c r="AZ229" s="4">
        <f t="shared" ref="AZ229" si="1871">AY229+1.4</f>
        <v>79.999999999999943</v>
      </c>
      <c r="BA229" s="4">
        <f t="shared" ref="BA229:BB229" si="1872">AZ229+1.3</f>
        <v>81.29999999999994</v>
      </c>
      <c r="BB229" s="4">
        <f t="shared" si="1872"/>
        <v>82.599999999999937</v>
      </c>
      <c r="BC229" s="4">
        <f t="shared" ref="BC229" si="1873">BB229+1.4</f>
        <v>83.999999999999943</v>
      </c>
      <c r="BD229" s="4">
        <f t="shared" ref="BD229:BE229" si="1874">BC229+1.3</f>
        <v>85.29999999999994</v>
      </c>
      <c r="BE229" s="4">
        <f t="shared" si="1874"/>
        <v>86.599999999999937</v>
      </c>
      <c r="BF229" s="4">
        <f t="shared" ref="BF229" si="1875">BE229+1.4</f>
        <v>87.999999999999943</v>
      </c>
      <c r="BG229" s="4">
        <f t="shared" ref="BG229:BH229" si="1876">BF229+1.3</f>
        <v>89.29999999999994</v>
      </c>
      <c r="BH229" s="4">
        <f t="shared" si="1876"/>
        <v>90.599999999999937</v>
      </c>
      <c r="BI229">
        <f t="shared" ref="BI229" si="1877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8">C230+2</f>
        <v>29</v>
      </c>
      <c r="E230" s="4">
        <f t="shared" si="1878"/>
        <v>31</v>
      </c>
      <c r="F230" s="4">
        <f t="shared" si="1878"/>
        <v>33</v>
      </c>
      <c r="G230" s="4">
        <f t="shared" si="1878"/>
        <v>35</v>
      </c>
      <c r="H230" s="4">
        <f t="shared" si="1878"/>
        <v>37</v>
      </c>
      <c r="I230" s="4">
        <f t="shared" si="1878"/>
        <v>39</v>
      </c>
      <c r="J230" s="4">
        <f t="shared" si="1878"/>
        <v>41</v>
      </c>
      <c r="K230">
        <f t="shared" si="1878"/>
        <v>43</v>
      </c>
      <c r="L230" s="4">
        <f t="shared" si="1878"/>
        <v>45</v>
      </c>
      <c r="M230" s="4">
        <f t="shared" si="1878"/>
        <v>47</v>
      </c>
      <c r="N230" s="4">
        <f t="shared" si="1878"/>
        <v>49</v>
      </c>
      <c r="O230" s="4">
        <f t="shared" si="1878"/>
        <v>51</v>
      </c>
      <c r="P230" s="4">
        <f t="shared" si="1878"/>
        <v>53</v>
      </c>
      <c r="Q230" s="4">
        <f t="shared" si="1878"/>
        <v>55</v>
      </c>
      <c r="R230" s="4">
        <f t="shared" si="1878"/>
        <v>57</v>
      </c>
      <c r="S230" s="4">
        <f t="shared" si="1878"/>
        <v>59</v>
      </c>
      <c r="T230" s="4">
        <f t="shared" si="1878"/>
        <v>61</v>
      </c>
      <c r="U230">
        <f t="shared" si="1878"/>
        <v>63</v>
      </c>
      <c r="V230" s="4">
        <f t="shared" si="1878"/>
        <v>65</v>
      </c>
      <c r="W230" s="4">
        <f t="shared" si="1878"/>
        <v>67</v>
      </c>
      <c r="X230" s="4">
        <f>W230+1</f>
        <v>68</v>
      </c>
      <c r="Y230" s="4">
        <f t="shared" ref="Y230:BI230" si="1879">X230+1</f>
        <v>69</v>
      </c>
      <c r="Z230" s="4">
        <f t="shared" si="1879"/>
        <v>70</v>
      </c>
      <c r="AA230" s="4">
        <f t="shared" si="1879"/>
        <v>71</v>
      </c>
      <c r="AB230" s="4">
        <f t="shared" si="1879"/>
        <v>72</v>
      </c>
      <c r="AC230" s="4">
        <f t="shared" si="1879"/>
        <v>73</v>
      </c>
      <c r="AD230" s="4">
        <f t="shared" si="1879"/>
        <v>74</v>
      </c>
      <c r="AE230">
        <f t="shared" si="1879"/>
        <v>75</v>
      </c>
      <c r="AF230" s="4">
        <f t="shared" si="1879"/>
        <v>76</v>
      </c>
      <c r="AG230" s="4">
        <f t="shared" si="1879"/>
        <v>77</v>
      </c>
      <c r="AH230" s="4">
        <f t="shared" si="1879"/>
        <v>78</v>
      </c>
      <c r="AI230" s="4">
        <f t="shared" si="1879"/>
        <v>79</v>
      </c>
      <c r="AJ230" s="4">
        <f t="shared" si="1879"/>
        <v>80</v>
      </c>
      <c r="AK230" s="4">
        <f t="shared" si="1879"/>
        <v>81</v>
      </c>
      <c r="AL230" s="4">
        <f t="shared" si="1879"/>
        <v>82</v>
      </c>
      <c r="AM230" s="4">
        <f t="shared" si="1879"/>
        <v>83</v>
      </c>
      <c r="AN230" s="4">
        <f t="shared" si="1879"/>
        <v>84</v>
      </c>
      <c r="AO230">
        <f t="shared" si="1879"/>
        <v>85</v>
      </c>
      <c r="AP230" s="4">
        <f t="shared" si="1879"/>
        <v>86</v>
      </c>
      <c r="AQ230" s="4">
        <f t="shared" si="1879"/>
        <v>87</v>
      </c>
      <c r="AR230" s="4">
        <f t="shared" si="1879"/>
        <v>88</v>
      </c>
      <c r="AS230" s="4">
        <f t="shared" si="1879"/>
        <v>89</v>
      </c>
      <c r="AT230" s="4">
        <f t="shared" si="1879"/>
        <v>90</v>
      </c>
      <c r="AU230" s="4">
        <f t="shared" si="1879"/>
        <v>91</v>
      </c>
      <c r="AV230" s="4">
        <f t="shared" si="1879"/>
        <v>92</v>
      </c>
      <c r="AW230" s="4">
        <f t="shared" si="1879"/>
        <v>93</v>
      </c>
      <c r="AX230" s="4">
        <f t="shared" si="1879"/>
        <v>94</v>
      </c>
      <c r="AY230">
        <f t="shared" si="1879"/>
        <v>95</v>
      </c>
      <c r="AZ230" s="4">
        <f t="shared" si="1879"/>
        <v>96</v>
      </c>
      <c r="BA230" s="4">
        <f t="shared" si="1879"/>
        <v>97</v>
      </c>
      <c r="BB230" s="4">
        <f t="shared" si="1879"/>
        <v>98</v>
      </c>
      <c r="BC230" s="4">
        <f t="shared" si="1879"/>
        <v>99</v>
      </c>
      <c r="BD230" s="4">
        <f t="shared" si="1879"/>
        <v>100</v>
      </c>
      <c r="BE230" s="4">
        <f t="shared" si="1879"/>
        <v>101</v>
      </c>
      <c r="BF230" s="4">
        <f t="shared" si="1879"/>
        <v>102</v>
      </c>
      <c r="BG230" s="4">
        <f t="shared" si="1879"/>
        <v>103</v>
      </c>
      <c r="BH230" s="4">
        <f t="shared" si="1879"/>
        <v>104</v>
      </c>
      <c r="BI230">
        <f t="shared" si="1879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8"/>
        <v>29</v>
      </c>
      <c r="E231" s="4">
        <f t="shared" si="1878"/>
        <v>31</v>
      </c>
      <c r="F231" s="4">
        <f t="shared" si="1878"/>
        <v>33</v>
      </c>
      <c r="G231" s="4">
        <f t="shared" si="1878"/>
        <v>35</v>
      </c>
      <c r="H231" s="4">
        <f t="shared" si="1878"/>
        <v>37</v>
      </c>
      <c r="I231" s="4">
        <f t="shared" si="1878"/>
        <v>39</v>
      </c>
      <c r="J231" s="4">
        <f t="shared" si="1878"/>
        <v>41</v>
      </c>
      <c r="K231">
        <f t="shared" si="1878"/>
        <v>43</v>
      </c>
      <c r="L231" s="4">
        <f t="shared" si="1878"/>
        <v>45</v>
      </c>
      <c r="M231" s="4">
        <f t="shared" si="1878"/>
        <v>47</v>
      </c>
      <c r="N231" s="4">
        <f t="shared" si="1878"/>
        <v>49</v>
      </c>
      <c r="O231" s="4">
        <f t="shared" si="1878"/>
        <v>51</v>
      </c>
      <c r="P231" s="4">
        <f t="shared" si="1878"/>
        <v>53</v>
      </c>
      <c r="Q231" s="4">
        <f t="shared" si="1878"/>
        <v>55</v>
      </c>
      <c r="R231" s="4">
        <f t="shared" si="1878"/>
        <v>57</v>
      </c>
      <c r="S231" s="4">
        <f t="shared" si="1878"/>
        <v>59</v>
      </c>
      <c r="T231" s="4">
        <f t="shared" si="1878"/>
        <v>61</v>
      </c>
      <c r="U231">
        <f t="shared" si="1878"/>
        <v>63</v>
      </c>
      <c r="V231" s="4">
        <f t="shared" si="1878"/>
        <v>65</v>
      </c>
      <c r="W231" s="4">
        <f t="shared" si="1878"/>
        <v>67</v>
      </c>
      <c r="X231" s="4">
        <f>W231+1</f>
        <v>68</v>
      </c>
      <c r="Y231" s="4">
        <f t="shared" ref="Y231:BI231" si="1880">X231+1</f>
        <v>69</v>
      </c>
      <c r="Z231" s="4">
        <f t="shared" si="1880"/>
        <v>70</v>
      </c>
      <c r="AA231" s="4">
        <f t="shared" si="1880"/>
        <v>71</v>
      </c>
      <c r="AB231" s="4">
        <f t="shared" si="1880"/>
        <v>72</v>
      </c>
      <c r="AC231" s="4">
        <f t="shared" si="1880"/>
        <v>73</v>
      </c>
      <c r="AD231" s="4">
        <f t="shared" si="1880"/>
        <v>74</v>
      </c>
      <c r="AE231">
        <f t="shared" si="1880"/>
        <v>75</v>
      </c>
      <c r="AF231" s="4">
        <f t="shared" si="1880"/>
        <v>76</v>
      </c>
      <c r="AG231" s="4">
        <f t="shared" si="1880"/>
        <v>77</v>
      </c>
      <c r="AH231" s="4">
        <f t="shared" si="1880"/>
        <v>78</v>
      </c>
      <c r="AI231" s="4">
        <f t="shared" si="1880"/>
        <v>79</v>
      </c>
      <c r="AJ231" s="4">
        <f t="shared" si="1880"/>
        <v>80</v>
      </c>
      <c r="AK231" s="4">
        <f t="shared" si="1880"/>
        <v>81</v>
      </c>
      <c r="AL231" s="4">
        <f t="shared" si="1880"/>
        <v>82</v>
      </c>
      <c r="AM231" s="4">
        <f t="shared" si="1880"/>
        <v>83</v>
      </c>
      <c r="AN231" s="4">
        <f t="shared" si="1880"/>
        <v>84</v>
      </c>
      <c r="AO231">
        <f t="shared" si="1880"/>
        <v>85</v>
      </c>
      <c r="AP231" s="4">
        <f t="shared" si="1880"/>
        <v>86</v>
      </c>
      <c r="AQ231" s="4">
        <f t="shared" si="1880"/>
        <v>87</v>
      </c>
      <c r="AR231" s="4">
        <f t="shared" si="1880"/>
        <v>88</v>
      </c>
      <c r="AS231" s="4">
        <f t="shared" si="1880"/>
        <v>89</v>
      </c>
      <c r="AT231" s="4">
        <f t="shared" si="1880"/>
        <v>90</v>
      </c>
      <c r="AU231" s="4">
        <f t="shared" si="1880"/>
        <v>91</v>
      </c>
      <c r="AV231" s="4">
        <f t="shared" si="1880"/>
        <v>92</v>
      </c>
      <c r="AW231" s="4">
        <f t="shared" si="1880"/>
        <v>93</v>
      </c>
      <c r="AX231" s="4">
        <f t="shared" si="1880"/>
        <v>94</v>
      </c>
      <c r="AY231">
        <f t="shared" si="1880"/>
        <v>95</v>
      </c>
      <c r="AZ231" s="4">
        <f t="shared" si="1880"/>
        <v>96</v>
      </c>
      <c r="BA231" s="4">
        <f t="shared" si="1880"/>
        <v>97</v>
      </c>
      <c r="BB231" s="4">
        <f t="shared" si="1880"/>
        <v>98</v>
      </c>
      <c r="BC231" s="4">
        <f t="shared" si="1880"/>
        <v>99</v>
      </c>
      <c r="BD231" s="4">
        <f t="shared" si="1880"/>
        <v>100</v>
      </c>
      <c r="BE231" s="4">
        <f t="shared" si="1880"/>
        <v>101</v>
      </c>
      <c r="BF231" s="4">
        <f t="shared" si="1880"/>
        <v>102</v>
      </c>
      <c r="BG231" s="4">
        <f t="shared" si="1880"/>
        <v>103</v>
      </c>
      <c r="BH231" s="4">
        <f t="shared" si="1880"/>
        <v>104</v>
      </c>
      <c r="BI231">
        <f t="shared" si="1880"/>
        <v>105</v>
      </c>
      <c r="BJ231" t="s">
        <v>1</v>
      </c>
    </row>
    <row r="232" spans="1:62">
      <c r="A232" s="4" t="s">
        <v>5</v>
      </c>
    </row>
    <row r="233" spans="1:62">
      <c r="A233" s="4" t="s">
        <v>464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81">F235+1.4</f>
        <v>20</v>
      </c>
      <c r="H235" s="4">
        <f t="shared" ref="H235:I235" si="1882">G235+1.3</f>
        <v>21.3</v>
      </c>
      <c r="I235" s="4">
        <f t="shared" si="1882"/>
        <v>22.6</v>
      </c>
      <c r="J235" s="4">
        <f t="shared" ref="J235" si="1883">I235+1.4</f>
        <v>24</v>
      </c>
      <c r="K235">
        <f t="shared" ref="K235:L235" si="1884">J235+1.3</f>
        <v>25.3</v>
      </c>
      <c r="L235" s="4">
        <f t="shared" si="1884"/>
        <v>26.6</v>
      </c>
      <c r="M235" s="4">
        <f t="shared" ref="M235" si="1885">L235+1.4</f>
        <v>28</v>
      </c>
      <c r="N235" s="4">
        <f t="shared" ref="N235:O235" si="1886">M235+1.3</f>
        <v>29.3</v>
      </c>
      <c r="O235" s="4">
        <f t="shared" si="1886"/>
        <v>30.6</v>
      </c>
      <c r="P235" s="4">
        <f t="shared" ref="P235" si="1887">O235+1.4</f>
        <v>32</v>
      </c>
      <c r="Q235" s="4">
        <f t="shared" ref="Q235:R235" si="1888">P235+1.3</f>
        <v>33.299999999999997</v>
      </c>
      <c r="R235" s="4">
        <f t="shared" si="1888"/>
        <v>34.599999999999994</v>
      </c>
      <c r="S235" s="4">
        <f t="shared" ref="S235" si="1889">R235+1.4</f>
        <v>35.999999999999993</v>
      </c>
      <c r="T235" s="4">
        <f t="shared" ref="T235:U235" si="1890">S235+1.3</f>
        <v>37.29999999999999</v>
      </c>
      <c r="U235">
        <f t="shared" si="1890"/>
        <v>38.599999999999987</v>
      </c>
      <c r="V235" s="4">
        <f t="shared" ref="V235" si="1891">U235+1.4</f>
        <v>39.999999999999986</v>
      </c>
      <c r="W235" s="4">
        <f t="shared" ref="W235:X235" si="1892">V235+1.3</f>
        <v>41.299999999999983</v>
      </c>
      <c r="X235" s="4">
        <f t="shared" si="1892"/>
        <v>42.59999999999998</v>
      </c>
      <c r="Y235" s="4">
        <f t="shared" ref="Y235" si="1893">X235+1.4</f>
        <v>43.999999999999979</v>
      </c>
      <c r="Z235" s="4">
        <f t="shared" ref="Z235:AA235" si="1894">Y235+1.3</f>
        <v>45.299999999999976</v>
      </c>
      <c r="AA235" s="4">
        <f t="shared" si="1894"/>
        <v>46.599999999999973</v>
      </c>
      <c r="AB235" s="4">
        <f t="shared" ref="AB235" si="1895">AA235+1.4</f>
        <v>47.999999999999972</v>
      </c>
      <c r="AC235" s="4">
        <f t="shared" ref="AC235:AD235" si="1896">AB235+1.3</f>
        <v>49.299999999999969</v>
      </c>
      <c r="AD235" s="4">
        <f t="shared" si="1896"/>
        <v>50.599999999999966</v>
      </c>
      <c r="AE235">
        <f t="shared" ref="AE235" si="1897">AD235+1.4</f>
        <v>51.999999999999964</v>
      </c>
      <c r="AF235" s="4">
        <f t="shared" ref="AF235:AG235" si="1898">AE235+1.3</f>
        <v>53.299999999999962</v>
      </c>
      <c r="AG235" s="4">
        <f t="shared" si="1898"/>
        <v>54.599999999999959</v>
      </c>
      <c r="AH235" s="4">
        <f t="shared" ref="AH235" si="1899">AG235+1.4</f>
        <v>55.999999999999957</v>
      </c>
      <c r="AI235" s="4">
        <f t="shared" ref="AI235:AJ235" si="1900">AH235+1.3</f>
        <v>57.299999999999955</v>
      </c>
      <c r="AJ235" s="4">
        <f t="shared" si="1900"/>
        <v>58.599999999999952</v>
      </c>
      <c r="AK235" s="4">
        <f t="shared" ref="AK235" si="1901">AJ235+1.4</f>
        <v>59.99999999999995</v>
      </c>
      <c r="AL235" s="4">
        <f t="shared" ref="AL235:AM235" si="1902">AK235+1.3</f>
        <v>61.299999999999947</v>
      </c>
      <c r="AM235" s="4">
        <f t="shared" si="1902"/>
        <v>62.599999999999945</v>
      </c>
      <c r="AN235" s="4">
        <f t="shared" ref="AN235" si="1903">AM235+1.4</f>
        <v>63.999999999999943</v>
      </c>
      <c r="AO235">
        <f t="shared" ref="AO235:AP235" si="1904">AN235+1.3</f>
        <v>65.29999999999994</v>
      </c>
      <c r="AP235" s="4">
        <f t="shared" si="1904"/>
        <v>66.599999999999937</v>
      </c>
      <c r="AQ235" s="4">
        <f t="shared" ref="AQ235" si="1905">AP235+1.4</f>
        <v>67.999999999999943</v>
      </c>
      <c r="AR235" s="4">
        <f t="shared" ref="AR235:AS235" si="1906">AQ235+1.3</f>
        <v>69.29999999999994</v>
      </c>
      <c r="AS235" s="4">
        <f t="shared" si="1906"/>
        <v>70.599999999999937</v>
      </c>
      <c r="AT235" s="4">
        <f t="shared" ref="AT235" si="1907">AS235+1.4</f>
        <v>71.999999999999943</v>
      </c>
      <c r="AU235" s="4">
        <f t="shared" ref="AU235:AV235" si="1908">AT235+1.3</f>
        <v>73.29999999999994</v>
      </c>
      <c r="AV235" s="4">
        <f t="shared" si="1908"/>
        <v>74.599999999999937</v>
      </c>
      <c r="AW235" s="4">
        <f t="shared" ref="AW235" si="1909">AV235+1.4</f>
        <v>75.999999999999943</v>
      </c>
      <c r="AX235" s="4">
        <f t="shared" ref="AX235:AY235" si="1910">AW235+1.3</f>
        <v>77.29999999999994</v>
      </c>
      <c r="AY235">
        <f t="shared" si="1910"/>
        <v>78.599999999999937</v>
      </c>
      <c r="AZ235" s="4">
        <f t="shared" ref="AZ235" si="1911">AY235+1.4</f>
        <v>79.999999999999943</v>
      </c>
      <c r="BA235" s="4">
        <f t="shared" ref="BA235:BB235" si="1912">AZ235+1.3</f>
        <v>81.29999999999994</v>
      </c>
      <c r="BB235" s="4">
        <f t="shared" si="1912"/>
        <v>82.599999999999937</v>
      </c>
      <c r="BC235" s="4">
        <f t="shared" ref="BC235" si="1913">BB235+1.4</f>
        <v>83.999999999999943</v>
      </c>
      <c r="BD235" s="4">
        <f t="shared" ref="BD235:BE235" si="1914">BC235+1.3</f>
        <v>85.29999999999994</v>
      </c>
      <c r="BE235" s="4">
        <f t="shared" si="1914"/>
        <v>86.599999999999937</v>
      </c>
      <c r="BF235" s="4">
        <f t="shared" ref="BF235" si="1915">BE235+1.4</f>
        <v>87.999999999999943</v>
      </c>
      <c r="BG235" s="4">
        <f t="shared" ref="BG235:BH235" si="1916">BF235+1.3</f>
        <v>89.29999999999994</v>
      </c>
      <c r="BH235" s="4">
        <f t="shared" si="1916"/>
        <v>90.599999999999937</v>
      </c>
      <c r="BI235">
        <f t="shared" ref="BI235" si="1917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8">C236+1</f>
        <v>7</v>
      </c>
      <c r="E236" s="4">
        <f t="shared" si="1918"/>
        <v>8</v>
      </c>
      <c r="F236" s="4">
        <f t="shared" si="1918"/>
        <v>9</v>
      </c>
      <c r="G236" s="4">
        <f t="shared" si="1918"/>
        <v>10</v>
      </c>
      <c r="H236" s="4">
        <f t="shared" si="1918"/>
        <v>11</v>
      </c>
      <c r="I236" s="4">
        <f t="shared" si="1918"/>
        <v>12</v>
      </c>
      <c r="J236" s="4">
        <f t="shared" si="1918"/>
        <v>13</v>
      </c>
      <c r="K236" s="4">
        <f t="shared" si="1918"/>
        <v>14</v>
      </c>
      <c r="L236" s="4">
        <f t="shared" si="1918"/>
        <v>15</v>
      </c>
      <c r="M236" s="4">
        <f t="shared" si="1918"/>
        <v>16</v>
      </c>
      <c r="N236" s="4">
        <f t="shared" si="1918"/>
        <v>17</v>
      </c>
      <c r="O236" s="4">
        <f t="shared" si="1918"/>
        <v>18</v>
      </c>
      <c r="P236" s="4">
        <f t="shared" si="1918"/>
        <v>19</v>
      </c>
      <c r="Q236" s="4">
        <f t="shared" si="1918"/>
        <v>20</v>
      </c>
      <c r="R236" s="4">
        <f t="shared" si="1918"/>
        <v>21</v>
      </c>
      <c r="S236" s="4">
        <f t="shared" si="1918"/>
        <v>22</v>
      </c>
      <c r="T236" s="4">
        <f t="shared" si="1918"/>
        <v>23</v>
      </c>
      <c r="U236" s="4">
        <f t="shared" si="1918"/>
        <v>24</v>
      </c>
      <c r="V236" s="4">
        <f t="shared" si="1918"/>
        <v>25</v>
      </c>
      <c r="W236" s="4">
        <f t="shared" si="1918"/>
        <v>26</v>
      </c>
      <c r="X236" s="4">
        <f t="shared" si="1918"/>
        <v>27</v>
      </c>
      <c r="Y236" s="4">
        <f t="shared" si="1918"/>
        <v>28</v>
      </c>
      <c r="Z236" s="4">
        <f t="shared" si="1918"/>
        <v>29</v>
      </c>
      <c r="AA236" s="4">
        <f t="shared" si="1918"/>
        <v>30</v>
      </c>
      <c r="AB236" s="4">
        <f t="shared" si="1918"/>
        <v>31</v>
      </c>
      <c r="AC236" s="4">
        <f t="shared" si="1918"/>
        <v>32</v>
      </c>
      <c r="AD236" s="4">
        <f t="shared" si="1918"/>
        <v>33</v>
      </c>
      <c r="AE236" s="4">
        <f t="shared" si="1918"/>
        <v>34</v>
      </c>
      <c r="AF236" s="4">
        <f t="shared" si="1918"/>
        <v>35</v>
      </c>
      <c r="AG236" s="4">
        <f t="shared" si="1918"/>
        <v>36</v>
      </c>
      <c r="AH236" s="4">
        <f t="shared" si="1918"/>
        <v>37</v>
      </c>
      <c r="AI236" s="4">
        <f t="shared" si="1918"/>
        <v>38</v>
      </c>
      <c r="AJ236" s="4">
        <f t="shared" si="1918"/>
        <v>39</v>
      </c>
      <c r="AK236" s="4">
        <f t="shared" si="1918"/>
        <v>40</v>
      </c>
      <c r="AL236" s="4">
        <f t="shared" si="1918"/>
        <v>41</v>
      </c>
      <c r="AM236" s="4">
        <f t="shared" si="1918"/>
        <v>42</v>
      </c>
      <c r="AN236" s="4">
        <f t="shared" si="1918"/>
        <v>43</v>
      </c>
      <c r="AO236" s="4">
        <f t="shared" si="1918"/>
        <v>44</v>
      </c>
      <c r="AP236" s="4">
        <f t="shared" si="1918"/>
        <v>45</v>
      </c>
      <c r="AQ236" s="4">
        <f t="shared" si="1918"/>
        <v>46</v>
      </c>
      <c r="AR236" s="4">
        <f t="shared" si="1918"/>
        <v>47</v>
      </c>
      <c r="AS236" s="4">
        <f t="shared" si="1918"/>
        <v>48</v>
      </c>
      <c r="AT236" s="4">
        <f t="shared" si="1918"/>
        <v>49</v>
      </c>
      <c r="AU236" s="4">
        <f t="shared" si="1918"/>
        <v>50</v>
      </c>
      <c r="AV236" s="4">
        <f t="shared" si="1918"/>
        <v>51</v>
      </c>
      <c r="AW236" s="4">
        <f t="shared" si="1918"/>
        <v>52</v>
      </c>
      <c r="AX236" s="4">
        <f t="shared" si="1918"/>
        <v>53</v>
      </c>
      <c r="AY236" s="4">
        <f t="shared" si="1918"/>
        <v>54</v>
      </c>
      <c r="AZ236" s="4">
        <f t="shared" si="1918"/>
        <v>55</v>
      </c>
      <c r="BA236" s="4">
        <f t="shared" si="1918"/>
        <v>56</v>
      </c>
      <c r="BB236" s="4">
        <f t="shared" si="1918"/>
        <v>57</v>
      </c>
      <c r="BC236" s="4">
        <f t="shared" si="1918"/>
        <v>58</v>
      </c>
      <c r="BD236" s="4">
        <f t="shared" si="1918"/>
        <v>59</v>
      </c>
      <c r="BE236" s="4">
        <f t="shared" si="1918"/>
        <v>60</v>
      </c>
      <c r="BF236" s="4">
        <f t="shared" si="1918"/>
        <v>61</v>
      </c>
      <c r="BG236" s="4">
        <f t="shared" si="1918"/>
        <v>62</v>
      </c>
      <c r="BH236" s="4">
        <f t="shared" si="1918"/>
        <v>63</v>
      </c>
      <c r="BI236" s="4">
        <f t="shared" si="1918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9">C237+4</f>
        <v>33</v>
      </c>
      <c r="E237" s="4">
        <f t="shared" si="1919"/>
        <v>37</v>
      </c>
      <c r="F237" s="4">
        <f t="shared" si="1919"/>
        <v>41</v>
      </c>
      <c r="G237" s="4">
        <f t="shared" si="1919"/>
        <v>45</v>
      </c>
      <c r="H237" s="4">
        <f t="shared" si="1919"/>
        <v>49</v>
      </c>
      <c r="I237" s="4">
        <f t="shared" si="1919"/>
        <v>53</v>
      </c>
      <c r="J237" s="4">
        <f>I237+3</f>
        <v>56</v>
      </c>
      <c r="K237" s="4">
        <f t="shared" ref="K237:Q237" si="1920">J237+3</f>
        <v>59</v>
      </c>
      <c r="L237" s="4">
        <f t="shared" si="1920"/>
        <v>62</v>
      </c>
      <c r="M237" s="4">
        <f t="shared" si="1920"/>
        <v>65</v>
      </c>
      <c r="N237" s="4">
        <f t="shared" si="1920"/>
        <v>68</v>
      </c>
      <c r="O237" s="4">
        <f t="shared" si="1920"/>
        <v>71</v>
      </c>
      <c r="P237" s="4">
        <f t="shared" si="1920"/>
        <v>74</v>
      </c>
      <c r="Q237" s="4">
        <f t="shared" si="1920"/>
        <v>77</v>
      </c>
      <c r="R237" s="4">
        <f>Q237+2</f>
        <v>79</v>
      </c>
      <c r="S237" s="4">
        <f t="shared" ref="S237:W237" si="1921">R237+2</f>
        <v>81</v>
      </c>
      <c r="T237" s="4">
        <f t="shared" si="1921"/>
        <v>83</v>
      </c>
      <c r="U237" s="4">
        <f t="shared" si="1921"/>
        <v>85</v>
      </c>
      <c r="V237" s="4">
        <f t="shared" si="1921"/>
        <v>87</v>
      </c>
      <c r="W237" s="4">
        <f t="shared" si="1921"/>
        <v>89</v>
      </c>
      <c r="X237" s="4">
        <f>W237+1</f>
        <v>90</v>
      </c>
      <c r="Y237" s="4">
        <f t="shared" si="1918"/>
        <v>91</v>
      </c>
      <c r="Z237" s="4">
        <f t="shared" si="1918"/>
        <v>92</v>
      </c>
      <c r="AA237" s="4">
        <f t="shared" si="1918"/>
        <v>93</v>
      </c>
      <c r="AB237" s="4">
        <f t="shared" si="1918"/>
        <v>94</v>
      </c>
      <c r="AC237" s="4">
        <f t="shared" si="1918"/>
        <v>95</v>
      </c>
      <c r="AD237" s="4">
        <f t="shared" si="1918"/>
        <v>96</v>
      </c>
      <c r="AE237" s="4">
        <f t="shared" si="1918"/>
        <v>97</v>
      </c>
      <c r="AF237" s="4">
        <f t="shared" si="1918"/>
        <v>98</v>
      </c>
      <c r="AG237" s="4">
        <f t="shared" si="1918"/>
        <v>99</v>
      </c>
      <c r="AH237" s="4">
        <f t="shared" si="1918"/>
        <v>100</v>
      </c>
      <c r="AI237" s="4">
        <f>AH237</f>
        <v>100</v>
      </c>
      <c r="AJ237" s="4">
        <f t="shared" ref="AJ237:BI237" si="1922">AI237</f>
        <v>100</v>
      </c>
      <c r="AK237" s="4">
        <f t="shared" si="1922"/>
        <v>100</v>
      </c>
      <c r="AL237" s="4">
        <f t="shared" si="1922"/>
        <v>100</v>
      </c>
      <c r="AM237" s="4">
        <f t="shared" si="1922"/>
        <v>100</v>
      </c>
      <c r="AN237" s="4">
        <f t="shared" si="1922"/>
        <v>100</v>
      </c>
      <c r="AO237" s="4">
        <f t="shared" si="1922"/>
        <v>100</v>
      </c>
      <c r="AP237" s="4">
        <f t="shared" si="1922"/>
        <v>100</v>
      </c>
      <c r="AQ237" s="4">
        <f t="shared" si="1922"/>
        <v>100</v>
      </c>
      <c r="AR237" s="4">
        <f t="shared" si="1922"/>
        <v>100</v>
      </c>
      <c r="AS237" s="4">
        <f t="shared" si="1922"/>
        <v>100</v>
      </c>
      <c r="AT237" s="4">
        <f t="shared" si="1922"/>
        <v>100</v>
      </c>
      <c r="AU237" s="4">
        <f t="shared" si="1922"/>
        <v>100</v>
      </c>
      <c r="AV237" s="4">
        <f t="shared" si="1922"/>
        <v>100</v>
      </c>
      <c r="AW237" s="4">
        <f t="shared" si="1922"/>
        <v>100</v>
      </c>
      <c r="AX237" s="4">
        <f t="shared" si="1922"/>
        <v>100</v>
      </c>
      <c r="AY237" s="4">
        <f t="shared" si="1922"/>
        <v>100</v>
      </c>
      <c r="AZ237" s="4">
        <f t="shared" si="1922"/>
        <v>100</v>
      </c>
      <c r="BA237" s="4">
        <f t="shared" si="1922"/>
        <v>100</v>
      </c>
      <c r="BB237" s="4">
        <f t="shared" si="1922"/>
        <v>100</v>
      </c>
      <c r="BC237" s="4">
        <f t="shared" si="1922"/>
        <v>100</v>
      </c>
      <c r="BD237" s="4">
        <f t="shared" si="1922"/>
        <v>100</v>
      </c>
      <c r="BE237" s="4">
        <f t="shared" si="1922"/>
        <v>100</v>
      </c>
      <c r="BF237" s="4">
        <f t="shared" si="1922"/>
        <v>100</v>
      </c>
      <c r="BG237" s="4">
        <f t="shared" si="1922"/>
        <v>100</v>
      </c>
      <c r="BH237" s="4">
        <f t="shared" si="1922"/>
        <v>100</v>
      </c>
      <c r="BI237" s="4">
        <f t="shared" si="1922"/>
        <v>100</v>
      </c>
      <c r="BJ237" t="s">
        <v>1</v>
      </c>
    </row>
    <row r="238" spans="1:62">
      <c r="A238" s="4" t="s">
        <v>5</v>
      </c>
    </row>
    <row r="239" spans="1:62">
      <c r="A239" s="4" t="s">
        <v>465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3">C241+2</f>
        <v>21.3</v>
      </c>
      <c r="E241" s="4">
        <f t="shared" si="1923"/>
        <v>23.3</v>
      </c>
      <c r="F241" s="4">
        <f t="shared" si="1923"/>
        <v>25.3</v>
      </c>
      <c r="G241" s="4">
        <f t="shared" si="1923"/>
        <v>27.3</v>
      </c>
      <c r="H241" s="4">
        <f t="shared" si="1923"/>
        <v>29.3</v>
      </c>
      <c r="I241" s="4">
        <f t="shared" si="1923"/>
        <v>31.3</v>
      </c>
      <c r="J241" s="4">
        <f t="shared" si="1923"/>
        <v>33.299999999999997</v>
      </c>
      <c r="K241">
        <f t="shared" si="1923"/>
        <v>35.299999999999997</v>
      </c>
      <c r="L241" s="4">
        <f t="shared" si="1923"/>
        <v>37.299999999999997</v>
      </c>
      <c r="M241" s="4">
        <f t="shared" si="1923"/>
        <v>39.299999999999997</v>
      </c>
      <c r="N241" s="4">
        <f t="shared" si="1923"/>
        <v>41.3</v>
      </c>
      <c r="O241" s="4">
        <f t="shared" si="1923"/>
        <v>43.3</v>
      </c>
      <c r="P241" s="4">
        <f t="shared" si="1923"/>
        <v>45.3</v>
      </c>
      <c r="Q241" s="4">
        <f t="shared" si="1923"/>
        <v>47.3</v>
      </c>
      <c r="R241" s="4">
        <f t="shared" si="1923"/>
        <v>49.3</v>
      </c>
      <c r="S241" s="4">
        <f t="shared" si="1923"/>
        <v>51.3</v>
      </c>
      <c r="T241" s="4">
        <f t="shared" si="1923"/>
        <v>53.3</v>
      </c>
      <c r="U241">
        <f t="shared" si="1923"/>
        <v>55.3</v>
      </c>
      <c r="V241" s="4">
        <f t="shared" si="1923"/>
        <v>57.3</v>
      </c>
      <c r="W241" s="4">
        <f t="shared" si="1923"/>
        <v>59.3</v>
      </c>
      <c r="X241" s="4">
        <f t="shared" si="1923"/>
        <v>61.3</v>
      </c>
      <c r="Y241" s="4">
        <f t="shared" si="1923"/>
        <v>63.3</v>
      </c>
      <c r="Z241" s="4">
        <f t="shared" si="1923"/>
        <v>65.3</v>
      </c>
      <c r="AA241" s="4">
        <f t="shared" si="1923"/>
        <v>67.3</v>
      </c>
      <c r="AB241" s="4">
        <f t="shared" si="1923"/>
        <v>69.3</v>
      </c>
      <c r="AC241" s="4">
        <f t="shared" si="1923"/>
        <v>71.3</v>
      </c>
      <c r="AD241" s="4">
        <f t="shared" si="1923"/>
        <v>73.3</v>
      </c>
      <c r="AE241">
        <f t="shared" si="1923"/>
        <v>75.3</v>
      </c>
      <c r="AF241" s="4">
        <f t="shared" si="1923"/>
        <v>77.3</v>
      </c>
      <c r="AG241" s="4">
        <f t="shared" si="1923"/>
        <v>79.3</v>
      </c>
      <c r="AH241" s="4">
        <f t="shared" si="1923"/>
        <v>81.3</v>
      </c>
      <c r="AI241" s="4">
        <f t="shared" si="1923"/>
        <v>83.3</v>
      </c>
      <c r="AJ241" s="4">
        <f t="shared" si="1923"/>
        <v>85.3</v>
      </c>
      <c r="AK241" s="4">
        <f t="shared" si="1923"/>
        <v>87.3</v>
      </c>
      <c r="AL241" s="4">
        <f t="shared" si="1923"/>
        <v>89.3</v>
      </c>
      <c r="AM241" s="4">
        <f t="shared" si="1923"/>
        <v>91.3</v>
      </c>
      <c r="AN241" s="4">
        <f t="shared" si="1923"/>
        <v>93.3</v>
      </c>
      <c r="AO241">
        <f t="shared" si="1923"/>
        <v>95.3</v>
      </c>
      <c r="AP241" s="4">
        <f t="shared" si="1923"/>
        <v>97.3</v>
      </c>
      <c r="AQ241" s="4">
        <f t="shared" si="1923"/>
        <v>99.3</v>
      </c>
      <c r="AR241" s="9">
        <f t="shared" si="1923"/>
        <v>101.3</v>
      </c>
      <c r="AS241" s="9">
        <f t="shared" si="1923"/>
        <v>103.3</v>
      </c>
      <c r="AT241" s="9">
        <f t="shared" si="1923"/>
        <v>105.3</v>
      </c>
      <c r="AU241" s="9">
        <f t="shared" si="1923"/>
        <v>107.3</v>
      </c>
      <c r="AV241" s="9">
        <f t="shared" si="1923"/>
        <v>109.3</v>
      </c>
      <c r="AW241" s="9">
        <f t="shared" si="1923"/>
        <v>111.3</v>
      </c>
      <c r="AX241" s="9">
        <f t="shared" si="1923"/>
        <v>113.3</v>
      </c>
      <c r="AY241" s="3">
        <f t="shared" si="1923"/>
        <v>115.3</v>
      </c>
      <c r="AZ241" s="9">
        <f t="shared" si="1923"/>
        <v>117.3</v>
      </c>
      <c r="BA241" s="9">
        <f t="shared" si="1923"/>
        <v>119.3</v>
      </c>
      <c r="BB241" s="9">
        <f t="shared" si="1923"/>
        <v>121.3</v>
      </c>
      <c r="BC241" s="9">
        <f t="shared" si="1923"/>
        <v>123.3</v>
      </c>
      <c r="BD241" s="9">
        <f t="shared" si="1923"/>
        <v>125.3</v>
      </c>
      <c r="BE241" s="9">
        <f t="shared" si="1923"/>
        <v>127.3</v>
      </c>
      <c r="BF241" s="9">
        <f t="shared" si="1923"/>
        <v>129.30000000000001</v>
      </c>
      <c r="BG241" s="9">
        <f t="shared" si="1923"/>
        <v>131.30000000000001</v>
      </c>
      <c r="BH241" s="9">
        <f t="shared" si="1923"/>
        <v>133.30000000000001</v>
      </c>
      <c r="BI241" s="3">
        <f t="shared" si="1923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4">X242</f>
        <v>44</v>
      </c>
      <c r="Z242" s="4">
        <f t="shared" si="1924"/>
        <v>44</v>
      </c>
      <c r="AA242" s="4">
        <f t="shared" ref="AA242" si="1925">Z242+1</f>
        <v>45</v>
      </c>
      <c r="AB242" s="4">
        <f t="shared" si="1924"/>
        <v>45</v>
      </c>
      <c r="AC242" s="4">
        <f t="shared" si="1924"/>
        <v>45</v>
      </c>
      <c r="AD242" s="4">
        <f t="shared" ref="AD242" si="1926">AC242+1</f>
        <v>46</v>
      </c>
      <c r="AE242">
        <f t="shared" si="1924"/>
        <v>46</v>
      </c>
      <c r="AF242" s="4">
        <f t="shared" si="1924"/>
        <v>46</v>
      </c>
      <c r="AG242" s="4">
        <f t="shared" si="1924"/>
        <v>46</v>
      </c>
      <c r="AH242" s="4">
        <f t="shared" si="1924"/>
        <v>46</v>
      </c>
      <c r="AI242" s="4">
        <f t="shared" si="1924"/>
        <v>46</v>
      </c>
      <c r="AJ242" s="4">
        <f t="shared" si="1924"/>
        <v>46</v>
      </c>
      <c r="AK242" s="4">
        <f>AJ242+1</f>
        <v>47</v>
      </c>
      <c r="AL242" s="4">
        <f t="shared" si="1924"/>
        <v>47</v>
      </c>
      <c r="AM242" s="4">
        <f t="shared" si="1924"/>
        <v>47</v>
      </c>
      <c r="AN242" s="4">
        <f t="shared" si="1924"/>
        <v>47</v>
      </c>
      <c r="AO242">
        <f t="shared" si="1924"/>
        <v>47</v>
      </c>
      <c r="AP242" s="4">
        <f t="shared" si="1924"/>
        <v>47</v>
      </c>
      <c r="AQ242" s="4">
        <f t="shared" ref="AQ242" si="1927">AP242+1</f>
        <v>48</v>
      </c>
      <c r="AR242" s="4">
        <f t="shared" si="1924"/>
        <v>48</v>
      </c>
      <c r="AS242" s="4">
        <f t="shared" si="1924"/>
        <v>48</v>
      </c>
      <c r="AT242" s="4">
        <f t="shared" si="1924"/>
        <v>48</v>
      </c>
      <c r="AU242" s="4">
        <f t="shared" si="1924"/>
        <v>48</v>
      </c>
      <c r="AV242" s="4">
        <f t="shared" si="1924"/>
        <v>48</v>
      </c>
      <c r="AW242" s="4">
        <f t="shared" si="1924"/>
        <v>48</v>
      </c>
      <c r="AX242" s="4">
        <f>AW242+1</f>
        <v>49</v>
      </c>
      <c r="AY242">
        <f>AX242</f>
        <v>49</v>
      </c>
      <c r="AZ242" s="4">
        <f t="shared" ref="AZ242:BH242" si="1928">AY242</f>
        <v>49</v>
      </c>
      <c r="BA242" s="4">
        <f t="shared" si="1928"/>
        <v>49</v>
      </c>
      <c r="BB242" s="4">
        <f t="shared" si="1928"/>
        <v>49</v>
      </c>
      <c r="BC242" s="4">
        <f t="shared" si="1928"/>
        <v>49</v>
      </c>
      <c r="BD242" s="4">
        <f t="shared" si="1928"/>
        <v>49</v>
      </c>
      <c r="BE242" s="4">
        <f t="shared" si="1928"/>
        <v>49</v>
      </c>
      <c r="BF242" s="4">
        <f t="shared" si="1928"/>
        <v>49</v>
      </c>
      <c r="BG242" s="4">
        <f t="shared" si="1928"/>
        <v>49</v>
      </c>
      <c r="BH242" s="4">
        <f t="shared" si="1928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9">C243+25</f>
        <v>100</v>
      </c>
      <c r="E243" s="4">
        <f t="shared" si="1929"/>
        <v>125</v>
      </c>
      <c r="F243" s="4">
        <f t="shared" si="1929"/>
        <v>150</v>
      </c>
      <c r="G243" s="4">
        <f t="shared" si="1929"/>
        <v>175</v>
      </c>
      <c r="H243" s="4">
        <f t="shared" si="1929"/>
        <v>200</v>
      </c>
      <c r="I243" s="4">
        <f t="shared" si="1929"/>
        <v>225</v>
      </c>
      <c r="J243" s="4">
        <f t="shared" si="1929"/>
        <v>250</v>
      </c>
      <c r="K243">
        <f t="shared" si="1929"/>
        <v>275</v>
      </c>
      <c r="L243" s="4">
        <f t="shared" si="1929"/>
        <v>300</v>
      </c>
      <c r="M243" s="4">
        <f t="shared" si="1929"/>
        <v>325</v>
      </c>
      <c r="N243" s="4">
        <f t="shared" si="1929"/>
        <v>350</v>
      </c>
      <c r="O243" s="4">
        <f t="shared" si="1929"/>
        <v>375</v>
      </c>
      <c r="P243" s="4">
        <f t="shared" si="1929"/>
        <v>400</v>
      </c>
      <c r="Q243" s="4">
        <f t="shared" si="1929"/>
        <v>425</v>
      </c>
      <c r="R243" s="4">
        <f t="shared" si="1929"/>
        <v>450</v>
      </c>
      <c r="S243" s="4">
        <f t="shared" si="1929"/>
        <v>475</v>
      </c>
      <c r="T243" s="4">
        <f t="shared" si="1929"/>
        <v>500</v>
      </c>
      <c r="U243">
        <f t="shared" si="1929"/>
        <v>525</v>
      </c>
      <c r="V243" s="4">
        <f t="shared" si="1929"/>
        <v>550</v>
      </c>
      <c r="W243" s="4">
        <f t="shared" si="1929"/>
        <v>575</v>
      </c>
      <c r="X243" s="4">
        <f t="shared" si="1929"/>
        <v>600</v>
      </c>
      <c r="Y243" s="4">
        <f t="shared" si="1929"/>
        <v>625</v>
      </c>
      <c r="Z243" s="4">
        <f t="shared" si="1929"/>
        <v>650</v>
      </c>
      <c r="AA243" s="4">
        <f t="shared" si="1929"/>
        <v>675</v>
      </c>
      <c r="AB243" s="4">
        <f t="shared" si="1929"/>
        <v>700</v>
      </c>
      <c r="AC243" s="4">
        <f t="shared" si="1929"/>
        <v>725</v>
      </c>
      <c r="AD243" s="4">
        <f t="shared" si="1929"/>
        <v>750</v>
      </c>
      <c r="AE243">
        <f t="shared" si="1929"/>
        <v>775</v>
      </c>
      <c r="AF243" s="4">
        <f t="shared" si="1929"/>
        <v>800</v>
      </c>
      <c r="AG243" s="4">
        <f t="shared" si="1929"/>
        <v>825</v>
      </c>
      <c r="AH243" s="4">
        <f t="shared" si="1929"/>
        <v>850</v>
      </c>
      <c r="AI243" s="4">
        <f t="shared" si="1929"/>
        <v>875</v>
      </c>
      <c r="AJ243" s="4">
        <f t="shared" si="1929"/>
        <v>900</v>
      </c>
      <c r="AK243" s="4">
        <f t="shared" si="1929"/>
        <v>925</v>
      </c>
      <c r="AL243" s="4">
        <f t="shared" si="1929"/>
        <v>950</v>
      </c>
      <c r="AM243" s="4">
        <f t="shared" si="1929"/>
        <v>975</v>
      </c>
      <c r="AN243" s="4">
        <f t="shared" si="1929"/>
        <v>1000</v>
      </c>
      <c r="AO243">
        <f t="shared" si="1929"/>
        <v>1025</v>
      </c>
      <c r="AP243" s="4">
        <f t="shared" si="1929"/>
        <v>1050</v>
      </c>
      <c r="AQ243" s="4">
        <f t="shared" si="1929"/>
        <v>1075</v>
      </c>
      <c r="AR243" s="4">
        <f t="shared" si="1929"/>
        <v>1100</v>
      </c>
      <c r="AS243" s="4">
        <f t="shared" si="1929"/>
        <v>1125</v>
      </c>
      <c r="AT243" s="4">
        <f t="shared" si="1929"/>
        <v>1150</v>
      </c>
      <c r="AU243" s="4">
        <f t="shared" si="1929"/>
        <v>1175</v>
      </c>
      <c r="AV243" s="4">
        <f t="shared" si="1929"/>
        <v>1200</v>
      </c>
      <c r="AW243" s="4">
        <f t="shared" si="1929"/>
        <v>1225</v>
      </c>
      <c r="AX243" s="4">
        <f t="shared" si="1929"/>
        <v>1250</v>
      </c>
      <c r="AY243">
        <f t="shared" si="1929"/>
        <v>1275</v>
      </c>
      <c r="AZ243" s="4">
        <f t="shared" si="1929"/>
        <v>1300</v>
      </c>
      <c r="BA243" s="4">
        <f t="shared" si="1929"/>
        <v>1325</v>
      </c>
      <c r="BB243" s="4">
        <f t="shared" si="1929"/>
        <v>1350</v>
      </c>
      <c r="BC243" s="4">
        <f t="shared" si="1929"/>
        <v>1375</v>
      </c>
      <c r="BD243" s="4">
        <f t="shared" si="1929"/>
        <v>1400</v>
      </c>
      <c r="BE243" s="4">
        <f t="shared" si="1929"/>
        <v>1425</v>
      </c>
      <c r="BF243" s="4">
        <f t="shared" si="1929"/>
        <v>1450</v>
      </c>
      <c r="BG243" s="4">
        <f t="shared" si="1929"/>
        <v>1475</v>
      </c>
      <c r="BH243" s="4">
        <f t="shared" si="1929"/>
        <v>1500</v>
      </c>
      <c r="BI243">
        <f t="shared" si="1929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30">C244+25</f>
        <v>100</v>
      </c>
      <c r="E244" s="4">
        <f t="shared" si="1930"/>
        <v>125</v>
      </c>
      <c r="F244" s="4">
        <f t="shared" si="1930"/>
        <v>150</v>
      </c>
      <c r="G244" s="4">
        <f t="shared" si="1930"/>
        <v>175</v>
      </c>
      <c r="H244" s="4">
        <f t="shared" si="1930"/>
        <v>200</v>
      </c>
      <c r="I244" s="4">
        <f t="shared" si="1930"/>
        <v>225</v>
      </c>
      <c r="J244" s="4">
        <f t="shared" si="1930"/>
        <v>250</v>
      </c>
      <c r="K244">
        <f t="shared" si="1930"/>
        <v>275</v>
      </c>
      <c r="L244" s="4">
        <f t="shared" si="1930"/>
        <v>300</v>
      </c>
      <c r="M244" s="4">
        <f t="shared" si="1930"/>
        <v>325</v>
      </c>
      <c r="N244" s="4">
        <f t="shared" si="1930"/>
        <v>350</v>
      </c>
      <c r="O244" s="4">
        <f t="shared" si="1930"/>
        <v>375</v>
      </c>
      <c r="P244" s="4">
        <f t="shared" si="1930"/>
        <v>400</v>
      </c>
      <c r="Q244" s="4">
        <f t="shared" si="1930"/>
        <v>425</v>
      </c>
      <c r="R244" s="4">
        <f t="shared" si="1930"/>
        <v>450</v>
      </c>
      <c r="S244" s="4">
        <f t="shared" si="1930"/>
        <v>475</v>
      </c>
      <c r="T244" s="4">
        <f t="shared" si="1930"/>
        <v>500</v>
      </c>
      <c r="U244">
        <f t="shared" si="1930"/>
        <v>525</v>
      </c>
      <c r="V244" s="4">
        <f t="shared" si="1930"/>
        <v>550</v>
      </c>
      <c r="W244" s="4">
        <f t="shared" si="1930"/>
        <v>575</v>
      </c>
      <c r="X244" s="4">
        <f t="shared" si="1930"/>
        <v>600</v>
      </c>
      <c r="Y244" s="4">
        <f t="shared" si="1930"/>
        <v>625</v>
      </c>
      <c r="Z244" s="4">
        <f t="shared" si="1930"/>
        <v>650</v>
      </c>
      <c r="AA244" s="4">
        <f t="shared" si="1930"/>
        <v>675</v>
      </c>
      <c r="AB244" s="4">
        <f t="shared" si="1930"/>
        <v>700</v>
      </c>
      <c r="AC244" s="4">
        <f t="shared" si="1930"/>
        <v>725</v>
      </c>
      <c r="AD244" s="4">
        <f t="shared" si="1930"/>
        <v>750</v>
      </c>
      <c r="AE244">
        <f t="shared" si="1930"/>
        <v>775</v>
      </c>
      <c r="AF244" s="4">
        <f t="shared" si="1930"/>
        <v>800</v>
      </c>
      <c r="AG244" s="4">
        <f t="shared" si="1930"/>
        <v>825</v>
      </c>
      <c r="AH244" s="4">
        <f t="shared" si="1930"/>
        <v>850</v>
      </c>
      <c r="AI244" s="4">
        <f t="shared" si="1930"/>
        <v>875</v>
      </c>
      <c r="AJ244" s="4">
        <f t="shared" si="1930"/>
        <v>900</v>
      </c>
      <c r="AK244" s="4">
        <f t="shared" si="1930"/>
        <v>925</v>
      </c>
      <c r="AL244" s="4">
        <f t="shared" si="1930"/>
        <v>950</v>
      </c>
      <c r="AM244" s="4">
        <f t="shared" si="1930"/>
        <v>975</v>
      </c>
      <c r="AN244" s="4">
        <f t="shared" si="1930"/>
        <v>1000</v>
      </c>
      <c r="AO244">
        <f t="shared" si="1930"/>
        <v>1025</v>
      </c>
      <c r="AP244" s="4">
        <f t="shared" si="1930"/>
        <v>1050</v>
      </c>
      <c r="AQ244" s="4">
        <f t="shared" si="1930"/>
        <v>1075</v>
      </c>
      <c r="AR244" s="4">
        <f t="shared" si="1930"/>
        <v>1100</v>
      </c>
      <c r="AS244" s="4">
        <f t="shared" si="1930"/>
        <v>1125</v>
      </c>
      <c r="AT244" s="4">
        <f t="shared" si="1930"/>
        <v>1150</v>
      </c>
      <c r="AU244" s="4">
        <f t="shared" si="1930"/>
        <v>1175</v>
      </c>
      <c r="AV244" s="4">
        <f t="shared" si="1930"/>
        <v>1200</v>
      </c>
      <c r="AW244" s="4">
        <f t="shared" si="1930"/>
        <v>1225</v>
      </c>
      <c r="AX244" s="4">
        <f t="shared" si="1930"/>
        <v>1250</v>
      </c>
      <c r="AY244">
        <f t="shared" si="1930"/>
        <v>1275</v>
      </c>
      <c r="AZ244" s="4">
        <f t="shared" si="1930"/>
        <v>1300</v>
      </c>
      <c r="BA244" s="4">
        <f t="shared" si="1930"/>
        <v>1325</v>
      </c>
      <c r="BB244" s="4">
        <f t="shared" si="1930"/>
        <v>1350</v>
      </c>
      <c r="BC244" s="4">
        <f t="shared" si="1930"/>
        <v>1375</v>
      </c>
      <c r="BD244" s="4">
        <f t="shared" si="1930"/>
        <v>1400</v>
      </c>
      <c r="BE244" s="4">
        <f t="shared" si="1930"/>
        <v>1425</v>
      </c>
      <c r="BF244" s="4">
        <f t="shared" si="1930"/>
        <v>1450</v>
      </c>
      <c r="BG244" s="4">
        <f t="shared" si="1930"/>
        <v>1475</v>
      </c>
      <c r="BH244" s="4">
        <f t="shared" si="1930"/>
        <v>1500</v>
      </c>
      <c r="BI244">
        <f t="shared" si="1930"/>
        <v>1525</v>
      </c>
      <c r="BJ244" t="s">
        <v>1</v>
      </c>
    </row>
    <row r="245" spans="1:62">
      <c r="A245" s="4" t="s">
        <v>5</v>
      </c>
    </row>
    <row r="246" spans="1:62">
      <c r="A246" s="4" t="s">
        <v>466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31">F248+1.4</f>
        <v>20</v>
      </c>
      <c r="H248" s="4">
        <f t="shared" ref="H248:I248" si="1932">G248+1.3</f>
        <v>21.3</v>
      </c>
      <c r="I248" s="4">
        <f t="shared" si="1932"/>
        <v>22.6</v>
      </c>
      <c r="J248" s="4">
        <f t="shared" ref="J248" si="1933">I248+1.4</f>
        <v>24</v>
      </c>
      <c r="K248">
        <f t="shared" ref="K248:L248" si="1934">J248+1.3</f>
        <v>25.3</v>
      </c>
      <c r="L248" s="4">
        <f t="shared" si="1934"/>
        <v>26.6</v>
      </c>
      <c r="M248" s="4">
        <f t="shared" ref="M248" si="1935">L248+1.4</f>
        <v>28</v>
      </c>
      <c r="N248" s="4">
        <f t="shared" ref="N248:O248" si="1936">M248+1.3</f>
        <v>29.3</v>
      </c>
      <c r="O248" s="4">
        <f t="shared" si="1936"/>
        <v>30.6</v>
      </c>
      <c r="P248" s="4">
        <f t="shared" ref="P248" si="1937">O248+1.4</f>
        <v>32</v>
      </c>
      <c r="Q248" s="4">
        <f t="shared" ref="Q248:R248" si="1938">P248+1.3</f>
        <v>33.299999999999997</v>
      </c>
      <c r="R248" s="4">
        <f t="shared" si="1938"/>
        <v>34.599999999999994</v>
      </c>
      <c r="S248" s="4">
        <f t="shared" ref="S248" si="1939">R248+1.4</f>
        <v>35.999999999999993</v>
      </c>
      <c r="T248" s="4">
        <f t="shared" ref="T248:U248" si="1940">S248+1.3</f>
        <v>37.29999999999999</v>
      </c>
      <c r="U248">
        <f t="shared" si="1940"/>
        <v>38.599999999999987</v>
      </c>
      <c r="V248" s="4">
        <f t="shared" ref="V248" si="1941">U248+1.4</f>
        <v>39.999999999999986</v>
      </c>
      <c r="W248" s="4">
        <f t="shared" ref="W248:X248" si="1942">V248+1.3</f>
        <v>41.299999999999983</v>
      </c>
      <c r="X248" s="4">
        <f t="shared" si="1942"/>
        <v>42.59999999999998</v>
      </c>
      <c r="Y248" s="4">
        <f t="shared" ref="Y248" si="1943">X248+1.4</f>
        <v>43.999999999999979</v>
      </c>
      <c r="Z248" s="4">
        <f t="shared" ref="Z248:AA248" si="1944">Y248+1.3</f>
        <v>45.299999999999976</v>
      </c>
      <c r="AA248" s="4">
        <f t="shared" si="1944"/>
        <v>46.599999999999973</v>
      </c>
      <c r="AB248" s="4">
        <f t="shared" ref="AB248" si="1945">AA248+1.4</f>
        <v>47.999999999999972</v>
      </c>
      <c r="AC248" s="4">
        <f t="shared" ref="AC248:AD248" si="1946">AB248+1.3</f>
        <v>49.299999999999969</v>
      </c>
      <c r="AD248" s="4">
        <f t="shared" si="1946"/>
        <v>50.599999999999966</v>
      </c>
      <c r="AE248">
        <f t="shared" ref="AE248" si="1947">AD248+1.4</f>
        <v>51.999999999999964</v>
      </c>
      <c r="AF248" s="4">
        <f t="shared" ref="AF248:AG248" si="1948">AE248+1.3</f>
        <v>53.299999999999962</v>
      </c>
      <c r="AG248" s="4">
        <f t="shared" si="1948"/>
        <v>54.599999999999959</v>
      </c>
      <c r="AH248" s="4">
        <f t="shared" ref="AH248" si="1949">AG248+1.4</f>
        <v>55.999999999999957</v>
      </c>
      <c r="AI248" s="4">
        <f t="shared" ref="AI248:AJ248" si="1950">AH248+1.3</f>
        <v>57.299999999999955</v>
      </c>
      <c r="AJ248" s="4">
        <f t="shared" si="1950"/>
        <v>58.599999999999952</v>
      </c>
      <c r="AK248" s="4">
        <f t="shared" ref="AK248" si="1951">AJ248+1.4</f>
        <v>59.99999999999995</v>
      </c>
      <c r="AL248" s="4">
        <f t="shared" ref="AL248:AM248" si="1952">AK248+1.3</f>
        <v>61.299999999999947</v>
      </c>
      <c r="AM248" s="4">
        <f t="shared" si="1952"/>
        <v>62.599999999999945</v>
      </c>
      <c r="AN248" s="4">
        <f t="shared" ref="AN248" si="1953">AM248+1.4</f>
        <v>63.999999999999943</v>
      </c>
      <c r="AO248">
        <f t="shared" ref="AO248:AP248" si="1954">AN248+1.3</f>
        <v>65.29999999999994</v>
      </c>
      <c r="AP248" s="4">
        <f t="shared" si="1954"/>
        <v>66.599999999999937</v>
      </c>
      <c r="AQ248" s="4">
        <f t="shared" ref="AQ248" si="1955">AP248+1.4</f>
        <v>67.999999999999943</v>
      </c>
      <c r="AR248" s="4">
        <f t="shared" ref="AR248:AS248" si="1956">AQ248+1.3</f>
        <v>69.29999999999994</v>
      </c>
      <c r="AS248" s="4">
        <f t="shared" si="1956"/>
        <v>70.599999999999937</v>
      </c>
      <c r="AT248" s="4">
        <f t="shared" ref="AT248" si="1957">AS248+1.4</f>
        <v>71.999999999999943</v>
      </c>
      <c r="AU248" s="4">
        <f t="shared" ref="AU248:AV248" si="1958">AT248+1.3</f>
        <v>73.29999999999994</v>
      </c>
      <c r="AV248" s="4">
        <f t="shared" si="1958"/>
        <v>74.599999999999937</v>
      </c>
      <c r="AW248" s="4">
        <f t="shared" ref="AW248" si="1959">AV248+1.4</f>
        <v>75.999999999999943</v>
      </c>
      <c r="AX248" s="4">
        <f t="shared" ref="AX248:AY248" si="1960">AW248+1.3</f>
        <v>77.29999999999994</v>
      </c>
      <c r="AY248">
        <f t="shared" si="1960"/>
        <v>78.599999999999937</v>
      </c>
      <c r="AZ248" s="4">
        <f t="shared" ref="AZ248" si="1961">AY248+1.4</f>
        <v>79.999999999999943</v>
      </c>
      <c r="BA248" s="4">
        <f t="shared" ref="BA248:BB248" si="1962">AZ248+1.3</f>
        <v>81.29999999999994</v>
      </c>
      <c r="BB248" s="4">
        <f t="shared" si="1962"/>
        <v>82.599999999999937</v>
      </c>
      <c r="BC248" s="4">
        <f t="shared" ref="BC248" si="1963">BB248+1.4</f>
        <v>83.999999999999943</v>
      </c>
      <c r="BD248" s="4">
        <f t="shared" ref="BD248:BE248" si="1964">BC248+1.3</f>
        <v>85.29999999999994</v>
      </c>
      <c r="BE248" s="4">
        <f t="shared" si="1964"/>
        <v>86.599999999999937</v>
      </c>
      <c r="BF248" s="4">
        <f t="shared" ref="BF248" si="1965">BE248+1.4</f>
        <v>87.999999999999943</v>
      </c>
      <c r="BG248" s="4">
        <f t="shared" ref="BG248:BH248" si="1966">BF248+1.3</f>
        <v>89.29999999999994</v>
      </c>
      <c r="BH248" s="4">
        <f t="shared" si="1966"/>
        <v>90.599999999999937</v>
      </c>
      <c r="BI248">
        <f t="shared" ref="BI248" si="1967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8">C249+12</f>
        <v>174</v>
      </c>
      <c r="E249" s="4">
        <f t="shared" si="1968"/>
        <v>186</v>
      </c>
      <c r="F249" s="4">
        <f t="shared" si="1968"/>
        <v>198</v>
      </c>
      <c r="G249" s="4">
        <f t="shared" si="1968"/>
        <v>210</v>
      </c>
      <c r="H249" s="4">
        <f t="shared" si="1968"/>
        <v>222</v>
      </c>
      <c r="I249" s="4">
        <f t="shared" si="1968"/>
        <v>234</v>
      </c>
      <c r="J249" s="4">
        <f t="shared" si="1968"/>
        <v>246</v>
      </c>
      <c r="K249">
        <f t="shared" si="1968"/>
        <v>258</v>
      </c>
      <c r="L249" s="4">
        <f t="shared" si="1968"/>
        <v>270</v>
      </c>
      <c r="M249" s="4">
        <f t="shared" si="1968"/>
        <v>282</v>
      </c>
      <c r="N249" s="4">
        <f t="shared" si="1968"/>
        <v>294</v>
      </c>
      <c r="O249" s="4">
        <f t="shared" si="1968"/>
        <v>306</v>
      </c>
      <c r="P249" s="4">
        <f t="shared" si="1968"/>
        <v>318</v>
      </c>
      <c r="Q249" s="4">
        <f t="shared" si="1968"/>
        <v>330</v>
      </c>
      <c r="R249" s="4">
        <f t="shared" si="1968"/>
        <v>342</v>
      </c>
      <c r="S249" s="4">
        <f t="shared" si="1968"/>
        <v>354</v>
      </c>
      <c r="T249" s="4">
        <f t="shared" si="1968"/>
        <v>366</v>
      </c>
      <c r="U249">
        <f t="shared" si="1968"/>
        <v>378</v>
      </c>
      <c r="V249" s="4">
        <f t="shared" si="1968"/>
        <v>390</v>
      </c>
      <c r="W249" s="4">
        <f t="shared" si="1968"/>
        <v>402</v>
      </c>
      <c r="X249" s="4">
        <f t="shared" si="1968"/>
        <v>414</v>
      </c>
      <c r="Y249" s="4">
        <f t="shared" si="1968"/>
        <v>426</v>
      </c>
      <c r="Z249" s="4">
        <f t="shared" si="1968"/>
        <v>438</v>
      </c>
      <c r="AA249" s="4">
        <f t="shared" si="1968"/>
        <v>450</v>
      </c>
      <c r="AB249" s="4">
        <f t="shared" si="1968"/>
        <v>462</v>
      </c>
      <c r="AC249" s="4">
        <f t="shared" si="1968"/>
        <v>474</v>
      </c>
      <c r="AD249" s="4">
        <f t="shared" si="1968"/>
        <v>486</v>
      </c>
      <c r="AE249">
        <f t="shared" si="1968"/>
        <v>498</v>
      </c>
      <c r="AF249" s="4">
        <f t="shared" si="1968"/>
        <v>510</v>
      </c>
      <c r="AG249" s="4">
        <f t="shared" si="1968"/>
        <v>522</v>
      </c>
      <c r="AH249" s="4">
        <f t="shared" si="1968"/>
        <v>534</v>
      </c>
      <c r="AI249" s="4">
        <f t="shared" si="1968"/>
        <v>546</v>
      </c>
      <c r="AJ249" s="4">
        <f t="shared" si="1968"/>
        <v>558</v>
      </c>
      <c r="AK249" s="4">
        <f t="shared" si="1968"/>
        <v>570</v>
      </c>
      <c r="AL249" s="4">
        <f t="shared" si="1968"/>
        <v>582</v>
      </c>
      <c r="AM249" s="4">
        <f t="shared" si="1968"/>
        <v>594</v>
      </c>
      <c r="AN249" s="4">
        <f t="shared" si="1968"/>
        <v>606</v>
      </c>
      <c r="AO249">
        <f t="shared" si="1968"/>
        <v>618</v>
      </c>
      <c r="AP249" s="4">
        <f t="shared" si="1968"/>
        <v>630</v>
      </c>
      <c r="AQ249" s="4">
        <f t="shared" si="1968"/>
        <v>642</v>
      </c>
      <c r="AR249" s="4">
        <f t="shared" si="1968"/>
        <v>654</v>
      </c>
      <c r="AS249" s="4">
        <f t="shared" si="1968"/>
        <v>666</v>
      </c>
      <c r="AT249" s="4">
        <f t="shared" si="1968"/>
        <v>678</v>
      </c>
      <c r="AU249" s="4">
        <f t="shared" si="1968"/>
        <v>690</v>
      </c>
      <c r="AV249" s="4">
        <f t="shared" si="1968"/>
        <v>702</v>
      </c>
      <c r="AW249" s="4">
        <f t="shared" si="1968"/>
        <v>714</v>
      </c>
      <c r="AX249" s="4">
        <f t="shared" si="1968"/>
        <v>726</v>
      </c>
      <c r="AY249">
        <f t="shared" si="1968"/>
        <v>738</v>
      </c>
      <c r="AZ249" s="4">
        <f t="shared" si="1968"/>
        <v>750</v>
      </c>
      <c r="BA249" s="4">
        <f t="shared" si="1968"/>
        <v>762</v>
      </c>
      <c r="BB249" s="4">
        <f t="shared" si="1968"/>
        <v>774</v>
      </c>
      <c r="BC249" s="4">
        <f t="shared" si="1968"/>
        <v>786</v>
      </c>
      <c r="BD249" s="4">
        <f t="shared" si="1968"/>
        <v>798</v>
      </c>
      <c r="BE249" s="4">
        <f t="shared" si="1968"/>
        <v>810</v>
      </c>
      <c r="BF249" s="4">
        <f t="shared" si="1968"/>
        <v>822</v>
      </c>
      <c r="BG249" s="4">
        <f t="shared" si="1968"/>
        <v>834</v>
      </c>
      <c r="BH249" s="4">
        <f t="shared" si="1968"/>
        <v>846</v>
      </c>
      <c r="BI249">
        <f t="shared" si="1968"/>
        <v>858</v>
      </c>
      <c r="BJ249" t="s">
        <v>1</v>
      </c>
    </row>
    <row r="250" spans="1:62">
      <c r="A250" s="4" t="s">
        <v>5</v>
      </c>
    </row>
    <row r="251" spans="1:62">
      <c r="A251" s="4" t="s">
        <v>326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9">V252+1</f>
        <v>87</v>
      </c>
      <c r="X252" s="4">
        <f t="shared" si="1969"/>
        <v>88</v>
      </c>
      <c r="Y252" s="4">
        <f t="shared" si="1969"/>
        <v>89</v>
      </c>
      <c r="Z252" s="4">
        <f>Y252</f>
        <v>89</v>
      </c>
      <c r="AA252" s="4">
        <f t="shared" si="1969"/>
        <v>90</v>
      </c>
      <c r="AB252" s="4">
        <f t="shared" si="1969"/>
        <v>91</v>
      </c>
      <c r="AC252" s="4">
        <f>AB252</f>
        <v>91</v>
      </c>
      <c r="AD252" s="4">
        <f t="shared" ref="AD252:AE252" si="1970">AC252</f>
        <v>91</v>
      </c>
      <c r="AE252">
        <f t="shared" si="1970"/>
        <v>91</v>
      </c>
      <c r="AF252" s="4">
        <f t="shared" si="1969"/>
        <v>92</v>
      </c>
      <c r="AG252" s="4">
        <f>AF252</f>
        <v>92</v>
      </c>
      <c r="AH252" s="4">
        <f t="shared" si="1969"/>
        <v>93</v>
      </c>
      <c r="AI252" s="4">
        <f>AH252</f>
        <v>93</v>
      </c>
      <c r="AJ252" s="4">
        <f>AI252</f>
        <v>93</v>
      </c>
      <c r="AK252" s="4">
        <f t="shared" si="1969"/>
        <v>94</v>
      </c>
      <c r="AL252" s="4">
        <f>AK252</f>
        <v>94</v>
      </c>
      <c r="AM252" s="4">
        <f>AL252+1</f>
        <v>95</v>
      </c>
      <c r="AN252" s="4">
        <f t="shared" ref="AN252:BH252" si="1971">AM252</f>
        <v>95</v>
      </c>
      <c r="AO252">
        <f t="shared" si="1971"/>
        <v>95</v>
      </c>
      <c r="AP252" s="4">
        <f t="shared" si="1971"/>
        <v>95</v>
      </c>
      <c r="AQ252" s="4">
        <f>AP252+1</f>
        <v>96</v>
      </c>
      <c r="AR252" s="4">
        <f t="shared" si="1971"/>
        <v>96</v>
      </c>
      <c r="AS252" s="4">
        <f t="shared" si="1971"/>
        <v>96</v>
      </c>
      <c r="AT252" s="4">
        <f>AS252+1</f>
        <v>97</v>
      </c>
      <c r="AU252" s="4">
        <f t="shared" si="1971"/>
        <v>97</v>
      </c>
      <c r="AV252" s="4">
        <f t="shared" si="1971"/>
        <v>97</v>
      </c>
      <c r="AW252" s="4">
        <f t="shared" si="1971"/>
        <v>97</v>
      </c>
      <c r="AX252" s="4">
        <f>AW252+1</f>
        <v>98</v>
      </c>
      <c r="AY252">
        <f t="shared" si="1971"/>
        <v>98</v>
      </c>
      <c r="AZ252" s="4">
        <f t="shared" si="1971"/>
        <v>98</v>
      </c>
      <c r="BA252" s="4">
        <f t="shared" si="1971"/>
        <v>98</v>
      </c>
      <c r="BB252" s="4">
        <f t="shared" si="1971"/>
        <v>98</v>
      </c>
      <c r="BC252" s="4">
        <f>BB252+1</f>
        <v>99</v>
      </c>
      <c r="BD252" s="4">
        <f t="shared" si="1971"/>
        <v>99</v>
      </c>
      <c r="BE252" s="4">
        <f t="shared" si="1971"/>
        <v>99</v>
      </c>
      <c r="BF252" s="4">
        <f t="shared" si="1971"/>
        <v>99</v>
      </c>
      <c r="BG252" s="4">
        <f t="shared" si="1971"/>
        <v>99</v>
      </c>
      <c r="BH252" s="4">
        <f t="shared" si="1971"/>
        <v>99</v>
      </c>
      <c r="BI252">
        <f>BH252+1</f>
        <v>100</v>
      </c>
      <c r="BJ252" t="s">
        <v>1</v>
      </c>
    </row>
    <row r="253" spans="1:62">
      <c r="A253" s="4" t="s">
        <v>522</v>
      </c>
      <c r="B253" s="4">
        <v>5</v>
      </c>
      <c r="C253" s="4">
        <f>B253+2</f>
        <v>7</v>
      </c>
      <c r="D253" s="4">
        <f t="shared" ref="D253:BI253" si="1972">C253+2</f>
        <v>9</v>
      </c>
      <c r="E253" s="4">
        <f t="shared" si="1972"/>
        <v>11</v>
      </c>
      <c r="F253" s="4">
        <f t="shared" si="1972"/>
        <v>13</v>
      </c>
      <c r="G253" s="4">
        <f t="shared" si="1972"/>
        <v>15</v>
      </c>
      <c r="H253" s="4">
        <f t="shared" si="1972"/>
        <v>17</v>
      </c>
      <c r="I253" s="4">
        <f t="shared" si="1972"/>
        <v>19</v>
      </c>
      <c r="J253" s="4">
        <f t="shared" si="1972"/>
        <v>21</v>
      </c>
      <c r="K253" s="4">
        <f t="shared" si="1972"/>
        <v>23</v>
      </c>
      <c r="L253" s="4">
        <f t="shared" si="1972"/>
        <v>25</v>
      </c>
      <c r="M253" s="4">
        <f t="shared" si="1972"/>
        <v>27</v>
      </c>
      <c r="N253" s="4">
        <f t="shared" si="1972"/>
        <v>29</v>
      </c>
      <c r="O253" s="4">
        <f t="shared" si="1972"/>
        <v>31</v>
      </c>
      <c r="P253" s="4">
        <f t="shared" si="1972"/>
        <v>33</v>
      </c>
      <c r="Q253" s="4">
        <f t="shared" si="1972"/>
        <v>35</v>
      </c>
      <c r="R253" s="4">
        <f t="shared" si="1972"/>
        <v>37</v>
      </c>
      <c r="S253" s="4">
        <f t="shared" si="1972"/>
        <v>39</v>
      </c>
      <c r="T253" s="4">
        <f t="shared" si="1972"/>
        <v>41</v>
      </c>
      <c r="U253" s="4">
        <f t="shared" si="1972"/>
        <v>43</v>
      </c>
      <c r="V253" s="4">
        <f t="shared" si="1972"/>
        <v>45</v>
      </c>
      <c r="W253" s="4">
        <f t="shared" si="1972"/>
        <v>47</v>
      </c>
      <c r="X253" s="4">
        <f t="shared" si="1972"/>
        <v>49</v>
      </c>
      <c r="Y253" s="4">
        <f t="shared" si="1972"/>
        <v>51</v>
      </c>
      <c r="Z253" s="4">
        <f t="shared" si="1972"/>
        <v>53</v>
      </c>
      <c r="AA253" s="4">
        <f t="shared" si="1972"/>
        <v>55</v>
      </c>
      <c r="AB253" s="4">
        <f t="shared" si="1972"/>
        <v>57</v>
      </c>
      <c r="AC253" s="4">
        <f t="shared" si="1972"/>
        <v>59</v>
      </c>
      <c r="AD253" s="4">
        <f t="shared" si="1972"/>
        <v>61</v>
      </c>
      <c r="AE253" s="4">
        <f t="shared" si="1972"/>
        <v>63</v>
      </c>
      <c r="AF253" s="4">
        <f t="shared" si="1972"/>
        <v>65</v>
      </c>
      <c r="AG253" s="4">
        <f t="shared" si="1972"/>
        <v>67</v>
      </c>
      <c r="AH253" s="4">
        <f t="shared" si="1972"/>
        <v>69</v>
      </c>
      <c r="AI253" s="4">
        <f t="shared" si="1972"/>
        <v>71</v>
      </c>
      <c r="AJ253" s="4">
        <f t="shared" si="1972"/>
        <v>73</v>
      </c>
      <c r="AK253" s="4">
        <f t="shared" si="1972"/>
        <v>75</v>
      </c>
      <c r="AL253" s="4">
        <f t="shared" si="1972"/>
        <v>77</v>
      </c>
      <c r="AM253" s="4">
        <f t="shared" si="1972"/>
        <v>79</v>
      </c>
      <c r="AN253" s="4">
        <f t="shared" si="1972"/>
        <v>81</v>
      </c>
      <c r="AO253" s="4">
        <f t="shared" si="1972"/>
        <v>83</v>
      </c>
      <c r="AP253" s="4">
        <f t="shared" si="1972"/>
        <v>85</v>
      </c>
      <c r="AQ253" s="4">
        <f t="shared" si="1972"/>
        <v>87</v>
      </c>
      <c r="AR253" s="4">
        <f t="shared" si="1972"/>
        <v>89</v>
      </c>
      <c r="AS253" s="4">
        <f t="shared" si="1972"/>
        <v>91</v>
      </c>
      <c r="AT253" s="4">
        <f t="shared" si="1972"/>
        <v>93</v>
      </c>
      <c r="AU253" s="4">
        <f t="shared" si="1972"/>
        <v>95</v>
      </c>
      <c r="AV253" s="4">
        <f t="shared" si="1972"/>
        <v>97</v>
      </c>
      <c r="AW253" s="4">
        <f t="shared" si="1972"/>
        <v>99</v>
      </c>
      <c r="AX253" s="4">
        <f t="shared" si="1972"/>
        <v>101</v>
      </c>
      <c r="AY253" s="4">
        <f t="shared" si="1972"/>
        <v>103</v>
      </c>
      <c r="AZ253" s="4">
        <f t="shared" si="1972"/>
        <v>105</v>
      </c>
      <c r="BA253" s="4">
        <f t="shared" si="1972"/>
        <v>107</v>
      </c>
      <c r="BB253" s="4">
        <f t="shared" si="1972"/>
        <v>109</v>
      </c>
      <c r="BC253" s="4">
        <f t="shared" si="1972"/>
        <v>111</v>
      </c>
      <c r="BD253" s="4">
        <f t="shared" si="1972"/>
        <v>113</v>
      </c>
      <c r="BE253" s="4">
        <f t="shared" si="1972"/>
        <v>115</v>
      </c>
      <c r="BF253" s="4">
        <f t="shared" si="1972"/>
        <v>117</v>
      </c>
      <c r="BG253" s="4">
        <f t="shared" si="1972"/>
        <v>119</v>
      </c>
      <c r="BH253" s="4">
        <f t="shared" si="1972"/>
        <v>121</v>
      </c>
      <c r="BI253" s="4">
        <f t="shared" si="1972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3">C254+5</f>
        <v>35</v>
      </c>
      <c r="E254" s="4">
        <f t="shared" si="1973"/>
        <v>40</v>
      </c>
      <c r="F254" s="4">
        <f t="shared" si="1973"/>
        <v>45</v>
      </c>
      <c r="G254" s="4">
        <f t="shared" si="1973"/>
        <v>50</v>
      </c>
      <c r="H254" s="4">
        <f t="shared" si="1973"/>
        <v>55</v>
      </c>
      <c r="I254" s="4">
        <f t="shared" si="1973"/>
        <v>60</v>
      </c>
      <c r="J254" s="4">
        <f t="shared" si="1973"/>
        <v>65</v>
      </c>
      <c r="K254">
        <f t="shared" si="1973"/>
        <v>70</v>
      </c>
      <c r="L254" s="4">
        <f t="shared" si="1973"/>
        <v>75</v>
      </c>
      <c r="M254" s="4">
        <f t="shared" si="1973"/>
        <v>80</v>
      </c>
      <c r="N254" s="4">
        <f t="shared" si="1973"/>
        <v>85</v>
      </c>
      <c r="O254" s="4">
        <f t="shared" si="1973"/>
        <v>90</v>
      </c>
      <c r="P254" s="4">
        <f t="shared" si="1973"/>
        <v>95</v>
      </c>
      <c r="Q254" s="4">
        <f t="shared" si="1973"/>
        <v>100</v>
      </c>
      <c r="R254" s="4">
        <f t="shared" si="1973"/>
        <v>105</v>
      </c>
      <c r="S254" s="4">
        <f t="shared" si="1973"/>
        <v>110</v>
      </c>
      <c r="T254" s="4">
        <f t="shared" si="1973"/>
        <v>115</v>
      </c>
      <c r="U254">
        <f t="shared" si="1973"/>
        <v>120</v>
      </c>
      <c r="V254" s="4">
        <f t="shared" si="1973"/>
        <v>125</v>
      </c>
      <c r="W254" s="4">
        <f t="shared" si="1973"/>
        <v>130</v>
      </c>
      <c r="X254" s="4">
        <f t="shared" si="1973"/>
        <v>135</v>
      </c>
      <c r="Y254" s="4">
        <f t="shared" si="1973"/>
        <v>140</v>
      </c>
      <c r="Z254" s="4">
        <f t="shared" si="1973"/>
        <v>145</v>
      </c>
      <c r="AA254" s="4">
        <f t="shared" si="1973"/>
        <v>150</v>
      </c>
      <c r="AB254" s="4">
        <f t="shared" si="1973"/>
        <v>155</v>
      </c>
      <c r="AC254" s="4">
        <f t="shared" si="1973"/>
        <v>160</v>
      </c>
      <c r="AD254" s="4">
        <f t="shared" si="1973"/>
        <v>165</v>
      </c>
      <c r="AE254">
        <f t="shared" si="1973"/>
        <v>170</v>
      </c>
      <c r="AF254" s="4">
        <f t="shared" si="1973"/>
        <v>175</v>
      </c>
      <c r="AG254" s="4">
        <f t="shared" si="1973"/>
        <v>180</v>
      </c>
      <c r="AH254" s="4">
        <f t="shared" si="1973"/>
        <v>185</v>
      </c>
      <c r="AI254" s="4">
        <f t="shared" si="1973"/>
        <v>190</v>
      </c>
      <c r="AJ254" s="4">
        <f t="shared" si="1973"/>
        <v>195</v>
      </c>
      <c r="AK254" s="4">
        <f t="shared" si="1973"/>
        <v>200</v>
      </c>
      <c r="AL254" s="4">
        <f t="shared" si="1973"/>
        <v>205</v>
      </c>
      <c r="AM254" s="4">
        <f t="shared" si="1973"/>
        <v>210</v>
      </c>
      <c r="AN254" s="4">
        <f t="shared" si="1973"/>
        <v>215</v>
      </c>
      <c r="AO254">
        <f t="shared" si="1973"/>
        <v>220</v>
      </c>
      <c r="AP254" s="4">
        <f t="shared" si="1973"/>
        <v>225</v>
      </c>
      <c r="AQ254" s="4">
        <f t="shared" si="1973"/>
        <v>230</v>
      </c>
      <c r="AR254" s="4">
        <f t="shared" si="1973"/>
        <v>235</v>
      </c>
      <c r="AS254" s="4">
        <f t="shared" si="1973"/>
        <v>240</v>
      </c>
      <c r="AT254" s="4">
        <f t="shared" si="1973"/>
        <v>245</v>
      </c>
      <c r="AU254" s="4">
        <f t="shared" si="1973"/>
        <v>250</v>
      </c>
      <c r="AV254" s="4">
        <f t="shared" si="1973"/>
        <v>255</v>
      </c>
      <c r="AW254" s="4">
        <f t="shared" si="1973"/>
        <v>260</v>
      </c>
      <c r="AX254" s="4">
        <f t="shared" si="1973"/>
        <v>265</v>
      </c>
      <c r="AY254">
        <f t="shared" si="1973"/>
        <v>270</v>
      </c>
      <c r="AZ254" s="4">
        <f t="shared" si="1973"/>
        <v>275</v>
      </c>
      <c r="BA254" s="4">
        <f t="shared" si="1973"/>
        <v>280</v>
      </c>
      <c r="BB254" s="4">
        <f t="shared" si="1973"/>
        <v>285</v>
      </c>
      <c r="BC254" s="4">
        <f t="shared" si="1973"/>
        <v>290</v>
      </c>
      <c r="BD254" s="4">
        <f t="shared" si="1973"/>
        <v>295</v>
      </c>
      <c r="BE254" s="4">
        <f t="shared" si="1973"/>
        <v>300</v>
      </c>
      <c r="BF254" s="4">
        <f t="shared" si="1973"/>
        <v>305</v>
      </c>
      <c r="BG254" s="4">
        <f t="shared" si="1973"/>
        <v>310</v>
      </c>
      <c r="BH254" s="4">
        <f t="shared" si="1973"/>
        <v>315</v>
      </c>
      <c r="BI254">
        <f t="shared" si="1973"/>
        <v>320</v>
      </c>
      <c r="BJ254" t="s">
        <v>1</v>
      </c>
    </row>
    <row r="255" spans="1:62">
      <c r="A255" s="4" t="s">
        <v>5</v>
      </c>
    </row>
    <row r="256" spans="1:62">
      <c r="A256" s="4" t="s">
        <v>327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4">E257+1.4</f>
        <v>16</v>
      </c>
      <c r="G257" s="4">
        <f t="shared" ref="G257:H257" si="1975">F257+1.3</f>
        <v>17.3</v>
      </c>
      <c r="H257" s="4">
        <f t="shared" si="1975"/>
        <v>18.600000000000001</v>
      </c>
      <c r="I257" s="4">
        <f t="shared" ref="I257" si="1976">H257+1.4</f>
        <v>20</v>
      </c>
      <c r="J257" s="4">
        <f t="shared" ref="J257:K257" si="1977">I257+1.3</f>
        <v>21.3</v>
      </c>
      <c r="K257">
        <f t="shared" si="1977"/>
        <v>22.6</v>
      </c>
      <c r="L257" s="4">
        <f t="shared" ref="L257" si="1978">K257+1.4</f>
        <v>24</v>
      </c>
      <c r="M257" s="4">
        <f t="shared" ref="M257:N257" si="1979">L257+1.3</f>
        <v>25.3</v>
      </c>
      <c r="N257" s="4">
        <f t="shared" si="1979"/>
        <v>26.6</v>
      </c>
      <c r="O257" s="4">
        <f t="shared" ref="O257" si="1980">N257+1.4</f>
        <v>28</v>
      </c>
      <c r="P257" s="4">
        <f t="shared" ref="P257:Q257" si="1981">O257+1.3</f>
        <v>29.3</v>
      </c>
      <c r="Q257" s="4">
        <f t="shared" si="1981"/>
        <v>30.6</v>
      </c>
      <c r="R257" s="4">
        <f t="shared" ref="R257" si="1982">Q257+1.4</f>
        <v>32</v>
      </c>
      <c r="S257" s="4">
        <f t="shared" ref="S257:T257" si="1983">R257+1.3</f>
        <v>33.299999999999997</v>
      </c>
      <c r="T257" s="4">
        <f t="shared" si="1983"/>
        <v>34.599999999999994</v>
      </c>
      <c r="U257">
        <f t="shared" ref="U257" si="1984">T257+1.4</f>
        <v>35.999999999999993</v>
      </c>
      <c r="V257" s="4">
        <f t="shared" ref="V257:W257" si="1985">U257+1.3</f>
        <v>37.29999999999999</v>
      </c>
      <c r="W257" s="4">
        <f t="shared" si="1985"/>
        <v>38.599999999999987</v>
      </c>
      <c r="X257" s="4">
        <f t="shared" ref="X257" si="1986">W257+1.4</f>
        <v>39.999999999999986</v>
      </c>
      <c r="Y257" s="4">
        <f t="shared" ref="Y257:Z257" si="1987">X257+1.3</f>
        <v>41.299999999999983</v>
      </c>
      <c r="Z257" s="4">
        <f t="shared" si="1987"/>
        <v>42.59999999999998</v>
      </c>
      <c r="AA257" s="4">
        <f t="shared" ref="AA257" si="1988">Z257+1.4</f>
        <v>43.999999999999979</v>
      </c>
      <c r="AB257" s="4">
        <f t="shared" ref="AB257:AC257" si="1989">AA257+1.3</f>
        <v>45.299999999999976</v>
      </c>
      <c r="AC257" s="4">
        <f t="shared" si="1989"/>
        <v>46.599999999999973</v>
      </c>
      <c r="AD257" s="4">
        <f t="shared" ref="AD257" si="1990">AC257+1.4</f>
        <v>47.999999999999972</v>
      </c>
      <c r="AE257">
        <f t="shared" ref="AE257:AF257" si="1991">AD257+1.3</f>
        <v>49.299999999999969</v>
      </c>
      <c r="AF257" s="4">
        <f t="shared" si="1991"/>
        <v>50.599999999999966</v>
      </c>
      <c r="AG257" s="4">
        <f t="shared" ref="AG257" si="1992">AF257+1.4</f>
        <v>51.999999999999964</v>
      </c>
      <c r="AH257" s="4">
        <f t="shared" ref="AH257:AI257" si="1993">AG257+1.3</f>
        <v>53.299999999999962</v>
      </c>
      <c r="AI257" s="4">
        <f t="shared" si="1993"/>
        <v>54.599999999999959</v>
      </c>
      <c r="AJ257" s="4">
        <f t="shared" ref="AJ257" si="1994">AI257+1.4</f>
        <v>55.999999999999957</v>
      </c>
      <c r="AK257" s="4">
        <f t="shared" ref="AK257:AL257" si="1995">AJ257+1.3</f>
        <v>57.299999999999955</v>
      </c>
      <c r="AL257" s="4">
        <f t="shared" si="1995"/>
        <v>58.599999999999952</v>
      </c>
      <c r="AM257" s="4">
        <f t="shared" ref="AM257" si="1996">AL257+1.4</f>
        <v>59.99999999999995</v>
      </c>
      <c r="AN257" s="4">
        <f t="shared" ref="AN257:AO257" si="1997">AM257+1.3</f>
        <v>61.299999999999947</v>
      </c>
      <c r="AO257">
        <f t="shared" si="1997"/>
        <v>62.599999999999945</v>
      </c>
      <c r="AP257" s="4">
        <f t="shared" ref="AP257" si="1998">AO257+1.4</f>
        <v>63.999999999999943</v>
      </c>
      <c r="AQ257" s="4">
        <f t="shared" ref="AQ257:AR257" si="1999">AP257+1.3</f>
        <v>65.29999999999994</v>
      </c>
      <c r="AR257" s="4">
        <f t="shared" si="1999"/>
        <v>66.599999999999937</v>
      </c>
      <c r="AS257" s="4">
        <f t="shared" ref="AS257" si="2000">AR257+1.4</f>
        <v>67.999999999999943</v>
      </c>
      <c r="AT257" s="4">
        <f t="shared" ref="AT257:AU257" si="2001">AS257+1.3</f>
        <v>69.29999999999994</v>
      </c>
      <c r="AU257" s="4">
        <f t="shared" si="2001"/>
        <v>70.599999999999937</v>
      </c>
      <c r="AV257" s="4">
        <f t="shared" ref="AV257" si="2002">AU257+1.4</f>
        <v>71.999999999999943</v>
      </c>
      <c r="AW257" s="4">
        <f t="shared" ref="AW257:AX257" si="2003">AV257+1.3</f>
        <v>73.29999999999994</v>
      </c>
      <c r="AX257" s="4">
        <f t="shared" si="2003"/>
        <v>74.599999999999937</v>
      </c>
      <c r="AY257">
        <f t="shared" ref="AY257" si="2004">AX257+1.4</f>
        <v>75.999999999999943</v>
      </c>
      <c r="AZ257" s="4">
        <f t="shared" ref="AZ257:BA257" si="2005">AY257+1.3</f>
        <v>77.29999999999994</v>
      </c>
      <c r="BA257" s="4">
        <f t="shared" si="2005"/>
        <v>78.599999999999937</v>
      </c>
      <c r="BB257" s="4">
        <f t="shared" ref="BB257" si="2006">BA257+1.4</f>
        <v>79.999999999999943</v>
      </c>
      <c r="BC257" s="4">
        <f t="shared" ref="BC257:BD257" si="2007">BB257+1.3</f>
        <v>81.29999999999994</v>
      </c>
      <c r="BD257" s="4">
        <f t="shared" si="2007"/>
        <v>82.599999999999937</v>
      </c>
      <c r="BE257" s="4">
        <f t="shared" ref="BE257" si="2008">BD257+1.4</f>
        <v>83.999999999999943</v>
      </c>
      <c r="BF257" s="4">
        <f t="shared" ref="BF257:BG257" si="2009">BE257+1.3</f>
        <v>85.29999999999994</v>
      </c>
      <c r="BG257" s="4">
        <f t="shared" si="2009"/>
        <v>86.599999999999937</v>
      </c>
      <c r="BH257" s="4">
        <f t="shared" ref="BH257" si="2010">BG257+1.4</f>
        <v>87.999999999999943</v>
      </c>
      <c r="BI257">
        <f t="shared" ref="BI257" si="2011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12">E258+1</f>
        <v>5</v>
      </c>
      <c r="G258" s="4">
        <f t="shared" ref="G258" si="2013">F258</f>
        <v>5</v>
      </c>
      <c r="H258" s="4">
        <f t="shared" ref="H258" si="2014">G258+1</f>
        <v>6</v>
      </c>
      <c r="I258" s="4">
        <f t="shared" ref="I258" si="2015">H258</f>
        <v>6</v>
      </c>
      <c r="J258" s="4">
        <f t="shared" ref="J258" si="2016">I258+1</f>
        <v>7</v>
      </c>
      <c r="K258" s="4">
        <f t="shared" ref="K258" si="2017">J258</f>
        <v>7</v>
      </c>
      <c r="L258" s="4">
        <f t="shared" ref="L258" si="2018">K258+1</f>
        <v>8</v>
      </c>
      <c r="M258" s="4">
        <f t="shared" ref="M258" si="2019">L258</f>
        <v>8</v>
      </c>
      <c r="N258" s="4">
        <f t="shared" ref="N258" si="2020">M258+1</f>
        <v>9</v>
      </c>
      <c r="O258" s="4">
        <f t="shared" ref="O258" si="2021">N258</f>
        <v>9</v>
      </c>
      <c r="P258" s="4">
        <f t="shared" ref="P258" si="2022">O258+1</f>
        <v>10</v>
      </c>
      <c r="Q258" s="4">
        <f t="shared" ref="Q258" si="2023">P258</f>
        <v>10</v>
      </c>
      <c r="R258" s="4">
        <f t="shared" ref="R258" si="2024">Q258+1</f>
        <v>11</v>
      </c>
      <c r="S258" s="4">
        <f t="shared" ref="S258" si="2025">R258</f>
        <v>11</v>
      </c>
      <c r="T258" s="4">
        <f t="shared" ref="T258" si="2026">S258+1</f>
        <v>12</v>
      </c>
      <c r="U258" s="4">
        <f t="shared" ref="U258" si="2027">T258</f>
        <v>12</v>
      </c>
      <c r="V258" s="4">
        <f t="shared" ref="V258" si="2028">U258+1</f>
        <v>13</v>
      </c>
      <c r="W258" s="4">
        <f t="shared" ref="W258" si="2029">V258</f>
        <v>13</v>
      </c>
      <c r="X258" s="4">
        <f t="shared" ref="X258" si="2030">W258+1</f>
        <v>14</v>
      </c>
      <c r="Y258" s="4">
        <f t="shared" ref="Y258" si="2031">X258</f>
        <v>14</v>
      </c>
      <c r="Z258" s="4">
        <f t="shared" ref="Z258" si="2032">Y258+1</f>
        <v>15</v>
      </c>
      <c r="AA258" s="4">
        <f t="shared" ref="AA258" si="2033">Z258</f>
        <v>15</v>
      </c>
      <c r="AB258" s="4">
        <f t="shared" ref="AB258" si="2034">AA258+1</f>
        <v>16</v>
      </c>
      <c r="AC258" s="4">
        <f t="shared" ref="AC258" si="2035">AB258</f>
        <v>16</v>
      </c>
      <c r="AD258" s="4">
        <f t="shared" ref="AD258" si="2036">AC258+1</f>
        <v>17</v>
      </c>
      <c r="AE258" s="4">
        <f t="shared" ref="AE258" si="2037">AD258</f>
        <v>17</v>
      </c>
      <c r="AF258" s="4">
        <f t="shared" ref="AF258" si="2038">AE258+1</f>
        <v>18</v>
      </c>
      <c r="AG258" s="4">
        <f t="shared" ref="AG258" si="2039">AF258</f>
        <v>18</v>
      </c>
      <c r="AH258" s="4">
        <f t="shared" ref="AH258" si="2040">AG258+1</f>
        <v>19</v>
      </c>
      <c r="AI258" s="4">
        <f t="shared" ref="AI258" si="2041">AH258</f>
        <v>19</v>
      </c>
      <c r="AJ258" s="4">
        <f t="shared" ref="AJ258" si="2042">AI258+1</f>
        <v>20</v>
      </c>
      <c r="AK258" s="4">
        <f t="shared" ref="AK258" si="2043">AJ258</f>
        <v>20</v>
      </c>
      <c r="AL258" s="4">
        <f t="shared" ref="AL258" si="2044">AK258+1</f>
        <v>21</v>
      </c>
      <c r="AM258" s="4">
        <f t="shared" ref="AM258" si="2045">AL258</f>
        <v>21</v>
      </c>
      <c r="AN258" s="4">
        <f t="shared" ref="AN258" si="2046">AM258+1</f>
        <v>22</v>
      </c>
      <c r="AO258" s="4">
        <f t="shared" ref="AO258" si="2047">AN258</f>
        <v>22</v>
      </c>
      <c r="AP258" s="4">
        <f t="shared" ref="AP258" si="2048">AO258+1</f>
        <v>23</v>
      </c>
      <c r="AQ258" s="4">
        <f t="shared" ref="AQ258" si="2049">AP258</f>
        <v>23</v>
      </c>
      <c r="AR258" s="4">
        <f t="shared" ref="AR258" si="2050">AQ258+1</f>
        <v>24</v>
      </c>
      <c r="AS258" s="4">
        <f t="shared" ref="AS258" si="2051">AR258</f>
        <v>24</v>
      </c>
      <c r="AT258" s="4">
        <f t="shared" ref="AT258" si="2052">AS258+1</f>
        <v>25</v>
      </c>
      <c r="AU258" s="4">
        <f t="shared" ref="AU258" si="2053">AT258</f>
        <v>25</v>
      </c>
      <c r="AV258" s="4">
        <f t="shared" ref="AV258" si="2054">AU258+1</f>
        <v>26</v>
      </c>
      <c r="AW258" s="4">
        <f t="shared" ref="AW258" si="2055">AV258</f>
        <v>26</v>
      </c>
      <c r="AX258" s="4">
        <f t="shared" ref="AX258" si="2056">AW258+1</f>
        <v>27</v>
      </c>
      <c r="AY258" s="4">
        <f t="shared" ref="AY258" si="2057">AX258</f>
        <v>27</v>
      </c>
      <c r="AZ258" s="4">
        <f t="shared" ref="AZ258" si="2058">AY258+1</f>
        <v>28</v>
      </c>
      <c r="BA258" s="4">
        <f t="shared" ref="BA258" si="2059">AZ258</f>
        <v>28</v>
      </c>
      <c r="BB258" s="4">
        <f t="shared" ref="BB258" si="2060">BA258+1</f>
        <v>29</v>
      </c>
      <c r="BC258" s="4">
        <f t="shared" ref="BC258" si="2061">BB258</f>
        <v>29</v>
      </c>
      <c r="BD258" s="4">
        <f t="shared" ref="BD258" si="2062">BC258+1</f>
        <v>30</v>
      </c>
      <c r="BE258" s="4">
        <f t="shared" ref="BE258" si="2063">BD258</f>
        <v>30</v>
      </c>
      <c r="BF258" s="4">
        <f t="shared" ref="BF258" si="2064">BE258+1</f>
        <v>31</v>
      </c>
      <c r="BG258" s="4">
        <f t="shared" ref="BG258" si="2065">BF258</f>
        <v>31</v>
      </c>
      <c r="BH258" s="4">
        <f t="shared" ref="BH258" si="2066">BG258+1</f>
        <v>32</v>
      </c>
      <c r="BI258" s="4">
        <f t="shared" ref="BI258" si="2067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8">C259+4</f>
        <v>28</v>
      </c>
      <c r="E259" s="4">
        <f t="shared" si="2068"/>
        <v>32</v>
      </c>
      <c r="F259" s="4">
        <f t="shared" si="2068"/>
        <v>36</v>
      </c>
      <c r="G259" s="4">
        <f t="shared" si="2068"/>
        <v>40</v>
      </c>
      <c r="H259" s="4">
        <f t="shared" si="2068"/>
        <v>44</v>
      </c>
      <c r="I259" s="4">
        <f>H259+3</f>
        <v>47</v>
      </c>
      <c r="J259" s="4">
        <f t="shared" si="2068"/>
        <v>51</v>
      </c>
      <c r="K259">
        <f>J259+3</f>
        <v>54</v>
      </c>
      <c r="L259" s="4">
        <f t="shared" ref="L259:Q259" si="2069">K259+3</f>
        <v>57</v>
      </c>
      <c r="M259" s="4">
        <f t="shared" si="2069"/>
        <v>60</v>
      </c>
      <c r="N259" s="4">
        <f t="shared" si="2069"/>
        <v>63</v>
      </c>
      <c r="O259" s="4">
        <f t="shared" si="2069"/>
        <v>66</v>
      </c>
      <c r="P259" s="4">
        <f t="shared" si="2069"/>
        <v>69</v>
      </c>
      <c r="Q259" s="4">
        <f t="shared" si="2069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70">T259</f>
        <v>75</v>
      </c>
      <c r="V259" s="4">
        <f t="shared" si="2070"/>
        <v>75</v>
      </c>
      <c r="W259" s="4">
        <f t="shared" si="2070"/>
        <v>75</v>
      </c>
      <c r="X259" s="4">
        <f t="shared" si="2070"/>
        <v>75</v>
      </c>
      <c r="Y259" s="4">
        <f t="shared" si="2070"/>
        <v>75</v>
      </c>
      <c r="Z259" s="4">
        <f t="shared" si="2070"/>
        <v>75</v>
      </c>
      <c r="AA259" s="4">
        <f t="shared" si="2070"/>
        <v>75</v>
      </c>
      <c r="AB259" s="4">
        <f t="shared" si="2070"/>
        <v>75</v>
      </c>
      <c r="AC259" s="4">
        <f t="shared" si="2070"/>
        <v>75</v>
      </c>
      <c r="AD259" s="4">
        <f t="shared" si="2070"/>
        <v>75</v>
      </c>
      <c r="AE259" s="4">
        <f t="shared" si="2070"/>
        <v>75</v>
      </c>
      <c r="AF259" s="4">
        <f t="shared" si="2070"/>
        <v>75</v>
      </c>
      <c r="AG259" s="4">
        <f t="shared" si="2070"/>
        <v>75</v>
      </c>
      <c r="AH259" s="4">
        <f t="shared" si="2070"/>
        <v>75</v>
      </c>
      <c r="AI259" s="4">
        <f t="shared" si="2070"/>
        <v>75</v>
      </c>
      <c r="AJ259" s="4">
        <f t="shared" si="2070"/>
        <v>75</v>
      </c>
      <c r="AK259" s="4">
        <f t="shared" si="2070"/>
        <v>75</v>
      </c>
      <c r="AL259" s="4">
        <f t="shared" si="2070"/>
        <v>75</v>
      </c>
      <c r="AM259" s="4">
        <f t="shared" si="2070"/>
        <v>75</v>
      </c>
      <c r="AN259" s="4">
        <f t="shared" si="2070"/>
        <v>75</v>
      </c>
      <c r="AO259" s="4">
        <f t="shared" si="2070"/>
        <v>75</v>
      </c>
      <c r="AP259" s="4">
        <f t="shared" si="2070"/>
        <v>75</v>
      </c>
      <c r="AQ259" s="4">
        <f t="shared" si="2070"/>
        <v>75</v>
      </c>
      <c r="AR259" s="4">
        <f t="shared" si="2070"/>
        <v>75</v>
      </c>
      <c r="AS259" s="4">
        <f t="shared" si="2070"/>
        <v>75</v>
      </c>
      <c r="AT259" s="4">
        <f t="shared" si="2070"/>
        <v>75</v>
      </c>
      <c r="AU259" s="4">
        <f t="shared" si="2070"/>
        <v>75</v>
      </c>
      <c r="AV259" s="4">
        <f t="shared" si="2070"/>
        <v>75</v>
      </c>
      <c r="AW259" s="4">
        <f t="shared" si="2070"/>
        <v>75</v>
      </c>
      <c r="AX259" s="4">
        <f t="shared" si="2070"/>
        <v>75</v>
      </c>
      <c r="AY259" s="4">
        <f t="shared" si="2070"/>
        <v>75</v>
      </c>
      <c r="AZ259" s="4">
        <f t="shared" si="2070"/>
        <v>75</v>
      </c>
      <c r="BA259" s="4">
        <f t="shared" si="2070"/>
        <v>75</v>
      </c>
      <c r="BB259" s="4">
        <f t="shared" si="2070"/>
        <v>75</v>
      </c>
      <c r="BC259" s="4">
        <f t="shared" si="2070"/>
        <v>75</v>
      </c>
      <c r="BD259" s="4">
        <f t="shared" si="2070"/>
        <v>75</v>
      </c>
      <c r="BE259" s="4">
        <f t="shared" si="2070"/>
        <v>75</v>
      </c>
      <c r="BF259" s="4">
        <f t="shared" si="2070"/>
        <v>75</v>
      </c>
      <c r="BG259" s="4">
        <f t="shared" si="2070"/>
        <v>75</v>
      </c>
      <c r="BH259" s="4">
        <f t="shared" si="2070"/>
        <v>75</v>
      </c>
      <c r="BI259" s="4">
        <f t="shared" si="2070"/>
        <v>75</v>
      </c>
      <c r="BJ259" t="s">
        <v>1</v>
      </c>
    </row>
    <row r="260" spans="1:62">
      <c r="A260" s="4" t="s">
        <v>5</v>
      </c>
    </row>
    <row r="262" spans="1:62">
      <c r="A262" s="4" t="s">
        <v>328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71">C263+2</f>
        <v>17.3</v>
      </c>
      <c r="E263" s="4">
        <f t="shared" si="2071"/>
        <v>19.3</v>
      </c>
      <c r="F263" s="4">
        <f t="shared" si="2071"/>
        <v>21.3</v>
      </c>
      <c r="G263" s="4">
        <f t="shared" si="2071"/>
        <v>23.3</v>
      </c>
      <c r="H263" s="4">
        <f t="shared" si="2071"/>
        <v>25.3</v>
      </c>
      <c r="I263" s="4">
        <f t="shared" si="2071"/>
        <v>27.3</v>
      </c>
      <c r="J263" s="4">
        <f t="shared" si="2071"/>
        <v>29.3</v>
      </c>
      <c r="K263">
        <f t="shared" si="2071"/>
        <v>31.3</v>
      </c>
      <c r="L263" s="4">
        <f t="shared" si="2071"/>
        <v>33.299999999999997</v>
      </c>
      <c r="M263" s="4">
        <f t="shared" si="2071"/>
        <v>35.299999999999997</v>
      </c>
      <c r="N263" s="4">
        <f t="shared" si="2071"/>
        <v>37.299999999999997</v>
      </c>
      <c r="O263" s="4">
        <f t="shared" si="2071"/>
        <v>39.299999999999997</v>
      </c>
      <c r="P263" s="4">
        <f t="shared" si="2071"/>
        <v>41.3</v>
      </c>
      <c r="Q263" s="4">
        <f t="shared" si="2071"/>
        <v>43.3</v>
      </c>
      <c r="R263" s="4">
        <f t="shared" si="2071"/>
        <v>45.3</v>
      </c>
      <c r="S263" s="4">
        <f t="shared" si="2071"/>
        <v>47.3</v>
      </c>
      <c r="T263" s="4">
        <f t="shared" si="2071"/>
        <v>49.3</v>
      </c>
      <c r="U263">
        <f t="shared" si="2071"/>
        <v>51.3</v>
      </c>
      <c r="V263" s="4">
        <f t="shared" si="2071"/>
        <v>53.3</v>
      </c>
      <c r="W263" s="4">
        <f t="shared" si="2071"/>
        <v>55.3</v>
      </c>
      <c r="X263" s="4">
        <f t="shared" si="2071"/>
        <v>57.3</v>
      </c>
      <c r="Y263" s="4">
        <f t="shared" si="2071"/>
        <v>59.3</v>
      </c>
      <c r="Z263" s="4">
        <f t="shared" si="2071"/>
        <v>61.3</v>
      </c>
      <c r="AA263" s="4">
        <f t="shared" si="2071"/>
        <v>63.3</v>
      </c>
      <c r="AB263" s="4">
        <f t="shared" si="2071"/>
        <v>65.3</v>
      </c>
      <c r="AC263" s="4">
        <f t="shared" si="2071"/>
        <v>67.3</v>
      </c>
      <c r="AD263" s="4">
        <f t="shared" si="2071"/>
        <v>69.3</v>
      </c>
      <c r="AE263">
        <f t="shared" si="2071"/>
        <v>71.3</v>
      </c>
      <c r="AF263" s="4">
        <f t="shared" si="2071"/>
        <v>73.3</v>
      </c>
      <c r="AG263" s="4">
        <f t="shared" si="2071"/>
        <v>75.3</v>
      </c>
      <c r="AH263" s="4">
        <f t="shared" si="2071"/>
        <v>77.3</v>
      </c>
      <c r="AI263" s="4">
        <f t="shared" si="2071"/>
        <v>79.3</v>
      </c>
      <c r="AJ263" s="4">
        <f t="shared" si="2071"/>
        <v>81.3</v>
      </c>
      <c r="AK263" s="4">
        <f t="shared" si="2071"/>
        <v>83.3</v>
      </c>
      <c r="AL263" s="4">
        <f t="shared" si="2071"/>
        <v>85.3</v>
      </c>
      <c r="AM263" s="4">
        <f t="shared" si="2071"/>
        <v>87.3</v>
      </c>
      <c r="AN263" s="4">
        <f t="shared" si="2071"/>
        <v>89.3</v>
      </c>
      <c r="AO263">
        <f t="shared" si="2071"/>
        <v>91.3</v>
      </c>
      <c r="AP263" s="4">
        <f t="shared" si="2071"/>
        <v>93.3</v>
      </c>
      <c r="AQ263" s="4">
        <f t="shared" si="2071"/>
        <v>95.3</v>
      </c>
      <c r="AR263" s="4">
        <f t="shared" si="2071"/>
        <v>97.3</v>
      </c>
      <c r="AS263" s="4">
        <f t="shared" si="2071"/>
        <v>99.3</v>
      </c>
      <c r="AT263" s="9">
        <f t="shared" si="2071"/>
        <v>101.3</v>
      </c>
      <c r="AU263" s="9">
        <f t="shared" si="2071"/>
        <v>103.3</v>
      </c>
      <c r="AV263" s="9">
        <f t="shared" si="2071"/>
        <v>105.3</v>
      </c>
      <c r="AW263" s="9">
        <f t="shared" si="2071"/>
        <v>107.3</v>
      </c>
      <c r="AX263" s="9">
        <f t="shared" si="2071"/>
        <v>109.3</v>
      </c>
      <c r="AY263" s="3">
        <f t="shared" si="2071"/>
        <v>111.3</v>
      </c>
      <c r="AZ263" s="9">
        <f t="shared" si="2071"/>
        <v>113.3</v>
      </c>
      <c r="BA263" s="9">
        <f t="shared" si="2071"/>
        <v>115.3</v>
      </c>
      <c r="BB263" s="9">
        <f t="shared" si="2071"/>
        <v>117.3</v>
      </c>
      <c r="BC263" s="9">
        <f t="shared" si="2071"/>
        <v>119.3</v>
      </c>
      <c r="BD263" s="9">
        <f t="shared" si="2071"/>
        <v>121.3</v>
      </c>
      <c r="BE263" s="9">
        <f t="shared" si="2071"/>
        <v>123.3</v>
      </c>
      <c r="BF263" s="9">
        <f t="shared" si="2071"/>
        <v>125.3</v>
      </c>
      <c r="BG263" s="9">
        <f t="shared" si="2071"/>
        <v>127.3</v>
      </c>
      <c r="BH263" s="9">
        <f t="shared" si="2071"/>
        <v>129.30000000000001</v>
      </c>
      <c r="BI263" s="3">
        <f t="shared" si="2071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72">C264+10</f>
        <v>60</v>
      </c>
      <c r="E264" s="4">
        <f t="shared" si="2072"/>
        <v>70</v>
      </c>
      <c r="F264" s="4">
        <f t="shared" si="2072"/>
        <v>80</v>
      </c>
      <c r="G264" s="4">
        <f t="shared" si="2072"/>
        <v>90</v>
      </c>
      <c r="H264" s="4">
        <f t="shared" si="2072"/>
        <v>100</v>
      </c>
      <c r="I264" s="4">
        <f t="shared" si="2072"/>
        <v>110</v>
      </c>
      <c r="J264" s="4">
        <f>I264+12</f>
        <v>122</v>
      </c>
      <c r="K264">
        <f t="shared" ref="K264:Q264" si="2073">J264+12</f>
        <v>134</v>
      </c>
      <c r="L264" s="4">
        <f t="shared" si="2073"/>
        <v>146</v>
      </c>
      <c r="M264" s="4">
        <f t="shared" si="2073"/>
        <v>158</v>
      </c>
      <c r="N264" s="4">
        <f t="shared" si="2073"/>
        <v>170</v>
      </c>
      <c r="O264" s="4">
        <f t="shared" si="2073"/>
        <v>182</v>
      </c>
      <c r="P264" s="4">
        <f t="shared" si="2073"/>
        <v>194</v>
      </c>
      <c r="Q264" s="4">
        <f t="shared" si="2073"/>
        <v>206</v>
      </c>
      <c r="R264" s="4">
        <f>Q264+14</f>
        <v>220</v>
      </c>
      <c r="S264" s="4">
        <f t="shared" ref="S264:W264" si="2074">R264+14</f>
        <v>234</v>
      </c>
      <c r="T264" s="4">
        <f t="shared" si="2074"/>
        <v>248</v>
      </c>
      <c r="U264">
        <f t="shared" si="2074"/>
        <v>262</v>
      </c>
      <c r="V264" s="4">
        <f t="shared" si="2074"/>
        <v>276</v>
      </c>
      <c r="W264" s="4">
        <f t="shared" si="2074"/>
        <v>290</v>
      </c>
      <c r="X264" s="4">
        <f>W264+16</f>
        <v>306</v>
      </c>
      <c r="Y264" s="4">
        <f t="shared" ref="Y264:AC264" si="2075">X264+16</f>
        <v>322</v>
      </c>
      <c r="Z264" s="4">
        <f t="shared" si="2075"/>
        <v>338</v>
      </c>
      <c r="AA264" s="4">
        <f t="shared" si="2075"/>
        <v>354</v>
      </c>
      <c r="AB264" s="4">
        <f t="shared" si="2075"/>
        <v>370</v>
      </c>
      <c r="AC264" s="4">
        <f t="shared" si="2075"/>
        <v>386</v>
      </c>
      <c r="AD264" s="4">
        <f>AC264+18</f>
        <v>404</v>
      </c>
      <c r="AE264">
        <f t="shared" ref="AE264:BI264" si="2076">AD264+18</f>
        <v>422</v>
      </c>
      <c r="AF264" s="4">
        <f t="shared" si="2076"/>
        <v>440</v>
      </c>
      <c r="AG264" s="4">
        <f t="shared" si="2076"/>
        <v>458</v>
      </c>
      <c r="AH264" s="4">
        <f t="shared" si="2076"/>
        <v>476</v>
      </c>
      <c r="AI264" s="4">
        <f t="shared" si="2076"/>
        <v>494</v>
      </c>
      <c r="AJ264" s="4">
        <f t="shared" si="2076"/>
        <v>512</v>
      </c>
      <c r="AK264" s="4">
        <f t="shared" si="2076"/>
        <v>530</v>
      </c>
      <c r="AL264" s="4">
        <f t="shared" si="2076"/>
        <v>548</v>
      </c>
      <c r="AM264" s="4">
        <f t="shared" si="2076"/>
        <v>566</v>
      </c>
      <c r="AN264" s="4">
        <f t="shared" si="2076"/>
        <v>584</v>
      </c>
      <c r="AO264">
        <f t="shared" si="2076"/>
        <v>602</v>
      </c>
      <c r="AP264" s="4">
        <f t="shared" si="2076"/>
        <v>620</v>
      </c>
      <c r="AQ264" s="4">
        <f t="shared" si="2076"/>
        <v>638</v>
      </c>
      <c r="AR264" s="4">
        <f t="shared" si="2076"/>
        <v>656</v>
      </c>
      <c r="AS264" s="4">
        <f t="shared" si="2076"/>
        <v>674</v>
      </c>
      <c r="AT264" s="4">
        <f t="shared" si="2076"/>
        <v>692</v>
      </c>
      <c r="AU264" s="4">
        <f t="shared" si="2076"/>
        <v>710</v>
      </c>
      <c r="AV264" s="4">
        <f t="shared" si="2076"/>
        <v>728</v>
      </c>
      <c r="AW264" s="4">
        <f t="shared" si="2076"/>
        <v>746</v>
      </c>
      <c r="AX264" s="4">
        <f t="shared" si="2076"/>
        <v>764</v>
      </c>
      <c r="AY264">
        <f t="shared" si="2076"/>
        <v>782</v>
      </c>
      <c r="AZ264" s="4">
        <f t="shared" si="2076"/>
        <v>800</v>
      </c>
      <c r="BA264" s="4">
        <f t="shared" si="2076"/>
        <v>818</v>
      </c>
      <c r="BB264" s="4">
        <f t="shared" si="2076"/>
        <v>836</v>
      </c>
      <c r="BC264" s="4">
        <f t="shared" si="2076"/>
        <v>854</v>
      </c>
      <c r="BD264" s="4">
        <f t="shared" si="2076"/>
        <v>872</v>
      </c>
      <c r="BE264" s="4">
        <f t="shared" si="2076"/>
        <v>890</v>
      </c>
      <c r="BF264" s="4">
        <f t="shared" si="2076"/>
        <v>908</v>
      </c>
      <c r="BG264" s="4">
        <f t="shared" si="2076"/>
        <v>926</v>
      </c>
      <c r="BH264" s="4">
        <f t="shared" si="2076"/>
        <v>944</v>
      </c>
      <c r="BI264">
        <f t="shared" si="2076"/>
        <v>962</v>
      </c>
      <c r="BJ264" t="s">
        <v>1</v>
      </c>
    </row>
    <row r="265" spans="1:62">
      <c r="A265" s="4" t="s">
        <v>5</v>
      </c>
    </row>
    <row r="266" spans="1:62">
      <c r="A266" s="4" t="s">
        <v>329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7">AF267+26</f>
        <v>330</v>
      </c>
      <c r="AH267" s="4">
        <f>AG267+27</f>
        <v>357</v>
      </c>
      <c r="AI267" s="4">
        <f t="shared" si="2077"/>
        <v>383</v>
      </c>
      <c r="AJ267" s="4">
        <f t="shared" si="2077"/>
        <v>409</v>
      </c>
      <c r="AK267" s="4">
        <f t="shared" si="2077"/>
        <v>435</v>
      </c>
      <c r="AL267" s="4">
        <f>AK267+27</f>
        <v>462</v>
      </c>
      <c r="AM267" s="4">
        <f t="shared" ref="AM267:AO267" si="2078">AL267+26</f>
        <v>488</v>
      </c>
      <c r="AN267" s="4">
        <f t="shared" si="2078"/>
        <v>514</v>
      </c>
      <c r="AO267">
        <f t="shared" si="2078"/>
        <v>540</v>
      </c>
      <c r="AP267" s="4">
        <f t="shared" ref="AP267" si="2079">AO267+27</f>
        <v>567</v>
      </c>
      <c r="AQ267" s="4">
        <f t="shared" ref="AQ267:AS267" si="2080">AP267+26</f>
        <v>593</v>
      </c>
      <c r="AR267" s="4">
        <f t="shared" si="2080"/>
        <v>619</v>
      </c>
      <c r="AS267" s="4">
        <f t="shared" si="2080"/>
        <v>645</v>
      </c>
      <c r="AT267" s="4">
        <f t="shared" ref="AT267" si="2081">AS267+27</f>
        <v>672</v>
      </c>
      <c r="AU267" s="4">
        <f t="shared" ref="AU267:AW267" si="2082">AT267+26</f>
        <v>698</v>
      </c>
      <c r="AV267" s="4">
        <f t="shared" si="2082"/>
        <v>724</v>
      </c>
      <c r="AW267" s="4">
        <f t="shared" si="2082"/>
        <v>750</v>
      </c>
      <c r="AX267" s="4">
        <f t="shared" ref="AX267" si="2083">AW267+27</f>
        <v>777</v>
      </c>
      <c r="AY267">
        <f t="shared" ref="AY267:BA267" si="2084">AX267+26</f>
        <v>803</v>
      </c>
      <c r="AZ267" s="4">
        <f t="shared" si="2084"/>
        <v>829</v>
      </c>
      <c r="BA267" s="4">
        <f t="shared" si="2084"/>
        <v>855</v>
      </c>
      <c r="BB267" s="4">
        <f t="shared" ref="BB267" si="2085">BA267+27</f>
        <v>882</v>
      </c>
      <c r="BC267" s="4">
        <f t="shared" ref="BC267:BE267" si="2086">BB267+26</f>
        <v>908</v>
      </c>
      <c r="BD267" s="4">
        <f t="shared" si="2086"/>
        <v>934</v>
      </c>
      <c r="BE267" s="4">
        <f t="shared" si="2086"/>
        <v>960</v>
      </c>
      <c r="BF267" s="4">
        <f t="shared" ref="BF267" si="2087">BE267+27</f>
        <v>987</v>
      </c>
      <c r="BG267" s="4">
        <f t="shared" ref="BG267:BI267" si="2088">BF267+26</f>
        <v>1013</v>
      </c>
      <c r="BH267" s="4">
        <f t="shared" si="2088"/>
        <v>1039</v>
      </c>
      <c r="BI267">
        <f t="shared" si="2088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9">AF268+26</f>
        <v>336</v>
      </c>
      <c r="AH268" s="4">
        <f>AG268+27</f>
        <v>363</v>
      </c>
      <c r="AI268" s="4">
        <f t="shared" si="2089"/>
        <v>389</v>
      </c>
      <c r="AJ268" s="4">
        <f t="shared" si="2089"/>
        <v>415</v>
      </c>
      <c r="AK268" s="4">
        <f t="shared" si="2089"/>
        <v>441</v>
      </c>
      <c r="AL268" s="4">
        <f>AK268+27</f>
        <v>468</v>
      </c>
      <c r="AM268" s="4">
        <f t="shared" ref="AM268:AO268" si="2090">AL268+26</f>
        <v>494</v>
      </c>
      <c r="AN268" s="4">
        <f t="shared" si="2090"/>
        <v>520</v>
      </c>
      <c r="AO268">
        <f t="shared" si="2090"/>
        <v>546</v>
      </c>
      <c r="AP268" s="4">
        <f t="shared" ref="AP268" si="2091">AO268+27</f>
        <v>573</v>
      </c>
      <c r="AQ268" s="4">
        <f t="shared" ref="AQ268:AS268" si="2092">AP268+26</f>
        <v>599</v>
      </c>
      <c r="AR268" s="4">
        <f t="shared" si="2092"/>
        <v>625</v>
      </c>
      <c r="AS268" s="4">
        <f t="shared" si="2092"/>
        <v>651</v>
      </c>
      <c r="AT268" s="4">
        <f t="shared" ref="AT268" si="2093">AS268+27</f>
        <v>678</v>
      </c>
      <c r="AU268" s="4">
        <f t="shared" ref="AU268:AW268" si="2094">AT268+26</f>
        <v>704</v>
      </c>
      <c r="AV268" s="4">
        <f t="shared" si="2094"/>
        <v>730</v>
      </c>
      <c r="AW268" s="4">
        <f t="shared" si="2094"/>
        <v>756</v>
      </c>
      <c r="AX268" s="4">
        <f t="shared" ref="AX268" si="2095">AW268+27</f>
        <v>783</v>
      </c>
      <c r="AY268">
        <f t="shared" ref="AY268:BA268" si="2096">AX268+26</f>
        <v>809</v>
      </c>
      <c r="AZ268" s="4">
        <f t="shared" si="2096"/>
        <v>835</v>
      </c>
      <c r="BA268" s="4">
        <f t="shared" si="2096"/>
        <v>861</v>
      </c>
      <c r="BB268" s="4">
        <f t="shared" ref="BB268" si="2097">BA268+27</f>
        <v>888</v>
      </c>
      <c r="BC268" s="4">
        <f t="shared" ref="BC268:BE268" si="2098">BB268+26</f>
        <v>914</v>
      </c>
      <c r="BD268" s="4">
        <f t="shared" si="2098"/>
        <v>940</v>
      </c>
      <c r="BE268" s="4">
        <f t="shared" si="2098"/>
        <v>966</v>
      </c>
      <c r="BF268" s="4">
        <f t="shared" ref="BF268" si="2099">BE268+27</f>
        <v>993</v>
      </c>
      <c r="BG268" s="4">
        <f t="shared" ref="BG268:BI268" si="2100">BF268+26</f>
        <v>1019</v>
      </c>
      <c r="BH268" s="4">
        <f t="shared" si="2100"/>
        <v>1045</v>
      </c>
      <c r="BI268">
        <f t="shared" si="2100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101">AG269+8.8</f>
        <v>119</v>
      </c>
      <c r="AI269" s="9">
        <f t="shared" ref="AI269" si="2102">AH269+8.7</f>
        <v>127.7</v>
      </c>
      <c r="AJ269" s="9">
        <f t="shared" ref="AJ269" si="2103">AI269+8.8</f>
        <v>136.5</v>
      </c>
      <c r="AK269" s="9">
        <f t="shared" ref="AK269" si="2104">AJ269+8.7</f>
        <v>145.19999999999999</v>
      </c>
      <c r="AL269" s="9">
        <f t="shared" ref="AL269" si="2105">AK269+8.8</f>
        <v>154</v>
      </c>
      <c r="AM269" s="9">
        <f t="shared" ref="AM269" si="2106">AL269+8.7</f>
        <v>162.69999999999999</v>
      </c>
      <c r="AN269" s="9">
        <f t="shared" ref="AN269" si="2107">AM269+8.8</f>
        <v>171.5</v>
      </c>
      <c r="AO269" s="3">
        <f t="shared" ref="AO269" si="2108">AN269+8.7</f>
        <v>180.2</v>
      </c>
      <c r="AP269" s="9">
        <f t="shared" ref="AP269" si="2109">AO269+8.8</f>
        <v>189</v>
      </c>
      <c r="AQ269" s="9">
        <f t="shared" ref="AQ269" si="2110">AP269+8.7</f>
        <v>197.7</v>
      </c>
      <c r="AR269" s="9">
        <f t="shared" ref="AR269" si="2111">AQ269+8.8</f>
        <v>206.5</v>
      </c>
      <c r="AS269" s="9">
        <f t="shared" ref="AS269" si="2112">AR269+8.7</f>
        <v>215.2</v>
      </c>
      <c r="AT269" s="9">
        <f t="shared" ref="AT269" si="2113">AS269+8.8</f>
        <v>224</v>
      </c>
      <c r="AU269" s="9">
        <f t="shared" ref="AU269" si="2114">AT269+8.7</f>
        <v>232.7</v>
      </c>
      <c r="AV269" s="9">
        <f t="shared" ref="AV269" si="2115">AU269+8.8</f>
        <v>241.5</v>
      </c>
      <c r="AW269" s="9">
        <f t="shared" ref="AW269" si="2116">AV269+8.7</f>
        <v>250.2</v>
      </c>
      <c r="AX269" s="9">
        <f t="shared" ref="AX269" si="2117">AW269+8.8</f>
        <v>259</v>
      </c>
      <c r="AY269" s="3">
        <f t="shared" ref="AY269" si="2118">AX269+8.7</f>
        <v>267.7</v>
      </c>
      <c r="AZ269" s="9">
        <f t="shared" ref="AZ269" si="2119">AY269+8.8</f>
        <v>276.5</v>
      </c>
      <c r="BA269" s="9">
        <f t="shared" ref="BA269" si="2120">AZ269+8.7</f>
        <v>285.2</v>
      </c>
      <c r="BB269" s="9">
        <f t="shared" ref="BB269" si="2121">BA269+8.8</f>
        <v>294</v>
      </c>
      <c r="BC269" s="9">
        <f t="shared" ref="BC269" si="2122">BB269+8.7</f>
        <v>302.7</v>
      </c>
      <c r="BD269" s="9">
        <f t="shared" ref="BD269" si="2123">BC269+8.8</f>
        <v>311.5</v>
      </c>
      <c r="BE269" s="9">
        <f t="shared" ref="BE269" si="2124">BD269+8.7</f>
        <v>320.2</v>
      </c>
      <c r="BF269" s="9">
        <f t="shared" ref="BF269" si="2125">BE269+8.8</f>
        <v>329</v>
      </c>
      <c r="BG269" s="9">
        <f t="shared" ref="BG269" si="2126">BF269+8.7</f>
        <v>337.7</v>
      </c>
      <c r="BH269" s="9">
        <f t="shared" ref="BH269" si="2127">BG269+8.8</f>
        <v>346.5</v>
      </c>
      <c r="BI269" s="3">
        <f t="shared" ref="BI269:BI270" si="2128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9">AG270+8.8</f>
        <v>121</v>
      </c>
      <c r="AI270" s="9">
        <f t="shared" ref="AI270" si="2130">AH270+8.7</f>
        <v>129.69999999999999</v>
      </c>
      <c r="AJ270" s="9">
        <f t="shared" ref="AJ270" si="2131">AI270+8.8</f>
        <v>138.5</v>
      </c>
      <c r="AK270" s="9">
        <f t="shared" ref="AK270" si="2132">AJ270+8.7</f>
        <v>147.19999999999999</v>
      </c>
      <c r="AL270" s="9">
        <f t="shared" ref="AL270" si="2133">AK270+8.8</f>
        <v>156</v>
      </c>
      <c r="AM270" s="9">
        <f t="shared" ref="AM270" si="2134">AL270+8.7</f>
        <v>164.7</v>
      </c>
      <c r="AN270" s="9">
        <f t="shared" ref="AN270" si="2135">AM270+8.8</f>
        <v>173.5</v>
      </c>
      <c r="AO270" s="3">
        <f t="shared" ref="AO270" si="2136">AN270+8.7</f>
        <v>182.2</v>
      </c>
      <c r="AP270" s="9">
        <f t="shared" ref="AP270" si="2137">AO270+8.8</f>
        <v>191</v>
      </c>
      <c r="AQ270" s="9">
        <f t="shared" ref="AQ270" si="2138">AP270+8.7</f>
        <v>199.7</v>
      </c>
      <c r="AR270" s="9">
        <f t="shared" ref="AR270" si="2139">AQ270+8.8</f>
        <v>208.5</v>
      </c>
      <c r="AS270" s="9">
        <f t="shared" ref="AS270" si="2140">AR270+8.7</f>
        <v>217.2</v>
      </c>
      <c r="AT270" s="9">
        <f t="shared" ref="AT270" si="2141">AS270+8.8</f>
        <v>226</v>
      </c>
      <c r="AU270" s="9">
        <f t="shared" ref="AU270" si="2142">AT270+8.7</f>
        <v>234.7</v>
      </c>
      <c r="AV270" s="9">
        <f t="shared" ref="AV270" si="2143">AU270+8.8</f>
        <v>243.5</v>
      </c>
      <c r="AW270" s="9">
        <f t="shared" ref="AW270" si="2144">AV270+8.7</f>
        <v>252.2</v>
      </c>
      <c r="AX270" s="9">
        <f t="shared" ref="AX270" si="2145">AW270+8.8</f>
        <v>261</v>
      </c>
      <c r="AY270" s="3">
        <f t="shared" ref="AY270" si="2146">AX270+8.7</f>
        <v>269.7</v>
      </c>
      <c r="AZ270" s="9">
        <f t="shared" ref="AZ270" si="2147">AY270+8.8</f>
        <v>278.5</v>
      </c>
      <c r="BA270" s="9">
        <f t="shared" ref="BA270" si="2148">AZ270+8.7</f>
        <v>287.2</v>
      </c>
      <c r="BB270" s="9">
        <f t="shared" ref="BB270" si="2149">BA270+8.8</f>
        <v>296</v>
      </c>
      <c r="BC270" s="9">
        <f t="shared" ref="BC270" si="2150">BB270+8.7</f>
        <v>304.7</v>
      </c>
      <c r="BD270" s="9">
        <f t="shared" ref="BD270" si="2151">BC270+8.8</f>
        <v>313.5</v>
      </c>
      <c r="BE270" s="9">
        <f t="shared" ref="BE270" si="2152">BD270+8.7</f>
        <v>322.2</v>
      </c>
      <c r="BF270" s="9">
        <f t="shared" ref="BF270" si="2153">BE270+8.8</f>
        <v>331</v>
      </c>
      <c r="BG270" s="9">
        <f t="shared" ref="BG270" si="2154">BF270+8.7</f>
        <v>339.7</v>
      </c>
      <c r="BH270" s="9">
        <f t="shared" ref="BH270" si="2155">BG270+8.8</f>
        <v>348.5</v>
      </c>
      <c r="BI270" s="3">
        <f t="shared" si="2128"/>
        <v>357.2</v>
      </c>
      <c r="BJ270" t="s">
        <v>1</v>
      </c>
    </row>
    <row r="271" spans="1:62">
      <c r="A271" s="4" t="s">
        <v>5</v>
      </c>
    </row>
    <row r="272" spans="1:62">
      <c r="A272" s="4" t="s">
        <v>330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6">F273+1.4</f>
        <v>20</v>
      </c>
      <c r="H273" s="4">
        <f t="shared" ref="H273:I273" si="2157">G273+1.3</f>
        <v>21.3</v>
      </c>
      <c r="I273" s="4">
        <f t="shared" si="2157"/>
        <v>22.6</v>
      </c>
      <c r="J273" s="4">
        <f t="shared" ref="J273" si="2158">I273+1.4</f>
        <v>24</v>
      </c>
      <c r="K273">
        <f t="shared" ref="K273:L273" si="2159">J273+1.3</f>
        <v>25.3</v>
      </c>
      <c r="L273" s="4">
        <f t="shared" si="2159"/>
        <v>26.6</v>
      </c>
      <c r="M273" s="4">
        <f t="shared" ref="M273" si="2160">L273+1.4</f>
        <v>28</v>
      </c>
      <c r="N273" s="4">
        <f t="shared" ref="N273:O273" si="2161">M273+1.3</f>
        <v>29.3</v>
      </c>
      <c r="O273" s="4">
        <f t="shared" si="2161"/>
        <v>30.6</v>
      </c>
      <c r="P273" s="4">
        <f t="shared" ref="P273" si="2162">O273+1.4</f>
        <v>32</v>
      </c>
      <c r="Q273" s="4">
        <f t="shared" ref="Q273:R273" si="2163">P273+1.3</f>
        <v>33.299999999999997</v>
      </c>
      <c r="R273" s="4">
        <f t="shared" si="2163"/>
        <v>34.599999999999994</v>
      </c>
      <c r="S273" s="4">
        <f t="shared" ref="S273" si="2164">R273+1.4</f>
        <v>35.999999999999993</v>
      </c>
      <c r="T273" s="4">
        <f t="shared" ref="T273:U273" si="2165">S273+1.3</f>
        <v>37.29999999999999</v>
      </c>
      <c r="U273">
        <f t="shared" si="2165"/>
        <v>38.599999999999987</v>
      </c>
      <c r="V273" s="4">
        <f t="shared" ref="V273" si="2166">U273+1.4</f>
        <v>39.999999999999986</v>
      </c>
      <c r="W273" s="4">
        <f t="shared" ref="W273:X273" si="2167">V273+1.3</f>
        <v>41.299999999999983</v>
      </c>
      <c r="X273" s="4">
        <f t="shared" si="2167"/>
        <v>42.59999999999998</v>
      </c>
      <c r="Y273" s="4">
        <f t="shared" ref="Y273" si="2168">X273+1.4</f>
        <v>43.999999999999979</v>
      </c>
      <c r="Z273" s="4">
        <f t="shared" ref="Z273:AA273" si="2169">Y273+1.3</f>
        <v>45.299999999999976</v>
      </c>
      <c r="AA273" s="4">
        <f t="shared" si="2169"/>
        <v>46.599999999999973</v>
      </c>
      <c r="AB273" s="4">
        <f t="shared" ref="AB273" si="2170">AA273+1.4</f>
        <v>47.999999999999972</v>
      </c>
      <c r="AC273" s="4">
        <f t="shared" ref="AC273:AD273" si="2171">AB273+1.3</f>
        <v>49.299999999999969</v>
      </c>
      <c r="AD273" s="4">
        <f t="shared" si="2171"/>
        <v>50.599999999999966</v>
      </c>
      <c r="AE273">
        <f t="shared" ref="AE273" si="2172">AD273+1.4</f>
        <v>51.999999999999964</v>
      </c>
      <c r="AF273" s="4">
        <f t="shared" ref="AF273:AG273" si="2173">AE273+1.3</f>
        <v>53.299999999999962</v>
      </c>
      <c r="AG273" s="4">
        <f t="shared" si="2173"/>
        <v>54.599999999999959</v>
      </c>
      <c r="AH273" s="4">
        <f t="shared" ref="AH273" si="2174">AG273+1.4</f>
        <v>55.999999999999957</v>
      </c>
      <c r="AI273" s="4">
        <f t="shared" ref="AI273:AJ273" si="2175">AH273+1.3</f>
        <v>57.299999999999955</v>
      </c>
      <c r="AJ273" s="4">
        <f t="shared" si="2175"/>
        <v>58.599999999999952</v>
      </c>
      <c r="AK273" s="4">
        <f t="shared" ref="AK273" si="2176">AJ273+1.4</f>
        <v>59.99999999999995</v>
      </c>
      <c r="AL273" s="4">
        <f t="shared" ref="AL273:AM273" si="2177">AK273+1.3</f>
        <v>61.299999999999947</v>
      </c>
      <c r="AM273" s="4">
        <f t="shared" si="2177"/>
        <v>62.599999999999945</v>
      </c>
      <c r="AN273" s="4">
        <f t="shared" ref="AN273" si="2178">AM273+1.4</f>
        <v>63.999999999999943</v>
      </c>
      <c r="AO273">
        <f t="shared" ref="AO273:AP273" si="2179">AN273+1.3</f>
        <v>65.29999999999994</v>
      </c>
      <c r="AP273" s="4">
        <f t="shared" si="2179"/>
        <v>66.599999999999937</v>
      </c>
      <c r="AQ273" s="4">
        <f t="shared" ref="AQ273" si="2180">AP273+1.4</f>
        <v>67.999999999999943</v>
      </c>
      <c r="AR273" s="4">
        <f t="shared" ref="AR273:AS273" si="2181">AQ273+1.3</f>
        <v>69.29999999999994</v>
      </c>
      <c r="AS273" s="4">
        <f t="shared" si="2181"/>
        <v>70.599999999999937</v>
      </c>
      <c r="AT273" s="4">
        <f t="shared" ref="AT273" si="2182">AS273+1.4</f>
        <v>71.999999999999943</v>
      </c>
      <c r="AU273" s="4">
        <f t="shared" ref="AU273:AV273" si="2183">AT273+1.3</f>
        <v>73.29999999999994</v>
      </c>
      <c r="AV273" s="4">
        <f t="shared" si="2183"/>
        <v>74.599999999999937</v>
      </c>
      <c r="AW273" s="4">
        <f t="shared" ref="AW273" si="2184">AV273+1.4</f>
        <v>75.999999999999943</v>
      </c>
      <c r="AX273" s="4">
        <f t="shared" ref="AX273:AY273" si="2185">AW273+1.3</f>
        <v>77.29999999999994</v>
      </c>
      <c r="AY273">
        <f t="shared" si="2185"/>
        <v>78.599999999999937</v>
      </c>
      <c r="AZ273" s="4">
        <f t="shared" ref="AZ273" si="2186">AY273+1.4</f>
        <v>79.999999999999943</v>
      </c>
      <c r="BA273" s="4">
        <f t="shared" ref="BA273:BB273" si="2187">AZ273+1.3</f>
        <v>81.29999999999994</v>
      </c>
      <c r="BB273" s="4">
        <f t="shared" si="2187"/>
        <v>82.599999999999937</v>
      </c>
      <c r="BC273" s="4">
        <f t="shared" ref="BC273" si="2188">BB273+1.4</f>
        <v>83.999999999999943</v>
      </c>
      <c r="BD273" s="4">
        <f t="shared" ref="BD273:BE273" si="2189">BC273+1.3</f>
        <v>85.29999999999994</v>
      </c>
      <c r="BE273" s="4">
        <f t="shared" si="2189"/>
        <v>86.599999999999937</v>
      </c>
      <c r="BF273" s="4">
        <f t="shared" ref="BF273" si="2190">BE273+1.4</f>
        <v>87.999999999999943</v>
      </c>
      <c r="BG273" s="4">
        <f t="shared" ref="BG273:BH273" si="2191">BF273+1.3</f>
        <v>89.29999999999994</v>
      </c>
      <c r="BH273" s="4">
        <f t="shared" si="2191"/>
        <v>90.599999999999937</v>
      </c>
      <c r="BI273">
        <f t="shared" ref="BI273" si="2192">BH273+1.4</f>
        <v>91.999999999999943</v>
      </c>
      <c r="BJ273" t="s">
        <v>1</v>
      </c>
    </row>
    <row r="274" spans="1:62">
      <c r="A274" s="4" t="s">
        <v>526</v>
      </c>
      <c r="B274" s="4">
        <v>3</v>
      </c>
      <c r="C274" s="4">
        <f>B274+1</f>
        <v>4</v>
      </c>
      <c r="D274" s="4">
        <f t="shared" ref="D274:I274" si="2193">C274+1</f>
        <v>5</v>
      </c>
      <c r="E274" s="4">
        <f t="shared" si="2193"/>
        <v>6</v>
      </c>
      <c r="F274" s="4">
        <f t="shared" si="2193"/>
        <v>7</v>
      </c>
      <c r="G274" s="4">
        <f t="shared" si="2193"/>
        <v>8</v>
      </c>
      <c r="H274" s="4">
        <f t="shared" si="2193"/>
        <v>9</v>
      </c>
      <c r="I274" s="4">
        <f t="shared" si="2193"/>
        <v>10</v>
      </c>
      <c r="J274" s="4">
        <f>I274+2</f>
        <v>12</v>
      </c>
      <c r="K274" s="4">
        <f t="shared" ref="K274:Q274" si="2194">J274+2</f>
        <v>14</v>
      </c>
      <c r="L274" s="4">
        <f t="shared" si="2194"/>
        <v>16</v>
      </c>
      <c r="M274" s="4">
        <f t="shared" si="2194"/>
        <v>18</v>
      </c>
      <c r="N274" s="4">
        <f t="shared" si="2194"/>
        <v>20</v>
      </c>
      <c r="O274" s="4">
        <f t="shared" si="2194"/>
        <v>22</v>
      </c>
      <c r="P274" s="4">
        <f t="shared" si="2194"/>
        <v>24</v>
      </c>
      <c r="Q274" s="4">
        <f t="shared" si="2194"/>
        <v>26</v>
      </c>
      <c r="R274" s="4">
        <f>Q274+8</f>
        <v>34</v>
      </c>
      <c r="S274" s="4">
        <f>R274+8</f>
        <v>42</v>
      </c>
      <c r="T274" s="4">
        <f t="shared" ref="T274:W274" si="2195">S274+8</f>
        <v>50</v>
      </c>
      <c r="U274" s="4">
        <f t="shared" si="2195"/>
        <v>58</v>
      </c>
      <c r="V274" s="4">
        <f t="shared" si="2195"/>
        <v>66</v>
      </c>
      <c r="W274" s="4">
        <f t="shared" si="2195"/>
        <v>74</v>
      </c>
      <c r="X274" s="4">
        <f>W274+16</f>
        <v>90</v>
      </c>
      <c r="Y274" s="4">
        <f t="shared" ref="Y274:AC274" si="2196">X274+16</f>
        <v>106</v>
      </c>
      <c r="Z274" s="4">
        <f t="shared" si="2196"/>
        <v>122</v>
      </c>
      <c r="AA274" s="4">
        <f t="shared" si="2196"/>
        <v>138</v>
      </c>
      <c r="AB274" s="4">
        <f t="shared" si="2196"/>
        <v>154</v>
      </c>
      <c r="AC274" s="4">
        <f t="shared" si="2196"/>
        <v>170</v>
      </c>
      <c r="AD274" s="4">
        <f>AC274+24</f>
        <v>194</v>
      </c>
      <c r="AE274" s="4">
        <f t="shared" ref="AE274:BI274" si="2197">AD274+24</f>
        <v>218</v>
      </c>
      <c r="AF274" s="4">
        <f t="shared" si="2197"/>
        <v>242</v>
      </c>
      <c r="AG274" s="4">
        <f t="shared" si="2197"/>
        <v>266</v>
      </c>
      <c r="AH274" s="4">
        <f t="shared" si="2197"/>
        <v>290</v>
      </c>
      <c r="AI274" s="4">
        <f t="shared" si="2197"/>
        <v>314</v>
      </c>
      <c r="AJ274" s="4">
        <f t="shared" si="2197"/>
        <v>338</v>
      </c>
      <c r="AK274" s="4">
        <f t="shared" si="2197"/>
        <v>362</v>
      </c>
      <c r="AL274" s="4">
        <f t="shared" si="2197"/>
        <v>386</v>
      </c>
      <c r="AM274" s="4">
        <f t="shared" si="2197"/>
        <v>410</v>
      </c>
      <c r="AN274" s="4">
        <f t="shared" si="2197"/>
        <v>434</v>
      </c>
      <c r="AO274" s="4">
        <f t="shared" si="2197"/>
        <v>458</v>
      </c>
      <c r="AP274" s="4">
        <f t="shared" si="2197"/>
        <v>482</v>
      </c>
      <c r="AQ274" s="4">
        <f t="shared" si="2197"/>
        <v>506</v>
      </c>
      <c r="AR274" s="4">
        <f t="shared" si="2197"/>
        <v>530</v>
      </c>
      <c r="AS274" s="4">
        <f t="shared" si="2197"/>
        <v>554</v>
      </c>
      <c r="AT274" s="4">
        <f t="shared" si="2197"/>
        <v>578</v>
      </c>
      <c r="AU274" s="4">
        <f t="shared" si="2197"/>
        <v>602</v>
      </c>
      <c r="AV274" s="4">
        <f t="shared" si="2197"/>
        <v>626</v>
      </c>
      <c r="AW274" s="4">
        <f t="shared" si="2197"/>
        <v>650</v>
      </c>
      <c r="AX274" s="4">
        <f t="shared" si="2197"/>
        <v>674</v>
      </c>
      <c r="AY274" s="4">
        <f t="shared" si="2197"/>
        <v>698</v>
      </c>
      <c r="AZ274" s="4">
        <f t="shared" si="2197"/>
        <v>722</v>
      </c>
      <c r="BA274" s="4">
        <f t="shared" si="2197"/>
        <v>746</v>
      </c>
      <c r="BB274" s="4">
        <f t="shared" si="2197"/>
        <v>770</v>
      </c>
      <c r="BC274" s="4">
        <f t="shared" si="2197"/>
        <v>794</v>
      </c>
      <c r="BD274" s="4">
        <f t="shared" si="2197"/>
        <v>818</v>
      </c>
      <c r="BE274" s="4">
        <f t="shared" si="2197"/>
        <v>842</v>
      </c>
      <c r="BF274" s="4">
        <f t="shared" si="2197"/>
        <v>866</v>
      </c>
      <c r="BG274" s="4">
        <f t="shared" si="2197"/>
        <v>890</v>
      </c>
      <c r="BH274" s="4">
        <f t="shared" si="2197"/>
        <v>914</v>
      </c>
      <c r="BI274" s="4">
        <f t="shared" si="2197"/>
        <v>938</v>
      </c>
      <c r="BJ274" t="s">
        <v>1</v>
      </c>
    </row>
    <row r="275" spans="1:62">
      <c r="A275" s="4" t="s">
        <v>5</v>
      </c>
    </row>
    <row r="276" spans="1:62">
      <c r="A276" s="4" t="s">
        <v>467</v>
      </c>
    </row>
    <row r="277" spans="1:62">
      <c r="A277" s="4" t="s">
        <v>74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8">F278+1.4</f>
        <v>20</v>
      </c>
      <c r="H278" s="4">
        <f t="shared" ref="H278:I278" si="2199">G278+1.3</f>
        <v>21.3</v>
      </c>
      <c r="I278" s="4">
        <f t="shared" si="2199"/>
        <v>22.6</v>
      </c>
      <c r="J278" s="4">
        <f t="shared" ref="J278" si="2200">I278+1.4</f>
        <v>24</v>
      </c>
      <c r="K278">
        <f t="shared" ref="K278:L278" si="2201">J278+1.3</f>
        <v>25.3</v>
      </c>
      <c r="L278" s="4">
        <f t="shared" si="2201"/>
        <v>26.6</v>
      </c>
      <c r="M278" s="4">
        <f t="shared" ref="M278" si="2202">L278+1.4</f>
        <v>28</v>
      </c>
      <c r="N278" s="4">
        <f t="shared" ref="N278:O278" si="2203">M278+1.3</f>
        <v>29.3</v>
      </c>
      <c r="O278" s="4">
        <f t="shared" si="2203"/>
        <v>30.6</v>
      </c>
      <c r="P278" s="4">
        <f t="shared" ref="P278" si="2204">O278+1.4</f>
        <v>32</v>
      </c>
      <c r="Q278" s="4">
        <f t="shared" ref="Q278:R278" si="2205">P278+1.3</f>
        <v>33.299999999999997</v>
      </c>
      <c r="R278" s="4">
        <f t="shared" si="2205"/>
        <v>34.599999999999994</v>
      </c>
      <c r="S278" s="4">
        <f t="shared" ref="S278" si="2206">R278+1.4</f>
        <v>35.999999999999993</v>
      </c>
      <c r="T278" s="4">
        <f t="shared" ref="T278:U278" si="2207">S278+1.3</f>
        <v>37.29999999999999</v>
      </c>
      <c r="U278">
        <f t="shared" si="2207"/>
        <v>38.599999999999987</v>
      </c>
      <c r="V278" s="4">
        <f t="shared" ref="V278" si="2208">U278+1.4</f>
        <v>39.999999999999986</v>
      </c>
      <c r="W278" s="4">
        <f t="shared" ref="W278:X278" si="2209">V278+1.3</f>
        <v>41.299999999999983</v>
      </c>
      <c r="X278" s="4">
        <f t="shared" si="2209"/>
        <v>42.59999999999998</v>
      </c>
      <c r="Y278" s="4">
        <f t="shared" ref="Y278" si="2210">X278+1.4</f>
        <v>43.999999999999979</v>
      </c>
      <c r="Z278" s="4">
        <f t="shared" ref="Z278:AA278" si="2211">Y278+1.3</f>
        <v>45.299999999999976</v>
      </c>
      <c r="AA278" s="4">
        <f t="shared" si="2211"/>
        <v>46.599999999999973</v>
      </c>
      <c r="AB278" s="4">
        <f t="shared" ref="AB278" si="2212">AA278+1.4</f>
        <v>47.999999999999972</v>
      </c>
      <c r="AC278" s="4">
        <f t="shared" ref="AC278:AD278" si="2213">AB278+1.3</f>
        <v>49.299999999999969</v>
      </c>
      <c r="AD278" s="4">
        <f t="shared" si="2213"/>
        <v>50.599999999999966</v>
      </c>
      <c r="AE278">
        <f t="shared" ref="AE278" si="2214">AD278+1.4</f>
        <v>51.999999999999964</v>
      </c>
      <c r="AF278" s="4">
        <f t="shared" ref="AF278:AG278" si="2215">AE278+1.3</f>
        <v>53.299999999999962</v>
      </c>
      <c r="AG278" s="4">
        <f t="shared" si="2215"/>
        <v>54.599999999999959</v>
      </c>
      <c r="AH278" s="4">
        <f t="shared" ref="AH278" si="2216">AG278+1.4</f>
        <v>55.999999999999957</v>
      </c>
      <c r="AI278" s="4">
        <f t="shared" ref="AI278:AJ278" si="2217">AH278+1.3</f>
        <v>57.299999999999955</v>
      </c>
      <c r="AJ278" s="4">
        <f t="shared" si="2217"/>
        <v>58.599999999999952</v>
      </c>
      <c r="AK278" s="4">
        <f t="shared" ref="AK278" si="2218">AJ278+1.4</f>
        <v>59.99999999999995</v>
      </c>
      <c r="AL278" s="4">
        <f t="shared" ref="AL278:AM278" si="2219">AK278+1.3</f>
        <v>61.299999999999947</v>
      </c>
      <c r="AM278" s="4">
        <f t="shared" si="2219"/>
        <v>62.599999999999945</v>
      </c>
      <c r="AN278" s="4">
        <f t="shared" ref="AN278" si="2220">AM278+1.4</f>
        <v>63.999999999999943</v>
      </c>
      <c r="AO278">
        <f t="shared" ref="AO278:AP278" si="2221">AN278+1.3</f>
        <v>65.29999999999994</v>
      </c>
      <c r="AP278" s="4">
        <f t="shared" si="2221"/>
        <v>66.599999999999937</v>
      </c>
      <c r="AQ278" s="4">
        <f t="shared" ref="AQ278" si="2222">AP278+1.4</f>
        <v>67.999999999999943</v>
      </c>
      <c r="AR278" s="4">
        <f t="shared" ref="AR278:AS278" si="2223">AQ278+1.3</f>
        <v>69.29999999999994</v>
      </c>
      <c r="AS278" s="4">
        <f t="shared" si="2223"/>
        <v>70.599999999999937</v>
      </c>
      <c r="AT278" s="4">
        <f t="shared" ref="AT278" si="2224">AS278+1.4</f>
        <v>71.999999999999943</v>
      </c>
      <c r="AU278" s="4">
        <f t="shared" ref="AU278:AV278" si="2225">AT278+1.3</f>
        <v>73.29999999999994</v>
      </c>
      <c r="AV278" s="4">
        <f t="shared" si="2225"/>
        <v>74.599999999999937</v>
      </c>
      <c r="AW278" s="4">
        <f t="shared" ref="AW278" si="2226">AV278+1.4</f>
        <v>75.999999999999943</v>
      </c>
      <c r="AX278" s="4">
        <f t="shared" ref="AX278:AY278" si="2227">AW278+1.3</f>
        <v>77.29999999999994</v>
      </c>
      <c r="AY278">
        <f t="shared" si="2227"/>
        <v>78.599999999999937</v>
      </c>
      <c r="AZ278" s="4">
        <f t="shared" ref="AZ278" si="2228">AY278+1.4</f>
        <v>79.999999999999943</v>
      </c>
      <c r="BA278" s="4">
        <f t="shared" ref="BA278:BB278" si="2229">AZ278+1.3</f>
        <v>81.29999999999994</v>
      </c>
      <c r="BB278" s="4">
        <f t="shared" si="2229"/>
        <v>82.599999999999937</v>
      </c>
      <c r="BC278" s="4">
        <f t="shared" ref="BC278" si="2230">BB278+1.4</f>
        <v>83.999999999999943</v>
      </c>
      <c r="BD278" s="4">
        <f t="shared" ref="BD278:BE278" si="2231">BC278+1.3</f>
        <v>85.29999999999994</v>
      </c>
      <c r="BE278" s="4">
        <f t="shared" si="2231"/>
        <v>86.599999999999937</v>
      </c>
      <c r="BF278" s="4">
        <f t="shared" ref="BF278" si="2232">BE278+1.4</f>
        <v>87.999999999999943</v>
      </c>
      <c r="BG278" s="4">
        <f t="shared" ref="BG278:BH278" si="2233">BF278+1.3</f>
        <v>89.29999999999994</v>
      </c>
      <c r="BH278" s="4">
        <f t="shared" si="2233"/>
        <v>90.599999999999937</v>
      </c>
      <c r="BI278">
        <f t="shared" ref="BI278" si="2234">BH278+1.4</f>
        <v>91.999999999999943</v>
      </c>
      <c r="BJ278" t="s">
        <v>1</v>
      </c>
    </row>
    <row r="279" spans="1:62">
      <c r="A279" s="4" t="s">
        <v>75</v>
      </c>
      <c r="B279" s="4">
        <v>75</v>
      </c>
      <c r="C279" s="4">
        <f>B279+15</f>
        <v>90</v>
      </c>
      <c r="D279" s="4">
        <f t="shared" ref="D279:BI279" si="2235">C279+15</f>
        <v>105</v>
      </c>
      <c r="E279" s="4">
        <f t="shared" si="2235"/>
        <v>120</v>
      </c>
      <c r="F279" s="4">
        <f t="shared" si="2235"/>
        <v>135</v>
      </c>
      <c r="G279" s="4">
        <f t="shared" si="2235"/>
        <v>150</v>
      </c>
      <c r="H279" s="4">
        <f t="shared" si="2235"/>
        <v>165</v>
      </c>
      <c r="I279" s="4">
        <f t="shared" si="2235"/>
        <v>180</v>
      </c>
      <c r="J279" s="4">
        <f t="shared" si="2235"/>
        <v>195</v>
      </c>
      <c r="K279" s="4">
        <f t="shared" si="2235"/>
        <v>210</v>
      </c>
      <c r="L279" s="4">
        <f t="shared" si="2235"/>
        <v>225</v>
      </c>
      <c r="M279" s="4">
        <f t="shared" si="2235"/>
        <v>240</v>
      </c>
      <c r="N279" s="4">
        <f t="shared" si="2235"/>
        <v>255</v>
      </c>
      <c r="O279" s="4">
        <f t="shared" si="2235"/>
        <v>270</v>
      </c>
      <c r="P279" s="4">
        <f t="shared" si="2235"/>
        <v>285</v>
      </c>
      <c r="Q279" s="4">
        <f t="shared" si="2235"/>
        <v>300</v>
      </c>
      <c r="R279" s="4">
        <f t="shared" si="2235"/>
        <v>315</v>
      </c>
      <c r="S279" s="4">
        <f t="shared" si="2235"/>
        <v>330</v>
      </c>
      <c r="T279" s="4">
        <f t="shared" si="2235"/>
        <v>345</v>
      </c>
      <c r="U279" s="4">
        <f t="shared" si="2235"/>
        <v>360</v>
      </c>
      <c r="V279" s="4">
        <f t="shared" si="2235"/>
        <v>375</v>
      </c>
      <c r="W279" s="4">
        <f t="shared" si="2235"/>
        <v>390</v>
      </c>
      <c r="X279" s="4">
        <f t="shared" si="2235"/>
        <v>405</v>
      </c>
      <c r="Y279" s="4">
        <f t="shared" si="2235"/>
        <v>420</v>
      </c>
      <c r="Z279" s="4">
        <f t="shared" si="2235"/>
        <v>435</v>
      </c>
      <c r="AA279" s="4">
        <f t="shared" si="2235"/>
        <v>450</v>
      </c>
      <c r="AB279" s="4">
        <f t="shared" si="2235"/>
        <v>465</v>
      </c>
      <c r="AC279" s="4">
        <f t="shared" si="2235"/>
        <v>480</v>
      </c>
      <c r="AD279" s="4">
        <f t="shared" si="2235"/>
        <v>495</v>
      </c>
      <c r="AE279" s="4">
        <f t="shared" si="2235"/>
        <v>510</v>
      </c>
      <c r="AF279" s="4">
        <f t="shared" si="2235"/>
        <v>525</v>
      </c>
      <c r="AG279" s="4">
        <f t="shared" si="2235"/>
        <v>540</v>
      </c>
      <c r="AH279" s="4">
        <f t="shared" si="2235"/>
        <v>555</v>
      </c>
      <c r="AI279" s="4">
        <f t="shared" si="2235"/>
        <v>570</v>
      </c>
      <c r="AJ279" s="4">
        <f t="shared" si="2235"/>
        <v>585</v>
      </c>
      <c r="AK279" s="4">
        <f t="shared" si="2235"/>
        <v>600</v>
      </c>
      <c r="AL279" s="4">
        <f t="shared" si="2235"/>
        <v>615</v>
      </c>
      <c r="AM279" s="4">
        <f t="shared" si="2235"/>
        <v>630</v>
      </c>
      <c r="AN279" s="4">
        <f t="shared" si="2235"/>
        <v>645</v>
      </c>
      <c r="AO279" s="4">
        <f t="shared" si="2235"/>
        <v>660</v>
      </c>
      <c r="AP279" s="4">
        <f t="shared" si="2235"/>
        <v>675</v>
      </c>
      <c r="AQ279" s="4">
        <f t="shared" si="2235"/>
        <v>690</v>
      </c>
      <c r="AR279" s="4">
        <f t="shared" si="2235"/>
        <v>705</v>
      </c>
      <c r="AS279" s="4">
        <f t="shared" si="2235"/>
        <v>720</v>
      </c>
      <c r="AT279" s="4">
        <f t="shared" si="2235"/>
        <v>735</v>
      </c>
      <c r="AU279" s="4">
        <f t="shared" si="2235"/>
        <v>750</v>
      </c>
      <c r="AV279" s="4">
        <f t="shared" si="2235"/>
        <v>765</v>
      </c>
      <c r="AW279" s="4">
        <f t="shared" si="2235"/>
        <v>780</v>
      </c>
      <c r="AX279" s="4">
        <f t="shared" si="2235"/>
        <v>795</v>
      </c>
      <c r="AY279" s="4">
        <f t="shared" si="2235"/>
        <v>810</v>
      </c>
      <c r="AZ279" s="4">
        <f t="shared" si="2235"/>
        <v>825</v>
      </c>
      <c r="BA279" s="4">
        <f t="shared" si="2235"/>
        <v>840</v>
      </c>
      <c r="BB279" s="4">
        <f t="shared" si="2235"/>
        <v>855</v>
      </c>
      <c r="BC279" s="4">
        <f t="shared" si="2235"/>
        <v>870</v>
      </c>
      <c r="BD279" s="4">
        <f t="shared" si="2235"/>
        <v>885</v>
      </c>
      <c r="BE279" s="4">
        <f t="shared" si="2235"/>
        <v>900</v>
      </c>
      <c r="BF279" s="4">
        <f t="shared" si="2235"/>
        <v>915</v>
      </c>
      <c r="BG279" s="4">
        <f t="shared" si="2235"/>
        <v>930</v>
      </c>
      <c r="BH279" s="4">
        <f t="shared" si="2235"/>
        <v>945</v>
      </c>
      <c r="BI279" s="4">
        <f t="shared" si="2235"/>
        <v>960</v>
      </c>
      <c r="BJ279" t="s">
        <v>1</v>
      </c>
    </row>
    <row r="280" spans="1:62">
      <c r="A280" s="4" t="s">
        <v>5</v>
      </c>
    </row>
    <row r="281" spans="1:62">
      <c r="A281" s="4" t="s">
        <v>331</v>
      </c>
    </row>
    <row r="282" spans="1:62">
      <c r="A282" s="4" t="s">
        <v>76</v>
      </c>
      <c r="B282" s="4">
        <v>25</v>
      </c>
      <c r="C282" s="4">
        <f>B282+4</f>
        <v>29</v>
      </c>
      <c r="D282" s="4">
        <f t="shared" ref="D282:BI282" si="2236">C282+4</f>
        <v>33</v>
      </c>
      <c r="E282" s="4">
        <f t="shared" si="2236"/>
        <v>37</v>
      </c>
      <c r="F282" s="4">
        <f t="shared" si="2236"/>
        <v>41</v>
      </c>
      <c r="G282" s="4">
        <f t="shared" si="2236"/>
        <v>45</v>
      </c>
      <c r="H282" s="4">
        <f t="shared" si="2236"/>
        <v>49</v>
      </c>
      <c r="I282" s="4">
        <f t="shared" si="2236"/>
        <v>53</v>
      </c>
      <c r="J282" s="4">
        <f t="shared" si="2236"/>
        <v>57</v>
      </c>
      <c r="K282">
        <f t="shared" si="2236"/>
        <v>61</v>
      </c>
      <c r="L282" s="4">
        <f t="shared" si="2236"/>
        <v>65</v>
      </c>
      <c r="M282" s="4">
        <f t="shared" si="2236"/>
        <v>69</v>
      </c>
      <c r="N282" s="4">
        <f t="shared" si="2236"/>
        <v>73</v>
      </c>
      <c r="O282" s="4">
        <f t="shared" si="2236"/>
        <v>77</v>
      </c>
      <c r="P282" s="4">
        <f t="shared" si="2236"/>
        <v>81</v>
      </c>
      <c r="Q282" s="4">
        <f t="shared" si="2236"/>
        <v>85</v>
      </c>
      <c r="R282" s="4">
        <f t="shared" si="2236"/>
        <v>89</v>
      </c>
      <c r="S282" s="4">
        <f t="shared" si="2236"/>
        <v>93</v>
      </c>
      <c r="T282" s="4">
        <f t="shared" si="2236"/>
        <v>97</v>
      </c>
      <c r="U282">
        <f t="shared" si="2236"/>
        <v>101</v>
      </c>
      <c r="V282" s="4">
        <f t="shared" si="2236"/>
        <v>105</v>
      </c>
      <c r="W282" s="4">
        <f t="shared" si="2236"/>
        <v>109</v>
      </c>
      <c r="X282" s="4">
        <f t="shared" si="2236"/>
        <v>113</v>
      </c>
      <c r="Y282" s="4">
        <f t="shared" si="2236"/>
        <v>117</v>
      </c>
      <c r="Z282" s="4">
        <f t="shared" si="2236"/>
        <v>121</v>
      </c>
      <c r="AA282" s="4">
        <f t="shared" si="2236"/>
        <v>125</v>
      </c>
      <c r="AB282" s="4">
        <f t="shared" si="2236"/>
        <v>129</v>
      </c>
      <c r="AC282" s="4">
        <f t="shared" si="2236"/>
        <v>133</v>
      </c>
      <c r="AD282" s="4">
        <f t="shared" si="2236"/>
        <v>137</v>
      </c>
      <c r="AE282">
        <f t="shared" si="2236"/>
        <v>141</v>
      </c>
      <c r="AF282" s="4">
        <f t="shared" si="2236"/>
        <v>145</v>
      </c>
      <c r="AG282" s="4">
        <f t="shared" si="2236"/>
        <v>149</v>
      </c>
      <c r="AH282" s="4">
        <f t="shared" si="2236"/>
        <v>153</v>
      </c>
      <c r="AI282" s="4">
        <f t="shared" si="2236"/>
        <v>157</v>
      </c>
      <c r="AJ282" s="4">
        <f t="shared" si="2236"/>
        <v>161</v>
      </c>
      <c r="AK282" s="4">
        <f t="shared" si="2236"/>
        <v>165</v>
      </c>
      <c r="AL282" s="4">
        <f t="shared" si="2236"/>
        <v>169</v>
      </c>
      <c r="AM282" s="4">
        <f t="shared" si="2236"/>
        <v>173</v>
      </c>
      <c r="AN282" s="4">
        <f t="shared" si="2236"/>
        <v>177</v>
      </c>
      <c r="AO282">
        <f t="shared" si="2236"/>
        <v>181</v>
      </c>
      <c r="AP282" s="4">
        <f t="shared" si="2236"/>
        <v>185</v>
      </c>
      <c r="AQ282" s="4">
        <f t="shared" si="2236"/>
        <v>189</v>
      </c>
      <c r="AR282" s="4">
        <f t="shared" si="2236"/>
        <v>193</v>
      </c>
      <c r="AS282" s="4">
        <f t="shared" si="2236"/>
        <v>197</v>
      </c>
      <c r="AT282" s="4">
        <f t="shared" si="2236"/>
        <v>201</v>
      </c>
      <c r="AU282" s="4">
        <f t="shared" si="2236"/>
        <v>205</v>
      </c>
      <c r="AV282" s="4">
        <f t="shared" si="2236"/>
        <v>209</v>
      </c>
      <c r="AW282" s="4">
        <f t="shared" si="2236"/>
        <v>213</v>
      </c>
      <c r="AX282" s="4">
        <f t="shared" si="2236"/>
        <v>217</v>
      </c>
      <c r="AY282">
        <f t="shared" si="2236"/>
        <v>221</v>
      </c>
      <c r="AZ282" s="4">
        <f t="shared" si="2236"/>
        <v>225</v>
      </c>
      <c r="BA282" s="4">
        <f t="shared" si="2236"/>
        <v>229</v>
      </c>
      <c r="BB282" s="4">
        <f t="shared" si="2236"/>
        <v>233</v>
      </c>
      <c r="BC282" s="4">
        <f t="shared" si="2236"/>
        <v>237</v>
      </c>
      <c r="BD282" s="4">
        <f t="shared" si="2236"/>
        <v>241</v>
      </c>
      <c r="BE282" s="4">
        <f t="shared" si="2236"/>
        <v>245</v>
      </c>
      <c r="BF282" s="4">
        <f t="shared" si="2236"/>
        <v>249</v>
      </c>
      <c r="BG282" s="4">
        <f t="shared" si="2236"/>
        <v>253</v>
      </c>
      <c r="BH282" s="4">
        <f t="shared" si="2236"/>
        <v>257</v>
      </c>
      <c r="BI282">
        <f t="shared" si="2236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7">C283+2</f>
        <v>17.3</v>
      </c>
      <c r="E283" s="4">
        <f t="shared" si="2237"/>
        <v>19.3</v>
      </c>
      <c r="F283" s="4">
        <f t="shared" si="2237"/>
        <v>21.3</v>
      </c>
      <c r="G283" s="4">
        <f t="shared" si="2237"/>
        <v>23.3</v>
      </c>
      <c r="H283" s="4">
        <f t="shared" si="2237"/>
        <v>25.3</v>
      </c>
      <c r="I283" s="4">
        <f t="shared" si="2237"/>
        <v>27.3</v>
      </c>
      <c r="J283" s="4">
        <f t="shared" si="2237"/>
        <v>29.3</v>
      </c>
      <c r="K283">
        <f t="shared" si="2237"/>
        <v>31.3</v>
      </c>
      <c r="L283" s="4">
        <f t="shared" si="2237"/>
        <v>33.299999999999997</v>
      </c>
      <c r="M283" s="4">
        <f t="shared" si="2237"/>
        <v>35.299999999999997</v>
      </c>
      <c r="N283" s="4">
        <f t="shared" si="2237"/>
        <v>37.299999999999997</v>
      </c>
      <c r="O283" s="4">
        <f t="shared" si="2237"/>
        <v>39.299999999999997</v>
      </c>
      <c r="P283" s="4">
        <f t="shared" si="2237"/>
        <v>41.3</v>
      </c>
      <c r="Q283" s="4">
        <f t="shared" si="2237"/>
        <v>43.3</v>
      </c>
      <c r="R283" s="4">
        <f t="shared" si="2237"/>
        <v>45.3</v>
      </c>
      <c r="S283" s="4">
        <f t="shared" si="2237"/>
        <v>47.3</v>
      </c>
      <c r="T283" s="4">
        <f t="shared" si="2237"/>
        <v>49.3</v>
      </c>
      <c r="U283">
        <f t="shared" si="2237"/>
        <v>51.3</v>
      </c>
      <c r="V283" s="4">
        <f t="shared" si="2237"/>
        <v>53.3</v>
      </c>
      <c r="W283" s="4">
        <f t="shared" si="2237"/>
        <v>55.3</v>
      </c>
      <c r="X283" s="4">
        <f t="shared" si="2237"/>
        <v>57.3</v>
      </c>
      <c r="Y283" s="4">
        <f t="shared" si="2237"/>
        <v>59.3</v>
      </c>
      <c r="Z283" s="4">
        <f t="shared" si="2237"/>
        <v>61.3</v>
      </c>
      <c r="AA283" s="4">
        <f t="shared" si="2237"/>
        <v>63.3</v>
      </c>
      <c r="AB283" s="4">
        <f t="shared" si="2237"/>
        <v>65.3</v>
      </c>
      <c r="AC283" s="4">
        <f t="shared" si="2237"/>
        <v>67.3</v>
      </c>
      <c r="AD283" s="4">
        <f t="shared" si="2237"/>
        <v>69.3</v>
      </c>
      <c r="AE283">
        <f t="shared" si="2237"/>
        <v>71.3</v>
      </c>
      <c r="AF283" s="4">
        <f t="shared" si="2237"/>
        <v>73.3</v>
      </c>
      <c r="AG283" s="4">
        <f t="shared" si="2237"/>
        <v>75.3</v>
      </c>
      <c r="AH283" s="4">
        <f t="shared" si="2237"/>
        <v>77.3</v>
      </c>
      <c r="AI283" s="4">
        <f t="shared" si="2237"/>
        <v>79.3</v>
      </c>
      <c r="AJ283" s="4">
        <f t="shared" si="2237"/>
        <v>81.3</v>
      </c>
      <c r="AK283" s="4">
        <f t="shared" si="2237"/>
        <v>83.3</v>
      </c>
      <c r="AL283" s="4">
        <f t="shared" si="2237"/>
        <v>85.3</v>
      </c>
      <c r="AM283" s="4">
        <f t="shared" si="2237"/>
        <v>87.3</v>
      </c>
      <c r="AN283" s="4">
        <f t="shared" si="2237"/>
        <v>89.3</v>
      </c>
      <c r="AO283">
        <f t="shared" si="2237"/>
        <v>91.3</v>
      </c>
      <c r="AP283" s="4">
        <f t="shared" si="2237"/>
        <v>93.3</v>
      </c>
      <c r="AQ283" s="4">
        <f t="shared" si="2237"/>
        <v>95.3</v>
      </c>
      <c r="AR283" s="4">
        <f t="shared" si="2237"/>
        <v>97.3</v>
      </c>
      <c r="AS283" s="4">
        <f t="shared" si="2237"/>
        <v>99.3</v>
      </c>
      <c r="AT283" s="9">
        <f t="shared" si="2237"/>
        <v>101.3</v>
      </c>
      <c r="AU283" s="9">
        <f t="shared" si="2237"/>
        <v>103.3</v>
      </c>
      <c r="AV283" s="9">
        <f t="shared" si="2237"/>
        <v>105.3</v>
      </c>
      <c r="AW283" s="9">
        <f t="shared" si="2237"/>
        <v>107.3</v>
      </c>
      <c r="AX283" s="9">
        <f t="shared" si="2237"/>
        <v>109.3</v>
      </c>
      <c r="AY283" s="3">
        <f t="shared" si="2237"/>
        <v>111.3</v>
      </c>
      <c r="AZ283" s="9">
        <f t="shared" si="2237"/>
        <v>113.3</v>
      </c>
      <c r="BA283" s="9">
        <f t="shared" si="2237"/>
        <v>115.3</v>
      </c>
      <c r="BB283" s="9">
        <f t="shared" si="2237"/>
        <v>117.3</v>
      </c>
      <c r="BC283" s="9">
        <f t="shared" si="2237"/>
        <v>119.3</v>
      </c>
      <c r="BD283" s="9">
        <f t="shared" si="2237"/>
        <v>121.3</v>
      </c>
      <c r="BE283" s="9">
        <f t="shared" si="2237"/>
        <v>123.3</v>
      </c>
      <c r="BF283" s="9">
        <f t="shared" si="2237"/>
        <v>125.3</v>
      </c>
      <c r="BG283" s="9">
        <f t="shared" si="2237"/>
        <v>127.3</v>
      </c>
      <c r="BH283" s="9">
        <f t="shared" si="2237"/>
        <v>129.30000000000001</v>
      </c>
      <c r="BI283" s="3">
        <f t="shared" si="2237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8">C284+10</f>
        <v>80</v>
      </c>
      <c r="E284" s="4">
        <f t="shared" si="2238"/>
        <v>90</v>
      </c>
      <c r="F284" s="4">
        <f t="shared" si="2238"/>
        <v>100</v>
      </c>
      <c r="G284" s="4">
        <f t="shared" si="2238"/>
        <v>110</v>
      </c>
      <c r="H284" s="4">
        <f t="shared" si="2238"/>
        <v>120</v>
      </c>
      <c r="I284" s="4">
        <f t="shared" si="2238"/>
        <v>130</v>
      </c>
      <c r="J284" s="4">
        <f t="shared" si="2238"/>
        <v>140</v>
      </c>
      <c r="K284">
        <f t="shared" si="2238"/>
        <v>150</v>
      </c>
      <c r="L284" s="4">
        <f t="shared" si="2238"/>
        <v>160</v>
      </c>
      <c r="M284" s="4">
        <f t="shared" si="2238"/>
        <v>170</v>
      </c>
      <c r="N284" s="4">
        <f t="shared" si="2238"/>
        <v>180</v>
      </c>
      <c r="O284" s="4">
        <f t="shared" si="2238"/>
        <v>190</v>
      </c>
      <c r="P284" s="4">
        <f t="shared" si="2238"/>
        <v>200</v>
      </c>
      <c r="Q284" s="4">
        <f t="shared" si="2238"/>
        <v>210</v>
      </c>
      <c r="R284" s="4">
        <f t="shared" si="2238"/>
        <v>220</v>
      </c>
      <c r="S284" s="4">
        <f t="shared" si="2238"/>
        <v>230</v>
      </c>
      <c r="T284" s="4">
        <f t="shared" si="2238"/>
        <v>240</v>
      </c>
      <c r="U284">
        <f t="shared" si="2238"/>
        <v>250</v>
      </c>
      <c r="V284" s="4">
        <f t="shared" si="2238"/>
        <v>260</v>
      </c>
      <c r="W284" s="4">
        <f t="shared" si="2238"/>
        <v>270</v>
      </c>
      <c r="X284" s="4">
        <f t="shared" si="2238"/>
        <v>280</v>
      </c>
      <c r="Y284" s="4">
        <f t="shared" si="2238"/>
        <v>290</v>
      </c>
      <c r="Z284" s="4">
        <f t="shared" si="2238"/>
        <v>300</v>
      </c>
      <c r="AA284" s="4">
        <f t="shared" si="2238"/>
        <v>310</v>
      </c>
      <c r="AB284" s="4">
        <f t="shared" si="2238"/>
        <v>320</v>
      </c>
      <c r="AC284" s="4">
        <f t="shared" si="2238"/>
        <v>330</v>
      </c>
      <c r="AD284" s="4">
        <f t="shared" si="2238"/>
        <v>340</v>
      </c>
      <c r="AE284">
        <f t="shared" si="2238"/>
        <v>350</v>
      </c>
      <c r="AF284" s="4">
        <f t="shared" si="2238"/>
        <v>360</v>
      </c>
      <c r="AG284" s="4">
        <f t="shared" si="2238"/>
        <v>370</v>
      </c>
      <c r="AH284" s="4">
        <f t="shared" si="2238"/>
        <v>380</v>
      </c>
      <c r="AI284" s="4">
        <f t="shared" si="2238"/>
        <v>390</v>
      </c>
      <c r="AJ284" s="4">
        <f t="shared" si="2238"/>
        <v>400</v>
      </c>
      <c r="AK284" s="4">
        <f t="shared" si="2238"/>
        <v>410</v>
      </c>
      <c r="AL284" s="4">
        <f t="shared" si="2238"/>
        <v>420</v>
      </c>
      <c r="AM284" s="4">
        <f t="shared" si="2238"/>
        <v>430</v>
      </c>
      <c r="AN284" s="4">
        <f t="shared" si="2238"/>
        <v>440</v>
      </c>
      <c r="AO284">
        <f t="shared" si="2238"/>
        <v>450</v>
      </c>
      <c r="AP284" s="4">
        <f t="shared" si="2238"/>
        <v>460</v>
      </c>
      <c r="AQ284" s="4">
        <f t="shared" si="2238"/>
        <v>470</v>
      </c>
      <c r="AR284" s="4">
        <f t="shared" si="2238"/>
        <v>480</v>
      </c>
      <c r="AS284" s="4">
        <f t="shared" si="2238"/>
        <v>490</v>
      </c>
      <c r="AT284" s="4">
        <f t="shared" si="2238"/>
        <v>500</v>
      </c>
      <c r="AU284" s="4">
        <f t="shared" si="2238"/>
        <v>510</v>
      </c>
      <c r="AV284" s="4">
        <f t="shared" si="2238"/>
        <v>520</v>
      </c>
      <c r="AW284" s="4">
        <f t="shared" si="2238"/>
        <v>530</v>
      </c>
      <c r="AX284" s="4">
        <f t="shared" si="2238"/>
        <v>540</v>
      </c>
      <c r="AY284">
        <f t="shared" si="2238"/>
        <v>550</v>
      </c>
      <c r="AZ284" s="4">
        <f t="shared" si="2238"/>
        <v>560</v>
      </c>
      <c r="BA284" s="4">
        <f t="shared" si="2238"/>
        <v>570</v>
      </c>
      <c r="BB284" s="4">
        <f t="shared" si="2238"/>
        <v>580</v>
      </c>
      <c r="BC284" s="4">
        <f t="shared" si="2238"/>
        <v>590</v>
      </c>
      <c r="BD284" s="4">
        <f t="shared" si="2238"/>
        <v>600</v>
      </c>
      <c r="BE284" s="4">
        <f t="shared" si="2238"/>
        <v>610</v>
      </c>
      <c r="BF284" s="4">
        <f t="shared" si="2238"/>
        <v>620</v>
      </c>
      <c r="BG284" s="4">
        <f t="shared" si="2238"/>
        <v>630</v>
      </c>
      <c r="BH284" s="4">
        <f t="shared" si="2238"/>
        <v>640</v>
      </c>
      <c r="BI284">
        <f t="shared" si="2238"/>
        <v>650</v>
      </c>
      <c r="BJ284" t="s">
        <v>1</v>
      </c>
    </row>
    <row r="285" spans="1:62">
      <c r="A285" s="4" t="s">
        <v>5</v>
      </c>
    </row>
    <row r="286" spans="1:62">
      <c r="A286" s="4" t="s">
        <v>332</v>
      </c>
    </row>
    <row r="287" spans="1:62">
      <c r="A287" s="4" t="s">
        <v>77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9">X287+20</f>
        <v>265</v>
      </c>
      <c r="Z287" s="4">
        <f t="shared" si="2239"/>
        <v>285</v>
      </c>
      <c r="AA287" s="4">
        <f t="shared" si="2239"/>
        <v>305</v>
      </c>
      <c r="AB287" s="4">
        <f t="shared" si="2239"/>
        <v>325</v>
      </c>
      <c r="AC287" s="4">
        <f t="shared" si="2239"/>
        <v>345</v>
      </c>
      <c r="AD287" s="4">
        <f>AC287+25</f>
        <v>370</v>
      </c>
      <c r="AE287" s="4">
        <f t="shared" ref="AE287:BI287" si="2240">AD287+25</f>
        <v>395</v>
      </c>
      <c r="AF287" s="4">
        <f t="shared" si="2240"/>
        <v>420</v>
      </c>
      <c r="AG287" s="4">
        <f t="shared" si="2240"/>
        <v>445</v>
      </c>
      <c r="AH287" s="4">
        <f t="shared" si="2240"/>
        <v>470</v>
      </c>
      <c r="AI287" s="4">
        <f t="shared" si="2240"/>
        <v>495</v>
      </c>
      <c r="AJ287" s="4">
        <f t="shared" si="2240"/>
        <v>520</v>
      </c>
      <c r="AK287" s="4">
        <f t="shared" si="2240"/>
        <v>545</v>
      </c>
      <c r="AL287" s="4">
        <f t="shared" si="2240"/>
        <v>570</v>
      </c>
      <c r="AM287" s="4">
        <f t="shared" si="2240"/>
        <v>595</v>
      </c>
      <c r="AN287" s="4">
        <f t="shared" si="2240"/>
        <v>620</v>
      </c>
      <c r="AO287" s="4">
        <f t="shared" si="2240"/>
        <v>645</v>
      </c>
      <c r="AP287" s="4">
        <f t="shared" si="2240"/>
        <v>670</v>
      </c>
      <c r="AQ287" s="4">
        <f t="shared" si="2240"/>
        <v>695</v>
      </c>
      <c r="AR287" s="4">
        <f t="shared" si="2240"/>
        <v>720</v>
      </c>
      <c r="AS287" s="4">
        <f t="shared" si="2240"/>
        <v>745</v>
      </c>
      <c r="AT287" s="4">
        <f t="shared" si="2240"/>
        <v>770</v>
      </c>
      <c r="AU287" s="4">
        <f t="shared" si="2240"/>
        <v>795</v>
      </c>
      <c r="AV287" s="4">
        <f t="shared" si="2240"/>
        <v>820</v>
      </c>
      <c r="AW287" s="4">
        <f t="shared" si="2240"/>
        <v>845</v>
      </c>
      <c r="AX287" s="4">
        <f t="shared" si="2240"/>
        <v>870</v>
      </c>
      <c r="AY287" s="4">
        <f t="shared" si="2240"/>
        <v>895</v>
      </c>
      <c r="AZ287" s="4">
        <f t="shared" si="2240"/>
        <v>920</v>
      </c>
      <c r="BA287" s="4">
        <f t="shared" si="2240"/>
        <v>945</v>
      </c>
      <c r="BB287" s="4">
        <f t="shared" si="2240"/>
        <v>970</v>
      </c>
      <c r="BC287" s="4">
        <f t="shared" si="2240"/>
        <v>995</v>
      </c>
      <c r="BD287" s="4">
        <f t="shared" si="2240"/>
        <v>1020</v>
      </c>
      <c r="BE287" s="4">
        <f t="shared" si="2240"/>
        <v>1045</v>
      </c>
      <c r="BF287" s="4">
        <f t="shared" si="2240"/>
        <v>1070</v>
      </c>
      <c r="BG287" s="4">
        <f t="shared" si="2240"/>
        <v>1095</v>
      </c>
      <c r="BH287" s="4">
        <f t="shared" si="2240"/>
        <v>1120</v>
      </c>
      <c r="BI287" s="4">
        <f t="shared" si="2240"/>
        <v>1145</v>
      </c>
      <c r="BJ287" t="s">
        <v>1</v>
      </c>
    </row>
    <row r="288" spans="1:62">
      <c r="A288" s="4" t="s">
        <v>78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41">X288+20</f>
        <v>275</v>
      </c>
      <c r="Z288" s="4">
        <f t="shared" si="2241"/>
        <v>295</v>
      </c>
      <c r="AA288" s="4">
        <f t="shared" si="2241"/>
        <v>315</v>
      </c>
      <c r="AB288" s="4">
        <f t="shared" si="2241"/>
        <v>335</v>
      </c>
      <c r="AC288" s="4">
        <f t="shared" si="2241"/>
        <v>355</v>
      </c>
      <c r="AD288" s="4">
        <f>AC288+25</f>
        <v>380</v>
      </c>
      <c r="AE288" s="4">
        <f t="shared" ref="AE288:BI288" si="2242">AD288+25</f>
        <v>405</v>
      </c>
      <c r="AF288" s="4">
        <f t="shared" si="2242"/>
        <v>430</v>
      </c>
      <c r="AG288" s="4">
        <f t="shared" si="2242"/>
        <v>455</v>
      </c>
      <c r="AH288" s="4">
        <f t="shared" si="2242"/>
        <v>480</v>
      </c>
      <c r="AI288" s="4">
        <f t="shared" si="2242"/>
        <v>505</v>
      </c>
      <c r="AJ288" s="4">
        <f t="shared" si="2242"/>
        <v>530</v>
      </c>
      <c r="AK288" s="4">
        <f t="shared" si="2242"/>
        <v>555</v>
      </c>
      <c r="AL288" s="4">
        <f t="shared" si="2242"/>
        <v>580</v>
      </c>
      <c r="AM288" s="4">
        <f t="shared" si="2242"/>
        <v>605</v>
      </c>
      <c r="AN288" s="4">
        <f t="shared" si="2242"/>
        <v>630</v>
      </c>
      <c r="AO288" s="4">
        <f t="shared" si="2242"/>
        <v>655</v>
      </c>
      <c r="AP288" s="4">
        <f t="shared" si="2242"/>
        <v>680</v>
      </c>
      <c r="AQ288" s="4">
        <f t="shared" si="2242"/>
        <v>705</v>
      </c>
      <c r="AR288" s="4">
        <f t="shared" si="2242"/>
        <v>730</v>
      </c>
      <c r="AS288" s="4">
        <f t="shared" si="2242"/>
        <v>755</v>
      </c>
      <c r="AT288" s="4">
        <f t="shared" si="2242"/>
        <v>780</v>
      </c>
      <c r="AU288" s="4">
        <f t="shared" si="2242"/>
        <v>805</v>
      </c>
      <c r="AV288" s="4">
        <f t="shared" si="2242"/>
        <v>830</v>
      </c>
      <c r="AW288" s="4">
        <f t="shared" si="2242"/>
        <v>855</v>
      </c>
      <c r="AX288" s="4">
        <f t="shared" si="2242"/>
        <v>880</v>
      </c>
      <c r="AY288" s="4">
        <f t="shared" si="2242"/>
        <v>905</v>
      </c>
      <c r="AZ288" s="4">
        <f t="shared" si="2242"/>
        <v>930</v>
      </c>
      <c r="BA288" s="4">
        <f t="shared" si="2242"/>
        <v>955</v>
      </c>
      <c r="BB288" s="4">
        <f t="shared" si="2242"/>
        <v>980</v>
      </c>
      <c r="BC288" s="4">
        <f t="shared" si="2242"/>
        <v>1005</v>
      </c>
      <c r="BD288" s="4">
        <f t="shared" si="2242"/>
        <v>1030</v>
      </c>
      <c r="BE288" s="4">
        <f t="shared" si="2242"/>
        <v>1055</v>
      </c>
      <c r="BF288" s="4">
        <f t="shared" si="2242"/>
        <v>1080</v>
      </c>
      <c r="BG288" s="4">
        <f t="shared" si="2242"/>
        <v>1105</v>
      </c>
      <c r="BH288" s="4">
        <f t="shared" si="2242"/>
        <v>1130</v>
      </c>
      <c r="BI288" s="4">
        <f t="shared" si="2242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3">AG289+4</f>
        <v>55</v>
      </c>
      <c r="AI289" s="4">
        <f t="shared" ref="AI289" si="2244">AH289+3</f>
        <v>58</v>
      </c>
      <c r="AJ289" s="4">
        <f t="shared" ref="AJ289" si="2245">AI289+4</f>
        <v>62</v>
      </c>
      <c r="AK289" s="4">
        <f t="shared" ref="AK289" si="2246">AJ289+3</f>
        <v>65</v>
      </c>
      <c r="AL289" s="4">
        <f t="shared" ref="AL289" si="2247">AK289+4</f>
        <v>69</v>
      </c>
      <c r="AM289" s="4">
        <f t="shared" ref="AM289" si="2248">AL289+3</f>
        <v>72</v>
      </c>
      <c r="AN289" s="4">
        <f t="shared" ref="AN289" si="2249">AM289+4</f>
        <v>76</v>
      </c>
      <c r="AO289">
        <f t="shared" ref="AO289" si="2250">AN289+3</f>
        <v>79</v>
      </c>
      <c r="AP289" s="4">
        <f t="shared" ref="AP289" si="2251">AO289+4</f>
        <v>83</v>
      </c>
      <c r="AQ289" s="4">
        <f t="shared" ref="AQ289" si="2252">AP289+3</f>
        <v>86</v>
      </c>
      <c r="AR289" s="4">
        <f t="shared" ref="AR289" si="2253">AQ289+4</f>
        <v>90</v>
      </c>
      <c r="AS289" s="4">
        <f t="shared" ref="AS289" si="2254">AR289+3</f>
        <v>93</v>
      </c>
      <c r="AT289" s="4">
        <f t="shared" ref="AT289" si="2255">AS289+4</f>
        <v>97</v>
      </c>
      <c r="AU289" s="4">
        <f t="shared" ref="AU289" si="2256">AT289+3</f>
        <v>100</v>
      </c>
      <c r="AV289" s="4">
        <f t="shared" ref="AV289" si="2257">AU289+4</f>
        <v>104</v>
      </c>
      <c r="AW289" s="4">
        <f t="shared" ref="AW289" si="2258">AV289+3</f>
        <v>107</v>
      </c>
      <c r="AX289" s="4">
        <f t="shared" ref="AX289" si="2259">AW289+4</f>
        <v>111</v>
      </c>
      <c r="AY289">
        <f t="shared" ref="AY289" si="2260">AX289+3</f>
        <v>114</v>
      </c>
      <c r="AZ289" s="4">
        <f t="shared" ref="AZ289" si="2261">AY289+4</f>
        <v>118</v>
      </c>
      <c r="BA289" s="4">
        <f t="shared" ref="BA289" si="2262">AZ289+3</f>
        <v>121</v>
      </c>
      <c r="BB289" s="4">
        <f t="shared" ref="BB289" si="2263">BA289+4</f>
        <v>125</v>
      </c>
      <c r="BC289" s="4">
        <f t="shared" ref="BC289" si="2264">BB289+3</f>
        <v>128</v>
      </c>
      <c r="BD289" s="4">
        <f t="shared" ref="BD289" si="2265">BC289+4</f>
        <v>132</v>
      </c>
      <c r="BE289" s="4">
        <f t="shared" ref="BE289" si="2266">BD289+3</f>
        <v>135</v>
      </c>
      <c r="BF289" s="4">
        <f t="shared" ref="BF289" si="2267">BE289+4</f>
        <v>139</v>
      </c>
      <c r="BG289" s="4">
        <f t="shared" ref="BG289" si="2268">BF289+3</f>
        <v>142</v>
      </c>
      <c r="BH289" s="4">
        <f t="shared" ref="BH289" si="2269">BG289+4</f>
        <v>146</v>
      </c>
      <c r="BI289">
        <f t="shared" ref="BI289:BI290" si="2270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71">AG290+4</f>
        <v>56</v>
      </c>
      <c r="AI290" s="4">
        <f t="shared" ref="AI290" si="2272">AH290+3</f>
        <v>59</v>
      </c>
      <c r="AJ290" s="4">
        <f t="shared" ref="AJ290" si="2273">AI290+4</f>
        <v>63</v>
      </c>
      <c r="AK290" s="4">
        <f t="shared" ref="AK290" si="2274">AJ290+3</f>
        <v>66</v>
      </c>
      <c r="AL290" s="4">
        <f t="shared" ref="AL290" si="2275">AK290+4</f>
        <v>70</v>
      </c>
      <c r="AM290" s="4">
        <f t="shared" ref="AM290" si="2276">AL290+3</f>
        <v>73</v>
      </c>
      <c r="AN290" s="4">
        <f t="shared" ref="AN290" si="2277">AM290+4</f>
        <v>77</v>
      </c>
      <c r="AO290">
        <f t="shared" ref="AO290" si="2278">AN290+3</f>
        <v>80</v>
      </c>
      <c r="AP290" s="4">
        <f t="shared" ref="AP290" si="2279">AO290+4</f>
        <v>84</v>
      </c>
      <c r="AQ290" s="4">
        <f t="shared" ref="AQ290" si="2280">AP290+3</f>
        <v>87</v>
      </c>
      <c r="AR290" s="4">
        <f t="shared" ref="AR290" si="2281">AQ290+4</f>
        <v>91</v>
      </c>
      <c r="AS290" s="4">
        <f t="shared" ref="AS290" si="2282">AR290+3</f>
        <v>94</v>
      </c>
      <c r="AT290" s="4">
        <f t="shared" ref="AT290" si="2283">AS290+4</f>
        <v>98</v>
      </c>
      <c r="AU290" s="4">
        <f t="shared" ref="AU290" si="2284">AT290+3</f>
        <v>101</v>
      </c>
      <c r="AV290" s="4">
        <f t="shared" ref="AV290" si="2285">AU290+4</f>
        <v>105</v>
      </c>
      <c r="AW290" s="4">
        <f t="shared" ref="AW290" si="2286">AV290+3</f>
        <v>108</v>
      </c>
      <c r="AX290" s="4">
        <f t="shared" ref="AX290" si="2287">AW290+4</f>
        <v>112</v>
      </c>
      <c r="AY290">
        <f t="shared" ref="AY290" si="2288">AX290+3</f>
        <v>115</v>
      </c>
      <c r="AZ290" s="4">
        <f t="shared" ref="AZ290" si="2289">AY290+4</f>
        <v>119</v>
      </c>
      <c r="BA290" s="4">
        <f t="shared" ref="BA290" si="2290">AZ290+3</f>
        <v>122</v>
      </c>
      <c r="BB290" s="4">
        <f t="shared" ref="BB290" si="2291">BA290+4</f>
        <v>126</v>
      </c>
      <c r="BC290" s="4">
        <f t="shared" ref="BC290" si="2292">BB290+3</f>
        <v>129</v>
      </c>
      <c r="BD290" s="4">
        <f t="shared" ref="BD290" si="2293">BC290+4</f>
        <v>133</v>
      </c>
      <c r="BE290" s="4">
        <f t="shared" ref="BE290" si="2294">BD290+3</f>
        <v>136</v>
      </c>
      <c r="BF290" s="4">
        <f t="shared" ref="BF290" si="2295">BE290+4</f>
        <v>140</v>
      </c>
      <c r="BG290" s="4">
        <f t="shared" ref="BG290" si="2296">BF290+3</f>
        <v>143</v>
      </c>
      <c r="BH290" s="4">
        <f t="shared" ref="BH290" si="2297">BG290+4</f>
        <v>147</v>
      </c>
      <c r="BI290">
        <f t="shared" si="2270"/>
        <v>150</v>
      </c>
      <c r="BJ290" t="s">
        <v>1</v>
      </c>
    </row>
    <row r="291" spans="1:62">
      <c r="A291" s="4" t="s">
        <v>79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8">AF291</f>
        <v>57</v>
      </c>
      <c r="AH291" s="4">
        <f t="shared" si="2298"/>
        <v>57</v>
      </c>
      <c r="AI291" s="4">
        <f t="shared" si="2298"/>
        <v>57</v>
      </c>
      <c r="AJ291" s="4">
        <f t="shared" si="2298"/>
        <v>57</v>
      </c>
      <c r="AK291" s="4">
        <f t="shared" si="2298"/>
        <v>57</v>
      </c>
      <c r="AL291" s="4">
        <f t="shared" si="2298"/>
        <v>57</v>
      </c>
      <c r="AM291" s="4">
        <f>AL291+1</f>
        <v>58</v>
      </c>
      <c r="AN291" s="4">
        <f t="shared" si="2298"/>
        <v>58</v>
      </c>
      <c r="AO291">
        <f t="shared" si="2298"/>
        <v>58</v>
      </c>
      <c r="AP291" s="4">
        <f t="shared" si="2298"/>
        <v>58</v>
      </c>
      <c r="AQ291" s="4">
        <f t="shared" si="2298"/>
        <v>58</v>
      </c>
      <c r="AR291" s="4">
        <f t="shared" si="2298"/>
        <v>58</v>
      </c>
      <c r="AS291" s="4">
        <f t="shared" si="2298"/>
        <v>58</v>
      </c>
      <c r="AT291" s="4">
        <f t="shared" si="2298"/>
        <v>58</v>
      </c>
      <c r="AU291" s="4">
        <f t="shared" si="2298"/>
        <v>58</v>
      </c>
      <c r="AV291" s="4">
        <f t="shared" si="2298"/>
        <v>58</v>
      </c>
      <c r="AW291" s="4">
        <f t="shared" si="2298"/>
        <v>58</v>
      </c>
      <c r="AX291" s="4">
        <f>AW291+1</f>
        <v>59</v>
      </c>
      <c r="AY291">
        <f t="shared" si="2298"/>
        <v>59</v>
      </c>
      <c r="AZ291" s="4">
        <f t="shared" si="2298"/>
        <v>59</v>
      </c>
      <c r="BA291" s="4">
        <f t="shared" si="2298"/>
        <v>59</v>
      </c>
      <c r="BB291" s="4">
        <f t="shared" si="2298"/>
        <v>59</v>
      </c>
      <c r="BC291" s="4">
        <f t="shared" si="2298"/>
        <v>59</v>
      </c>
      <c r="BD291" s="4">
        <f t="shared" si="2298"/>
        <v>59</v>
      </c>
      <c r="BE291" s="4">
        <f t="shared" si="2298"/>
        <v>59</v>
      </c>
      <c r="BF291" s="4">
        <f t="shared" si="2298"/>
        <v>59</v>
      </c>
      <c r="BG291" s="4">
        <f t="shared" si="2298"/>
        <v>59</v>
      </c>
      <c r="BH291" s="4">
        <f t="shared" si="2298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333</v>
      </c>
    </row>
    <row r="294" spans="1:62">
      <c r="A294" s="4" t="s">
        <v>80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81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9">AG295+96</f>
        <v>2064</v>
      </c>
      <c r="AI295" s="4">
        <f t="shared" si="2299"/>
        <v>2160</v>
      </c>
      <c r="AJ295" s="4">
        <f t="shared" si="2299"/>
        <v>2256</v>
      </c>
      <c r="AK295" s="4">
        <f t="shared" si="2299"/>
        <v>2352</v>
      </c>
      <c r="AL295" s="4">
        <f t="shared" si="2299"/>
        <v>2448</v>
      </c>
      <c r="AM295" s="4">
        <f t="shared" si="2299"/>
        <v>2544</v>
      </c>
      <c r="AN295" s="4">
        <f t="shared" si="2299"/>
        <v>2640</v>
      </c>
      <c r="AO295">
        <f t="shared" si="2299"/>
        <v>2736</v>
      </c>
      <c r="AP295" s="4">
        <f t="shared" si="2299"/>
        <v>2832</v>
      </c>
      <c r="AQ295" s="4">
        <f t="shared" si="2299"/>
        <v>2928</v>
      </c>
      <c r="AR295" s="4">
        <f t="shared" si="2299"/>
        <v>3024</v>
      </c>
      <c r="AS295" s="4">
        <f t="shared" si="2299"/>
        <v>3120</v>
      </c>
      <c r="AT295" s="4">
        <f t="shared" si="2299"/>
        <v>3216</v>
      </c>
      <c r="AU295" s="4">
        <f t="shared" si="2299"/>
        <v>3312</v>
      </c>
      <c r="AV295" s="4">
        <f t="shared" si="2299"/>
        <v>3408</v>
      </c>
      <c r="AW295" s="4">
        <f t="shared" si="2299"/>
        <v>3504</v>
      </c>
      <c r="AX295" s="4">
        <f t="shared" si="2299"/>
        <v>3600</v>
      </c>
      <c r="AY295">
        <f t="shared" si="2299"/>
        <v>3696</v>
      </c>
      <c r="AZ295" s="4">
        <f t="shared" si="2299"/>
        <v>3792</v>
      </c>
      <c r="BA295" s="4">
        <f t="shared" si="2299"/>
        <v>3888</v>
      </c>
      <c r="BB295" s="4">
        <f t="shared" si="2299"/>
        <v>3984</v>
      </c>
      <c r="BC295" s="4">
        <f t="shared" si="2299"/>
        <v>4080</v>
      </c>
      <c r="BD295" s="4">
        <f t="shared" si="2299"/>
        <v>4176</v>
      </c>
      <c r="BE295" s="4">
        <f t="shared" si="2299"/>
        <v>4272</v>
      </c>
      <c r="BF295" s="4">
        <f t="shared" si="2299"/>
        <v>4368</v>
      </c>
      <c r="BG295" s="4">
        <f t="shared" si="2299"/>
        <v>4464</v>
      </c>
      <c r="BH295" s="4">
        <f t="shared" si="2299"/>
        <v>4560</v>
      </c>
      <c r="BI295">
        <f t="shared" si="2299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300">AG297+8</f>
        <v>172</v>
      </c>
      <c r="AI297" s="4">
        <f t="shared" si="2300"/>
        <v>180</v>
      </c>
      <c r="AJ297" s="4">
        <f t="shared" si="2300"/>
        <v>188</v>
      </c>
      <c r="AK297" s="4">
        <f t="shared" si="2300"/>
        <v>196</v>
      </c>
      <c r="AL297" s="4">
        <f t="shared" si="2300"/>
        <v>204</v>
      </c>
      <c r="AM297" s="4">
        <f t="shared" si="2300"/>
        <v>212</v>
      </c>
      <c r="AN297" s="4">
        <f t="shared" si="2300"/>
        <v>220</v>
      </c>
      <c r="AO297">
        <f t="shared" si="2300"/>
        <v>228</v>
      </c>
      <c r="AP297" s="4">
        <f t="shared" si="2300"/>
        <v>236</v>
      </c>
      <c r="AQ297" s="4">
        <f t="shared" si="2300"/>
        <v>244</v>
      </c>
      <c r="AR297" s="4">
        <f t="shared" si="2300"/>
        <v>252</v>
      </c>
      <c r="AS297" s="4">
        <f t="shared" si="2300"/>
        <v>260</v>
      </c>
      <c r="AT297" s="4">
        <f t="shared" si="2300"/>
        <v>268</v>
      </c>
      <c r="AU297" s="4">
        <f t="shared" si="2300"/>
        <v>276</v>
      </c>
      <c r="AV297" s="4">
        <f t="shared" si="2300"/>
        <v>284</v>
      </c>
      <c r="AW297" s="4">
        <f t="shared" si="2300"/>
        <v>292</v>
      </c>
      <c r="AX297" s="4">
        <f t="shared" si="2300"/>
        <v>300</v>
      </c>
      <c r="AY297">
        <f t="shared" si="2300"/>
        <v>308</v>
      </c>
      <c r="AZ297" s="4">
        <f t="shared" si="2300"/>
        <v>316</v>
      </c>
      <c r="BA297" s="4">
        <f t="shared" si="2300"/>
        <v>324</v>
      </c>
      <c r="BB297" s="4">
        <f t="shared" si="2300"/>
        <v>332</v>
      </c>
      <c r="BC297" s="4">
        <f t="shared" si="2300"/>
        <v>340</v>
      </c>
      <c r="BD297" s="4">
        <f t="shared" si="2300"/>
        <v>348</v>
      </c>
      <c r="BE297" s="4">
        <f t="shared" si="2300"/>
        <v>356</v>
      </c>
      <c r="BF297" s="4">
        <f t="shared" si="2300"/>
        <v>364</v>
      </c>
      <c r="BG297" s="4">
        <f t="shared" si="2300"/>
        <v>372</v>
      </c>
      <c r="BH297" s="4">
        <f t="shared" si="2300"/>
        <v>380</v>
      </c>
      <c r="BI297">
        <f t="shared" si="2300"/>
        <v>388</v>
      </c>
      <c r="BJ297" t="s">
        <v>1</v>
      </c>
    </row>
    <row r="298" spans="1:62">
      <c r="A298" s="4" t="s">
        <v>5</v>
      </c>
    </row>
    <row r="299" spans="1:62">
      <c r="A299" s="4" t="s">
        <v>334</v>
      </c>
    </row>
    <row r="300" spans="1:62">
      <c r="A300" s="4" t="s">
        <v>82</v>
      </c>
      <c r="B300" s="4">
        <v>24</v>
      </c>
      <c r="C300" s="4">
        <f>B300+12</f>
        <v>36</v>
      </c>
      <c r="D300" s="4">
        <f t="shared" ref="D300:I300" si="2301">C300+12</f>
        <v>48</v>
      </c>
      <c r="E300" s="4">
        <f t="shared" si="2301"/>
        <v>60</v>
      </c>
      <c r="F300" s="4">
        <f t="shared" si="2301"/>
        <v>72</v>
      </c>
      <c r="G300" s="4">
        <f t="shared" si="2301"/>
        <v>84</v>
      </c>
      <c r="H300" s="4">
        <f t="shared" si="2301"/>
        <v>96</v>
      </c>
      <c r="I300" s="4">
        <f t="shared" si="2301"/>
        <v>108</v>
      </c>
      <c r="J300" s="4">
        <f>I300+15</f>
        <v>123</v>
      </c>
      <c r="K300" s="4">
        <f t="shared" ref="K300:Q300" si="2302">J300+15</f>
        <v>138</v>
      </c>
      <c r="L300" s="4">
        <f t="shared" si="2302"/>
        <v>153</v>
      </c>
      <c r="M300" s="4">
        <f t="shared" si="2302"/>
        <v>168</v>
      </c>
      <c r="N300" s="4">
        <f t="shared" si="2302"/>
        <v>183</v>
      </c>
      <c r="O300" s="4">
        <f t="shared" si="2302"/>
        <v>198</v>
      </c>
      <c r="P300" s="4">
        <f t="shared" si="2302"/>
        <v>213</v>
      </c>
      <c r="Q300" s="4">
        <f t="shared" si="2302"/>
        <v>228</v>
      </c>
      <c r="R300" s="4">
        <f>Q300+18</f>
        <v>246</v>
      </c>
      <c r="S300" s="4">
        <f t="shared" ref="S300:W300" si="2303">R300+18</f>
        <v>264</v>
      </c>
      <c r="T300" s="4">
        <f t="shared" si="2303"/>
        <v>282</v>
      </c>
      <c r="U300" s="4">
        <f t="shared" si="2303"/>
        <v>300</v>
      </c>
      <c r="V300" s="4">
        <f t="shared" si="2303"/>
        <v>318</v>
      </c>
      <c r="W300" s="4">
        <f t="shared" si="2303"/>
        <v>336</v>
      </c>
      <c r="X300" s="4">
        <f>W300+24</f>
        <v>360</v>
      </c>
      <c r="Y300" s="4">
        <f t="shared" ref="Y300:AC300" si="2304">X300+24</f>
        <v>384</v>
      </c>
      <c r="Z300" s="4">
        <f t="shared" si="2304"/>
        <v>408</v>
      </c>
      <c r="AA300" s="4">
        <f t="shared" si="2304"/>
        <v>432</v>
      </c>
      <c r="AB300" s="4">
        <f t="shared" si="2304"/>
        <v>456</v>
      </c>
      <c r="AC300" s="4">
        <f t="shared" si="2304"/>
        <v>480</v>
      </c>
      <c r="AD300" s="4">
        <f>AC300+36</f>
        <v>516</v>
      </c>
      <c r="AE300" s="4">
        <f t="shared" ref="AE300:AS300" si="2305">AD300+36</f>
        <v>552</v>
      </c>
      <c r="AF300" s="4">
        <f t="shared" si="2305"/>
        <v>588</v>
      </c>
      <c r="AG300" s="4">
        <f t="shared" si="2305"/>
        <v>624</v>
      </c>
      <c r="AH300" s="4">
        <f t="shared" si="2305"/>
        <v>660</v>
      </c>
      <c r="AI300" s="4">
        <f t="shared" si="2305"/>
        <v>696</v>
      </c>
      <c r="AJ300" s="4">
        <f t="shared" si="2305"/>
        <v>732</v>
      </c>
      <c r="AK300" s="4">
        <f t="shared" si="2305"/>
        <v>768</v>
      </c>
      <c r="AL300" s="4">
        <f t="shared" si="2305"/>
        <v>804</v>
      </c>
      <c r="AM300" s="4">
        <f t="shared" si="2305"/>
        <v>840</v>
      </c>
      <c r="AN300" s="4">
        <f t="shared" si="2305"/>
        <v>876</v>
      </c>
      <c r="AO300" s="4">
        <f t="shared" si="2305"/>
        <v>912</v>
      </c>
      <c r="AP300" s="4">
        <f t="shared" si="2305"/>
        <v>948</v>
      </c>
      <c r="AQ300" s="4">
        <f t="shared" si="2305"/>
        <v>984</v>
      </c>
      <c r="AR300" s="4">
        <f t="shared" si="2305"/>
        <v>1020</v>
      </c>
      <c r="AS300" s="4">
        <f t="shared" si="2305"/>
        <v>1056</v>
      </c>
      <c r="AT300" s="4">
        <f t="shared" ref="AT300:BI300" si="2306">AS300+36</f>
        <v>1092</v>
      </c>
      <c r="AU300" s="4">
        <f t="shared" si="2306"/>
        <v>1128</v>
      </c>
      <c r="AV300" s="4">
        <f t="shared" si="2306"/>
        <v>1164</v>
      </c>
      <c r="AW300" s="4">
        <f t="shared" si="2306"/>
        <v>1200</v>
      </c>
      <c r="AX300" s="4">
        <f t="shared" si="2306"/>
        <v>1236</v>
      </c>
      <c r="AY300" s="4">
        <f t="shared" si="2306"/>
        <v>1272</v>
      </c>
      <c r="AZ300" s="4">
        <f t="shared" si="2306"/>
        <v>1308</v>
      </c>
      <c r="BA300" s="4">
        <f t="shared" si="2306"/>
        <v>1344</v>
      </c>
      <c r="BB300" s="4">
        <f t="shared" si="2306"/>
        <v>1380</v>
      </c>
      <c r="BC300" s="4">
        <f t="shared" si="2306"/>
        <v>1416</v>
      </c>
      <c r="BD300" s="4">
        <f t="shared" si="2306"/>
        <v>1452</v>
      </c>
      <c r="BE300" s="4">
        <f t="shared" si="2306"/>
        <v>1488</v>
      </c>
      <c r="BF300" s="4">
        <f t="shared" si="2306"/>
        <v>1524</v>
      </c>
      <c r="BG300" s="4">
        <f t="shared" si="2306"/>
        <v>1560</v>
      </c>
      <c r="BH300" s="4">
        <f t="shared" si="2306"/>
        <v>1596</v>
      </c>
      <c r="BI300" s="4">
        <f t="shared" si="2306"/>
        <v>1632</v>
      </c>
      <c r="BJ300" t="s">
        <v>1</v>
      </c>
    </row>
    <row r="301" spans="1:62">
      <c r="A301" s="4" t="s">
        <v>83</v>
      </c>
      <c r="B301" s="4">
        <v>48</v>
      </c>
      <c r="C301" s="4">
        <f>B301+12</f>
        <v>60</v>
      </c>
      <c r="D301" s="4">
        <f t="shared" ref="D301:I301" si="2307">C301+12</f>
        <v>72</v>
      </c>
      <c r="E301" s="4">
        <f t="shared" si="2307"/>
        <v>84</v>
      </c>
      <c r="F301" s="4">
        <f t="shared" si="2307"/>
        <v>96</v>
      </c>
      <c r="G301" s="4">
        <f t="shared" si="2307"/>
        <v>108</v>
      </c>
      <c r="H301" s="4">
        <f t="shared" si="2307"/>
        <v>120</v>
      </c>
      <c r="I301" s="4">
        <f t="shared" si="2307"/>
        <v>132</v>
      </c>
      <c r="J301" s="4">
        <f>I301+15</f>
        <v>147</v>
      </c>
      <c r="K301" s="4">
        <f t="shared" ref="K301:Q301" si="2308">J301+15</f>
        <v>162</v>
      </c>
      <c r="L301" s="4">
        <f t="shared" si="2308"/>
        <v>177</v>
      </c>
      <c r="M301" s="4">
        <f t="shared" si="2308"/>
        <v>192</v>
      </c>
      <c r="N301" s="4">
        <f t="shared" si="2308"/>
        <v>207</v>
      </c>
      <c r="O301" s="4">
        <f t="shared" si="2308"/>
        <v>222</v>
      </c>
      <c r="P301" s="4">
        <f t="shared" si="2308"/>
        <v>237</v>
      </c>
      <c r="Q301" s="4">
        <f t="shared" si="2308"/>
        <v>252</v>
      </c>
      <c r="R301" s="4">
        <f>Q301+18</f>
        <v>270</v>
      </c>
      <c r="S301" s="4">
        <f t="shared" ref="S301:W301" si="2309">R301+18</f>
        <v>288</v>
      </c>
      <c r="T301" s="4">
        <f t="shared" si="2309"/>
        <v>306</v>
      </c>
      <c r="U301" s="4">
        <f t="shared" si="2309"/>
        <v>324</v>
      </c>
      <c r="V301" s="4">
        <f t="shared" si="2309"/>
        <v>342</v>
      </c>
      <c r="W301" s="4">
        <f t="shared" si="2309"/>
        <v>360</v>
      </c>
      <c r="X301" s="4">
        <f>W301+24</f>
        <v>384</v>
      </c>
      <c r="Y301" s="4">
        <f t="shared" ref="Y301:AC301" si="2310">X301+24</f>
        <v>408</v>
      </c>
      <c r="Z301" s="4">
        <f t="shared" si="2310"/>
        <v>432</v>
      </c>
      <c r="AA301" s="4">
        <f t="shared" si="2310"/>
        <v>456</v>
      </c>
      <c r="AB301" s="4">
        <f t="shared" si="2310"/>
        <v>480</v>
      </c>
      <c r="AC301" s="4">
        <f t="shared" si="2310"/>
        <v>504</v>
      </c>
      <c r="AD301" s="4">
        <f>AC301+36</f>
        <v>540</v>
      </c>
      <c r="AE301" s="4">
        <f t="shared" ref="AE301:AS301" si="2311">AD301+36</f>
        <v>576</v>
      </c>
      <c r="AF301" s="4">
        <f t="shared" si="2311"/>
        <v>612</v>
      </c>
      <c r="AG301" s="4">
        <f t="shared" si="2311"/>
        <v>648</v>
      </c>
      <c r="AH301" s="4">
        <f t="shared" si="2311"/>
        <v>684</v>
      </c>
      <c r="AI301" s="4">
        <f t="shared" si="2311"/>
        <v>720</v>
      </c>
      <c r="AJ301" s="4">
        <f t="shared" si="2311"/>
        <v>756</v>
      </c>
      <c r="AK301" s="4">
        <f t="shared" si="2311"/>
        <v>792</v>
      </c>
      <c r="AL301" s="4">
        <f t="shared" si="2311"/>
        <v>828</v>
      </c>
      <c r="AM301" s="4">
        <f t="shared" si="2311"/>
        <v>864</v>
      </c>
      <c r="AN301" s="4">
        <f t="shared" si="2311"/>
        <v>900</v>
      </c>
      <c r="AO301" s="4">
        <f t="shared" si="2311"/>
        <v>936</v>
      </c>
      <c r="AP301" s="4">
        <f t="shared" si="2311"/>
        <v>972</v>
      </c>
      <c r="AQ301" s="4">
        <f t="shared" si="2311"/>
        <v>1008</v>
      </c>
      <c r="AR301" s="4">
        <f t="shared" si="2311"/>
        <v>1044</v>
      </c>
      <c r="AS301" s="4">
        <f t="shared" si="2311"/>
        <v>1080</v>
      </c>
      <c r="AT301" s="4">
        <f t="shared" ref="AT301:BI301" si="2312">AS301+36</f>
        <v>1116</v>
      </c>
      <c r="AU301" s="4">
        <f t="shared" si="2312"/>
        <v>1152</v>
      </c>
      <c r="AV301" s="4">
        <f t="shared" si="2312"/>
        <v>1188</v>
      </c>
      <c r="AW301" s="4">
        <f t="shared" si="2312"/>
        <v>1224</v>
      </c>
      <c r="AX301" s="4">
        <f t="shared" si="2312"/>
        <v>1260</v>
      </c>
      <c r="AY301" s="4">
        <f t="shared" si="2312"/>
        <v>1296</v>
      </c>
      <c r="AZ301" s="4">
        <f t="shared" si="2312"/>
        <v>1332</v>
      </c>
      <c r="BA301" s="4">
        <f t="shared" si="2312"/>
        <v>1368</v>
      </c>
      <c r="BB301" s="4">
        <f t="shared" si="2312"/>
        <v>1404</v>
      </c>
      <c r="BC301" s="4">
        <f t="shared" si="2312"/>
        <v>1440</v>
      </c>
      <c r="BD301" s="4">
        <f t="shared" si="2312"/>
        <v>1476</v>
      </c>
      <c r="BE301" s="4">
        <f t="shared" si="2312"/>
        <v>1512</v>
      </c>
      <c r="BF301" s="4">
        <f t="shared" si="2312"/>
        <v>1548</v>
      </c>
      <c r="BG301" s="4">
        <f t="shared" si="2312"/>
        <v>1584</v>
      </c>
      <c r="BH301" s="4">
        <f t="shared" si="2312"/>
        <v>1620</v>
      </c>
      <c r="BI301" s="4">
        <f t="shared" si="2312"/>
        <v>1656</v>
      </c>
      <c r="BJ301" t="s">
        <v>1</v>
      </c>
    </row>
    <row r="302" spans="1:62">
      <c r="A302" s="4" t="s">
        <v>84</v>
      </c>
      <c r="B302" s="4">
        <v>4</v>
      </c>
      <c r="C302" s="4">
        <f>B302+2</f>
        <v>6</v>
      </c>
      <c r="D302" s="4">
        <f t="shared" ref="D302:J302" si="2313">C302+2</f>
        <v>8</v>
      </c>
      <c r="E302" s="4">
        <f t="shared" si="2313"/>
        <v>10</v>
      </c>
      <c r="F302" s="4">
        <f t="shared" si="2313"/>
        <v>12</v>
      </c>
      <c r="G302" s="4">
        <f t="shared" si="2313"/>
        <v>14</v>
      </c>
      <c r="H302" s="4">
        <f t="shared" si="2313"/>
        <v>16</v>
      </c>
      <c r="I302" s="4">
        <f t="shared" si="2313"/>
        <v>18</v>
      </c>
      <c r="J302" s="4">
        <f t="shared" si="2313"/>
        <v>20</v>
      </c>
      <c r="K302" s="4">
        <f>J302+3</f>
        <v>23</v>
      </c>
      <c r="L302" s="4">
        <f>K302+2</f>
        <v>25</v>
      </c>
      <c r="M302" s="4">
        <f t="shared" ref="M302" si="2314">L302+3</f>
        <v>28</v>
      </c>
      <c r="N302" s="4">
        <f t="shared" ref="N302" si="2315">M302+2</f>
        <v>30</v>
      </c>
      <c r="O302" s="4">
        <f t="shared" ref="O302" si="2316">N302+3</f>
        <v>33</v>
      </c>
      <c r="P302" s="4">
        <f t="shared" ref="P302" si="2317">O302+2</f>
        <v>35</v>
      </c>
      <c r="Q302" s="4">
        <f t="shared" ref="Q302" si="2318">P302+3</f>
        <v>38</v>
      </c>
      <c r="R302" s="4">
        <f>Q302+3</f>
        <v>41</v>
      </c>
      <c r="S302" s="4">
        <f t="shared" ref="S302:W302" si="2319">R302+3</f>
        <v>44</v>
      </c>
      <c r="T302" s="4">
        <f t="shared" si="2319"/>
        <v>47</v>
      </c>
      <c r="U302" s="4">
        <f t="shared" si="2319"/>
        <v>50</v>
      </c>
      <c r="V302" s="4">
        <f t="shared" si="2319"/>
        <v>53</v>
      </c>
      <c r="W302" s="4">
        <f t="shared" si="2319"/>
        <v>56</v>
      </c>
      <c r="X302" s="4">
        <f>W302+4</f>
        <v>60</v>
      </c>
      <c r="Y302" s="4">
        <f t="shared" ref="Y302:AC302" si="2320">X302+4</f>
        <v>64</v>
      </c>
      <c r="Z302" s="4">
        <f t="shared" si="2320"/>
        <v>68</v>
      </c>
      <c r="AA302" s="4">
        <f t="shared" si="2320"/>
        <v>72</v>
      </c>
      <c r="AB302" s="4">
        <f t="shared" si="2320"/>
        <v>76</v>
      </c>
      <c r="AC302" s="4">
        <f t="shared" si="2320"/>
        <v>80</v>
      </c>
      <c r="AD302" s="4">
        <f>AC302+6</f>
        <v>86</v>
      </c>
      <c r="AE302" s="4">
        <f t="shared" ref="AE302:AS302" si="2321">AD302+6</f>
        <v>92</v>
      </c>
      <c r="AF302" s="4">
        <f t="shared" si="2321"/>
        <v>98</v>
      </c>
      <c r="AG302" s="4">
        <f t="shared" si="2321"/>
        <v>104</v>
      </c>
      <c r="AH302" s="4">
        <f t="shared" si="2321"/>
        <v>110</v>
      </c>
      <c r="AI302" s="4">
        <f t="shared" si="2321"/>
        <v>116</v>
      </c>
      <c r="AJ302" s="4">
        <f t="shared" si="2321"/>
        <v>122</v>
      </c>
      <c r="AK302" s="4">
        <f t="shared" si="2321"/>
        <v>128</v>
      </c>
      <c r="AL302" s="4">
        <f t="shared" si="2321"/>
        <v>134</v>
      </c>
      <c r="AM302" s="4">
        <f t="shared" si="2321"/>
        <v>140</v>
      </c>
      <c r="AN302" s="4">
        <f t="shared" si="2321"/>
        <v>146</v>
      </c>
      <c r="AO302" s="4">
        <f t="shared" si="2321"/>
        <v>152</v>
      </c>
      <c r="AP302" s="4">
        <f t="shared" si="2321"/>
        <v>158</v>
      </c>
      <c r="AQ302" s="4">
        <f t="shared" si="2321"/>
        <v>164</v>
      </c>
      <c r="AR302" s="4">
        <f t="shared" si="2321"/>
        <v>170</v>
      </c>
      <c r="AS302" s="4">
        <f t="shared" si="2321"/>
        <v>176</v>
      </c>
      <c r="AT302" s="4">
        <f t="shared" ref="AT302:BI302" si="2322">AS302+6</f>
        <v>182</v>
      </c>
      <c r="AU302" s="4">
        <f t="shared" si="2322"/>
        <v>188</v>
      </c>
      <c r="AV302" s="4">
        <f t="shared" si="2322"/>
        <v>194</v>
      </c>
      <c r="AW302" s="4">
        <f t="shared" si="2322"/>
        <v>200</v>
      </c>
      <c r="AX302" s="4">
        <f t="shared" si="2322"/>
        <v>206</v>
      </c>
      <c r="AY302" s="4">
        <f t="shared" si="2322"/>
        <v>212</v>
      </c>
      <c r="AZ302" s="4">
        <f t="shared" si="2322"/>
        <v>218</v>
      </c>
      <c r="BA302" s="4">
        <f t="shared" si="2322"/>
        <v>224</v>
      </c>
      <c r="BB302" s="4">
        <f t="shared" si="2322"/>
        <v>230</v>
      </c>
      <c r="BC302" s="4">
        <f t="shared" si="2322"/>
        <v>236</v>
      </c>
      <c r="BD302" s="4">
        <f t="shared" si="2322"/>
        <v>242</v>
      </c>
      <c r="BE302" s="4">
        <f t="shared" si="2322"/>
        <v>248</v>
      </c>
      <c r="BF302" s="4">
        <f t="shared" si="2322"/>
        <v>254</v>
      </c>
      <c r="BG302" s="4">
        <f t="shared" si="2322"/>
        <v>260</v>
      </c>
      <c r="BH302" s="4">
        <f t="shared" si="2322"/>
        <v>266</v>
      </c>
      <c r="BI302" s="4">
        <f t="shared" si="2322"/>
        <v>272</v>
      </c>
      <c r="BJ302" t="s">
        <v>1</v>
      </c>
    </row>
    <row r="303" spans="1:62">
      <c r="A303" s="4" t="s">
        <v>85</v>
      </c>
      <c r="B303" s="4">
        <v>8</v>
      </c>
      <c r="C303" s="4">
        <f>B303+2</f>
        <v>10</v>
      </c>
      <c r="D303" s="4">
        <f t="shared" ref="D303:J303" si="2323">C303+2</f>
        <v>12</v>
      </c>
      <c r="E303" s="4">
        <f t="shared" si="2323"/>
        <v>14</v>
      </c>
      <c r="F303" s="4">
        <f t="shared" si="2323"/>
        <v>16</v>
      </c>
      <c r="G303" s="4">
        <f t="shared" si="2323"/>
        <v>18</v>
      </c>
      <c r="H303" s="4">
        <f t="shared" si="2323"/>
        <v>20</v>
      </c>
      <c r="I303" s="4">
        <f t="shared" si="2323"/>
        <v>22</v>
      </c>
      <c r="J303" s="4">
        <f t="shared" si="2323"/>
        <v>24</v>
      </c>
      <c r="K303" s="4">
        <f>J303+3</f>
        <v>27</v>
      </c>
      <c r="L303" s="4">
        <f>K303+2</f>
        <v>29</v>
      </c>
      <c r="M303" s="4">
        <f t="shared" ref="M303" si="2324">L303+3</f>
        <v>32</v>
      </c>
      <c r="N303" s="4">
        <f t="shared" ref="N303" si="2325">M303+2</f>
        <v>34</v>
      </c>
      <c r="O303" s="4">
        <f t="shared" ref="O303" si="2326">N303+3</f>
        <v>37</v>
      </c>
      <c r="P303" s="4">
        <f t="shared" ref="P303" si="2327">O303+2</f>
        <v>39</v>
      </c>
      <c r="Q303" s="4">
        <f t="shared" ref="Q303" si="2328">P303+3</f>
        <v>42</v>
      </c>
      <c r="R303" s="4">
        <f>Q303+3</f>
        <v>45</v>
      </c>
      <c r="S303" s="4">
        <f t="shared" ref="S303:W303" si="2329">R303+3</f>
        <v>48</v>
      </c>
      <c r="T303" s="4">
        <f t="shared" si="2329"/>
        <v>51</v>
      </c>
      <c r="U303" s="4">
        <f t="shared" si="2329"/>
        <v>54</v>
      </c>
      <c r="V303" s="4">
        <f t="shared" si="2329"/>
        <v>57</v>
      </c>
      <c r="W303" s="4">
        <f t="shared" si="2329"/>
        <v>60</v>
      </c>
      <c r="X303" s="4">
        <f>W303+4</f>
        <v>64</v>
      </c>
      <c r="Y303" s="4">
        <f t="shared" ref="Y303:AC303" si="2330">X303+4</f>
        <v>68</v>
      </c>
      <c r="Z303" s="4">
        <f t="shared" si="2330"/>
        <v>72</v>
      </c>
      <c r="AA303" s="4">
        <f t="shared" si="2330"/>
        <v>76</v>
      </c>
      <c r="AB303" s="4">
        <f t="shared" si="2330"/>
        <v>80</v>
      </c>
      <c r="AC303" s="4">
        <f t="shared" si="2330"/>
        <v>84</v>
      </c>
      <c r="AD303" s="4">
        <f>AC303+6</f>
        <v>90</v>
      </c>
      <c r="AE303" s="4">
        <f t="shared" ref="AE303:AS303" si="2331">AD303+6</f>
        <v>96</v>
      </c>
      <c r="AF303" s="4">
        <f t="shared" si="2331"/>
        <v>102</v>
      </c>
      <c r="AG303" s="4">
        <f t="shared" si="2331"/>
        <v>108</v>
      </c>
      <c r="AH303" s="4">
        <f t="shared" si="2331"/>
        <v>114</v>
      </c>
      <c r="AI303" s="4">
        <f t="shared" si="2331"/>
        <v>120</v>
      </c>
      <c r="AJ303" s="4">
        <f t="shared" si="2331"/>
        <v>126</v>
      </c>
      <c r="AK303" s="4">
        <f t="shared" si="2331"/>
        <v>132</v>
      </c>
      <c r="AL303" s="4">
        <f t="shared" si="2331"/>
        <v>138</v>
      </c>
      <c r="AM303" s="4">
        <f t="shared" si="2331"/>
        <v>144</v>
      </c>
      <c r="AN303" s="4">
        <f t="shared" si="2331"/>
        <v>150</v>
      </c>
      <c r="AO303" s="4">
        <f t="shared" si="2331"/>
        <v>156</v>
      </c>
      <c r="AP303" s="4">
        <f t="shared" si="2331"/>
        <v>162</v>
      </c>
      <c r="AQ303" s="4">
        <f t="shared" si="2331"/>
        <v>168</v>
      </c>
      <c r="AR303" s="4">
        <f t="shared" si="2331"/>
        <v>174</v>
      </c>
      <c r="AS303" s="4">
        <f t="shared" si="2331"/>
        <v>180</v>
      </c>
      <c r="AT303" s="4">
        <f t="shared" ref="AT303:BI303" si="2332">AS303+6</f>
        <v>186</v>
      </c>
      <c r="AU303" s="4">
        <f t="shared" si="2332"/>
        <v>192</v>
      </c>
      <c r="AV303" s="4">
        <f t="shared" si="2332"/>
        <v>198</v>
      </c>
      <c r="AW303" s="4">
        <f t="shared" si="2332"/>
        <v>204</v>
      </c>
      <c r="AX303" s="4">
        <f t="shared" si="2332"/>
        <v>210</v>
      </c>
      <c r="AY303" s="4">
        <f t="shared" si="2332"/>
        <v>216</v>
      </c>
      <c r="AZ303" s="4">
        <f t="shared" si="2332"/>
        <v>222</v>
      </c>
      <c r="BA303" s="4">
        <f t="shared" si="2332"/>
        <v>228</v>
      </c>
      <c r="BB303" s="4">
        <f t="shared" si="2332"/>
        <v>234</v>
      </c>
      <c r="BC303" s="4">
        <f t="shared" si="2332"/>
        <v>240</v>
      </c>
      <c r="BD303" s="4">
        <f t="shared" si="2332"/>
        <v>246</v>
      </c>
      <c r="BE303" s="4">
        <f t="shared" si="2332"/>
        <v>252</v>
      </c>
      <c r="BF303" s="4">
        <f t="shared" si="2332"/>
        <v>258</v>
      </c>
      <c r="BG303" s="4">
        <f t="shared" si="2332"/>
        <v>264</v>
      </c>
      <c r="BH303" s="4">
        <f t="shared" si="2332"/>
        <v>270</v>
      </c>
      <c r="BI303" s="4">
        <f t="shared" si="2332"/>
        <v>276</v>
      </c>
      <c r="BJ303" t="s">
        <v>1</v>
      </c>
    </row>
    <row r="304" spans="1:62">
      <c r="A304" s="4" t="s">
        <v>5</v>
      </c>
    </row>
    <row r="305" spans="1:62">
      <c r="A305" s="4" t="s">
        <v>335</v>
      </c>
    </row>
    <row r="306" spans="1:62">
      <c r="A306" s="4" t="s">
        <v>86</v>
      </c>
      <c r="B306" s="4">
        <v>13.3</v>
      </c>
      <c r="C306" s="4">
        <f>B306+2</f>
        <v>15.3</v>
      </c>
      <c r="D306" s="4">
        <f t="shared" ref="D306:BI306" si="2333">C306+2</f>
        <v>17.3</v>
      </c>
      <c r="E306" s="4">
        <f t="shared" si="2333"/>
        <v>19.3</v>
      </c>
      <c r="F306" s="4">
        <f t="shared" si="2333"/>
        <v>21.3</v>
      </c>
      <c r="G306" s="4">
        <f t="shared" si="2333"/>
        <v>23.3</v>
      </c>
      <c r="H306" s="4">
        <f t="shared" si="2333"/>
        <v>25.3</v>
      </c>
      <c r="I306" s="4">
        <f t="shared" si="2333"/>
        <v>27.3</v>
      </c>
      <c r="J306" s="4">
        <f t="shared" si="2333"/>
        <v>29.3</v>
      </c>
      <c r="K306">
        <f t="shared" si="2333"/>
        <v>31.3</v>
      </c>
      <c r="L306" s="4">
        <f t="shared" si="2333"/>
        <v>33.299999999999997</v>
      </c>
      <c r="M306" s="4">
        <f t="shared" si="2333"/>
        <v>35.299999999999997</v>
      </c>
      <c r="N306" s="4">
        <f t="shared" si="2333"/>
        <v>37.299999999999997</v>
      </c>
      <c r="O306" s="4">
        <f t="shared" si="2333"/>
        <v>39.299999999999997</v>
      </c>
      <c r="P306" s="4">
        <f t="shared" si="2333"/>
        <v>41.3</v>
      </c>
      <c r="Q306" s="4">
        <f t="shared" si="2333"/>
        <v>43.3</v>
      </c>
      <c r="R306" s="4">
        <f t="shared" si="2333"/>
        <v>45.3</v>
      </c>
      <c r="S306" s="4">
        <f t="shared" si="2333"/>
        <v>47.3</v>
      </c>
      <c r="T306" s="4">
        <f t="shared" si="2333"/>
        <v>49.3</v>
      </c>
      <c r="U306">
        <f t="shared" si="2333"/>
        <v>51.3</v>
      </c>
      <c r="V306" s="4">
        <f t="shared" si="2333"/>
        <v>53.3</v>
      </c>
      <c r="W306" s="4">
        <f t="shared" si="2333"/>
        <v>55.3</v>
      </c>
      <c r="X306" s="4">
        <f t="shared" si="2333"/>
        <v>57.3</v>
      </c>
      <c r="Y306" s="4">
        <f t="shared" si="2333"/>
        <v>59.3</v>
      </c>
      <c r="Z306" s="4">
        <f t="shared" si="2333"/>
        <v>61.3</v>
      </c>
      <c r="AA306" s="4">
        <f t="shared" si="2333"/>
        <v>63.3</v>
      </c>
      <c r="AB306" s="4">
        <f t="shared" si="2333"/>
        <v>65.3</v>
      </c>
      <c r="AC306" s="4">
        <f t="shared" si="2333"/>
        <v>67.3</v>
      </c>
      <c r="AD306" s="4">
        <f t="shared" si="2333"/>
        <v>69.3</v>
      </c>
      <c r="AE306">
        <f t="shared" si="2333"/>
        <v>71.3</v>
      </c>
      <c r="AF306" s="4">
        <f t="shared" si="2333"/>
        <v>73.3</v>
      </c>
      <c r="AG306" s="4">
        <f t="shared" si="2333"/>
        <v>75.3</v>
      </c>
      <c r="AH306" s="4">
        <f t="shared" si="2333"/>
        <v>77.3</v>
      </c>
      <c r="AI306" s="4">
        <f t="shared" si="2333"/>
        <v>79.3</v>
      </c>
      <c r="AJ306" s="4">
        <f t="shared" si="2333"/>
        <v>81.3</v>
      </c>
      <c r="AK306" s="4">
        <f t="shared" si="2333"/>
        <v>83.3</v>
      </c>
      <c r="AL306" s="4">
        <f t="shared" si="2333"/>
        <v>85.3</v>
      </c>
      <c r="AM306" s="4">
        <f t="shared" si="2333"/>
        <v>87.3</v>
      </c>
      <c r="AN306" s="4">
        <f t="shared" si="2333"/>
        <v>89.3</v>
      </c>
      <c r="AO306">
        <f t="shared" si="2333"/>
        <v>91.3</v>
      </c>
      <c r="AP306" s="4">
        <f t="shared" si="2333"/>
        <v>93.3</v>
      </c>
      <c r="AQ306" s="4">
        <f t="shared" si="2333"/>
        <v>95.3</v>
      </c>
      <c r="AR306" s="4">
        <f t="shared" si="2333"/>
        <v>97.3</v>
      </c>
      <c r="AS306" s="4">
        <f t="shared" si="2333"/>
        <v>99.3</v>
      </c>
      <c r="AT306" s="9">
        <f t="shared" si="2333"/>
        <v>101.3</v>
      </c>
      <c r="AU306" s="9">
        <f t="shared" si="2333"/>
        <v>103.3</v>
      </c>
      <c r="AV306" s="9">
        <f t="shared" si="2333"/>
        <v>105.3</v>
      </c>
      <c r="AW306" s="9">
        <f t="shared" si="2333"/>
        <v>107.3</v>
      </c>
      <c r="AX306" s="9">
        <f t="shared" si="2333"/>
        <v>109.3</v>
      </c>
      <c r="AY306" s="3">
        <f t="shared" si="2333"/>
        <v>111.3</v>
      </c>
      <c r="AZ306" s="9">
        <f t="shared" si="2333"/>
        <v>113.3</v>
      </c>
      <c r="BA306" s="9">
        <f t="shared" si="2333"/>
        <v>115.3</v>
      </c>
      <c r="BB306" s="9">
        <f t="shared" si="2333"/>
        <v>117.3</v>
      </c>
      <c r="BC306" s="9">
        <f t="shared" si="2333"/>
        <v>119.3</v>
      </c>
      <c r="BD306" s="9">
        <f t="shared" si="2333"/>
        <v>121.3</v>
      </c>
      <c r="BE306" s="9">
        <f t="shared" si="2333"/>
        <v>123.3</v>
      </c>
      <c r="BF306" s="9">
        <f t="shared" si="2333"/>
        <v>125.3</v>
      </c>
      <c r="BG306" s="9">
        <f t="shared" si="2333"/>
        <v>127.3</v>
      </c>
      <c r="BH306" s="9">
        <f t="shared" si="2333"/>
        <v>129.30000000000001</v>
      </c>
      <c r="BI306" s="3">
        <f t="shared" si="2333"/>
        <v>131.30000000000001</v>
      </c>
      <c r="BJ306" t="s">
        <v>1</v>
      </c>
    </row>
    <row r="307" spans="1:62">
      <c r="A307" s="4" t="s">
        <v>87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4">AG307+9</f>
        <v>297</v>
      </c>
      <c r="AI307" s="4">
        <f>AH307+8</f>
        <v>305</v>
      </c>
      <c r="AJ307" s="4">
        <f>AI307+9</f>
        <v>314</v>
      </c>
      <c r="AK307" s="4">
        <f t="shared" ref="AK307" si="2335">AJ307+8</f>
        <v>322</v>
      </c>
      <c r="AL307" s="4">
        <f t="shared" ref="AL307" si="2336">AK307+9</f>
        <v>331</v>
      </c>
      <c r="AM307" s="4">
        <f t="shared" ref="AM307" si="2337">AL307+8</f>
        <v>339</v>
      </c>
      <c r="AN307" s="4">
        <f t="shared" ref="AN307" si="2338">AM307+9</f>
        <v>348</v>
      </c>
      <c r="AO307">
        <f t="shared" ref="AO307" si="2339">AN307+8</f>
        <v>356</v>
      </c>
      <c r="AP307" s="4">
        <f t="shared" ref="AP307" si="2340">AO307+9</f>
        <v>365</v>
      </c>
      <c r="AQ307" s="4">
        <f t="shared" ref="AQ307" si="2341">AP307+8</f>
        <v>373</v>
      </c>
      <c r="AR307" s="4">
        <f t="shared" ref="AR307" si="2342">AQ307+9</f>
        <v>382</v>
      </c>
      <c r="AS307" s="4">
        <f t="shared" ref="AS307" si="2343">AR307+8</f>
        <v>390</v>
      </c>
      <c r="AT307" s="4">
        <f t="shared" ref="AT307" si="2344">AS307+9</f>
        <v>399</v>
      </c>
      <c r="AU307" s="4">
        <f t="shared" ref="AU307" si="2345">AT307+8</f>
        <v>407</v>
      </c>
      <c r="AV307" s="4">
        <f t="shared" ref="AV307" si="2346">AU307+9</f>
        <v>416</v>
      </c>
      <c r="AW307" s="4">
        <f t="shared" ref="AW307" si="2347">AV307+8</f>
        <v>424</v>
      </c>
      <c r="AX307" s="4">
        <f t="shared" ref="AX307" si="2348">AW307+9</f>
        <v>433</v>
      </c>
      <c r="AY307">
        <f t="shared" ref="AY307" si="2349">AX307+8</f>
        <v>441</v>
      </c>
      <c r="AZ307" s="4">
        <f t="shared" ref="AZ307" si="2350">AY307+9</f>
        <v>450</v>
      </c>
      <c r="BA307" s="4">
        <f t="shared" ref="BA307" si="2351">AZ307+8</f>
        <v>458</v>
      </c>
      <c r="BB307" s="4">
        <f t="shared" ref="BB307" si="2352">BA307+9</f>
        <v>467</v>
      </c>
      <c r="BC307" s="4">
        <f t="shared" ref="BC307" si="2353">BB307+8</f>
        <v>475</v>
      </c>
      <c r="BD307" s="4">
        <f t="shared" ref="BD307" si="2354">BC307+9</f>
        <v>484</v>
      </c>
      <c r="BE307" s="4">
        <f t="shared" ref="BE307" si="2355">BD307+8</f>
        <v>492</v>
      </c>
      <c r="BF307" s="4">
        <f t="shared" ref="BF307" si="2356">BE307+9</f>
        <v>501</v>
      </c>
      <c r="BG307" s="4">
        <f t="shared" ref="BG307" si="2357">BF307+8</f>
        <v>509</v>
      </c>
      <c r="BH307" s="4">
        <f t="shared" ref="BH307" si="2358">BG307+9</f>
        <v>518</v>
      </c>
      <c r="BI307">
        <f t="shared" ref="BI307" si="2359">BH307+8</f>
        <v>526</v>
      </c>
      <c r="BJ307" t="s">
        <v>1</v>
      </c>
    </row>
    <row r="308" spans="1:62">
      <c r="A308" s="4" t="s">
        <v>88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60">AF308+17</f>
        <v>577</v>
      </c>
      <c r="AH308" s="4">
        <f t="shared" si="2360"/>
        <v>594</v>
      </c>
      <c r="AI308" s="4">
        <f t="shared" si="2360"/>
        <v>611</v>
      </c>
      <c r="AJ308" s="4">
        <f t="shared" si="2360"/>
        <v>628</v>
      </c>
      <c r="AK308" s="4">
        <f t="shared" si="2360"/>
        <v>645</v>
      </c>
      <c r="AL308" s="4">
        <f t="shared" si="2360"/>
        <v>662</v>
      </c>
      <c r="AM308" s="4">
        <f t="shared" si="2360"/>
        <v>679</v>
      </c>
      <c r="AN308" s="4">
        <f t="shared" si="2360"/>
        <v>696</v>
      </c>
      <c r="AO308">
        <f t="shared" si="2360"/>
        <v>713</v>
      </c>
      <c r="AP308" s="4">
        <f t="shared" si="2360"/>
        <v>730</v>
      </c>
      <c r="AQ308" s="4">
        <f t="shared" si="2360"/>
        <v>747</v>
      </c>
      <c r="AR308" s="4">
        <f t="shared" si="2360"/>
        <v>764</v>
      </c>
      <c r="AS308" s="4">
        <f t="shared" si="2360"/>
        <v>781</v>
      </c>
      <c r="AT308" s="4">
        <f t="shared" si="2360"/>
        <v>798</v>
      </c>
      <c r="AU308" s="4">
        <f t="shared" si="2360"/>
        <v>815</v>
      </c>
      <c r="AV308" s="4">
        <f t="shared" si="2360"/>
        <v>832</v>
      </c>
      <c r="AW308" s="4">
        <f t="shared" si="2360"/>
        <v>849</v>
      </c>
      <c r="AX308" s="4">
        <f t="shared" si="2360"/>
        <v>866</v>
      </c>
      <c r="AY308">
        <f t="shared" si="2360"/>
        <v>883</v>
      </c>
      <c r="AZ308" s="4">
        <f t="shared" si="2360"/>
        <v>900</v>
      </c>
      <c r="BA308" s="4">
        <f t="shared" si="2360"/>
        <v>917</v>
      </c>
      <c r="BB308" s="4">
        <f t="shared" si="2360"/>
        <v>934</v>
      </c>
      <c r="BC308" s="4">
        <f t="shared" si="2360"/>
        <v>951</v>
      </c>
      <c r="BD308" s="4">
        <f t="shared" si="2360"/>
        <v>968</v>
      </c>
      <c r="BE308" s="4">
        <f t="shared" si="2360"/>
        <v>985</v>
      </c>
      <c r="BF308" s="4">
        <f t="shared" si="2360"/>
        <v>1002</v>
      </c>
      <c r="BG308" s="4">
        <f t="shared" si="2360"/>
        <v>1019</v>
      </c>
      <c r="BH308" s="4">
        <f t="shared" si="2360"/>
        <v>1036</v>
      </c>
      <c r="BI308">
        <f t="shared" si="2360"/>
        <v>1053</v>
      </c>
      <c r="BJ308" t="s">
        <v>1</v>
      </c>
    </row>
    <row r="309" spans="1:62">
      <c r="A309" s="4" t="s">
        <v>89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61">AF309</f>
        <v>37</v>
      </c>
      <c r="AH309" s="4">
        <f t="shared" si="2361"/>
        <v>37</v>
      </c>
      <c r="AI309" s="4">
        <f t="shared" si="2361"/>
        <v>37</v>
      </c>
      <c r="AJ309" s="4">
        <f t="shared" si="2361"/>
        <v>37</v>
      </c>
      <c r="AK309" s="4">
        <f>AJ309+1</f>
        <v>38</v>
      </c>
      <c r="AL309" s="4">
        <f t="shared" si="2361"/>
        <v>38</v>
      </c>
      <c r="AM309" s="4">
        <f t="shared" si="2361"/>
        <v>38</v>
      </c>
      <c r="AN309" s="4">
        <f t="shared" si="2361"/>
        <v>38</v>
      </c>
      <c r="AO309">
        <f t="shared" si="2361"/>
        <v>38</v>
      </c>
      <c r="AP309" s="4">
        <f t="shared" si="2361"/>
        <v>38</v>
      </c>
      <c r="AQ309" s="4">
        <f t="shared" si="2361"/>
        <v>38</v>
      </c>
      <c r="AR309" s="4">
        <f t="shared" si="2361"/>
        <v>38</v>
      </c>
      <c r="AS309" s="4">
        <f t="shared" si="2361"/>
        <v>38</v>
      </c>
      <c r="AT309" s="4">
        <f>AS309+1</f>
        <v>39</v>
      </c>
      <c r="AU309" s="4">
        <f t="shared" si="2361"/>
        <v>39</v>
      </c>
      <c r="AV309" s="4">
        <f t="shared" si="2361"/>
        <v>39</v>
      </c>
      <c r="AW309" s="4">
        <f t="shared" si="2361"/>
        <v>39</v>
      </c>
      <c r="AX309" s="4">
        <f t="shared" si="2361"/>
        <v>39</v>
      </c>
      <c r="AY309">
        <f t="shared" si="2361"/>
        <v>39</v>
      </c>
      <c r="AZ309" s="4">
        <f t="shared" si="2361"/>
        <v>39</v>
      </c>
      <c r="BA309" s="4">
        <f t="shared" si="2361"/>
        <v>39</v>
      </c>
      <c r="BB309" s="4">
        <f t="shared" si="2361"/>
        <v>39</v>
      </c>
      <c r="BC309" s="4">
        <f t="shared" si="2361"/>
        <v>39</v>
      </c>
      <c r="BD309" s="4">
        <f t="shared" si="2361"/>
        <v>39</v>
      </c>
      <c r="BE309" s="4">
        <f t="shared" si="2361"/>
        <v>39</v>
      </c>
      <c r="BF309" s="4">
        <f t="shared" si="2361"/>
        <v>39</v>
      </c>
      <c r="BG309" s="4">
        <f t="shared" si="2361"/>
        <v>39</v>
      </c>
      <c r="BH309" s="4">
        <f t="shared" si="2361"/>
        <v>39</v>
      </c>
      <c r="BI309">
        <f>BH309+1</f>
        <v>40</v>
      </c>
      <c r="BJ309" t="s">
        <v>1</v>
      </c>
    </row>
    <row r="310" spans="1:62">
      <c r="A310" s="4" t="s">
        <v>75</v>
      </c>
      <c r="B310" s="4">
        <v>40</v>
      </c>
      <c r="C310" s="4">
        <f>B310+5</f>
        <v>45</v>
      </c>
      <c r="D310" s="4">
        <f t="shared" ref="D310:BI310" si="2362">C310+5</f>
        <v>50</v>
      </c>
      <c r="E310" s="4">
        <f t="shared" si="2362"/>
        <v>55</v>
      </c>
      <c r="F310" s="4">
        <f t="shared" si="2362"/>
        <v>60</v>
      </c>
      <c r="G310" s="4">
        <f t="shared" si="2362"/>
        <v>65</v>
      </c>
      <c r="H310" s="4">
        <f t="shared" si="2362"/>
        <v>70</v>
      </c>
      <c r="I310" s="4">
        <f t="shared" si="2362"/>
        <v>75</v>
      </c>
      <c r="J310" s="4">
        <f t="shared" si="2362"/>
        <v>80</v>
      </c>
      <c r="K310">
        <f t="shared" si="2362"/>
        <v>85</v>
      </c>
      <c r="L310" s="4">
        <f t="shared" si="2362"/>
        <v>90</v>
      </c>
      <c r="M310" s="4">
        <f t="shared" si="2362"/>
        <v>95</v>
      </c>
      <c r="N310" s="4">
        <f t="shared" si="2362"/>
        <v>100</v>
      </c>
      <c r="O310" s="4">
        <f t="shared" si="2362"/>
        <v>105</v>
      </c>
      <c r="P310" s="4">
        <f t="shared" si="2362"/>
        <v>110</v>
      </c>
      <c r="Q310" s="4">
        <f t="shared" si="2362"/>
        <v>115</v>
      </c>
      <c r="R310" s="4">
        <f t="shared" si="2362"/>
        <v>120</v>
      </c>
      <c r="S310" s="4">
        <f t="shared" si="2362"/>
        <v>125</v>
      </c>
      <c r="T310" s="4">
        <f t="shared" si="2362"/>
        <v>130</v>
      </c>
      <c r="U310">
        <f t="shared" si="2362"/>
        <v>135</v>
      </c>
      <c r="V310" s="4">
        <f t="shared" si="2362"/>
        <v>140</v>
      </c>
      <c r="W310" s="4">
        <f t="shared" si="2362"/>
        <v>145</v>
      </c>
      <c r="X310" s="4">
        <f t="shared" si="2362"/>
        <v>150</v>
      </c>
      <c r="Y310" s="4">
        <f t="shared" si="2362"/>
        <v>155</v>
      </c>
      <c r="Z310" s="4">
        <f t="shared" si="2362"/>
        <v>160</v>
      </c>
      <c r="AA310" s="4">
        <f t="shared" si="2362"/>
        <v>165</v>
      </c>
      <c r="AB310" s="4">
        <f t="shared" si="2362"/>
        <v>170</v>
      </c>
      <c r="AC310" s="4">
        <f t="shared" si="2362"/>
        <v>175</v>
      </c>
      <c r="AD310" s="4">
        <f t="shared" si="2362"/>
        <v>180</v>
      </c>
      <c r="AE310">
        <f t="shared" si="2362"/>
        <v>185</v>
      </c>
      <c r="AF310" s="4">
        <f t="shared" si="2362"/>
        <v>190</v>
      </c>
      <c r="AG310" s="4">
        <f t="shared" si="2362"/>
        <v>195</v>
      </c>
      <c r="AH310" s="4">
        <f t="shared" si="2362"/>
        <v>200</v>
      </c>
      <c r="AI310" s="4">
        <f t="shared" si="2362"/>
        <v>205</v>
      </c>
      <c r="AJ310" s="4">
        <f t="shared" si="2362"/>
        <v>210</v>
      </c>
      <c r="AK310" s="4">
        <f t="shared" si="2362"/>
        <v>215</v>
      </c>
      <c r="AL310" s="4">
        <f t="shared" si="2362"/>
        <v>220</v>
      </c>
      <c r="AM310" s="4">
        <f t="shared" si="2362"/>
        <v>225</v>
      </c>
      <c r="AN310" s="4">
        <f t="shared" si="2362"/>
        <v>230</v>
      </c>
      <c r="AO310">
        <f t="shared" si="2362"/>
        <v>235</v>
      </c>
      <c r="AP310" s="4">
        <f t="shared" si="2362"/>
        <v>240</v>
      </c>
      <c r="AQ310" s="4">
        <f t="shared" si="2362"/>
        <v>245</v>
      </c>
      <c r="AR310" s="4">
        <f t="shared" si="2362"/>
        <v>250</v>
      </c>
      <c r="AS310" s="4">
        <f t="shared" si="2362"/>
        <v>255</v>
      </c>
      <c r="AT310" s="4">
        <f t="shared" si="2362"/>
        <v>260</v>
      </c>
      <c r="AU310" s="4">
        <f t="shared" si="2362"/>
        <v>265</v>
      </c>
      <c r="AV310" s="4">
        <f t="shared" si="2362"/>
        <v>270</v>
      </c>
      <c r="AW310" s="4">
        <f t="shared" si="2362"/>
        <v>275</v>
      </c>
      <c r="AX310" s="4">
        <f t="shared" si="2362"/>
        <v>280</v>
      </c>
      <c r="AY310">
        <f t="shared" si="2362"/>
        <v>285</v>
      </c>
      <c r="AZ310" s="4">
        <f t="shared" si="2362"/>
        <v>290</v>
      </c>
      <c r="BA310" s="4">
        <f t="shared" si="2362"/>
        <v>295</v>
      </c>
      <c r="BB310" s="4">
        <f t="shared" si="2362"/>
        <v>300</v>
      </c>
      <c r="BC310" s="4">
        <f t="shared" si="2362"/>
        <v>305</v>
      </c>
      <c r="BD310" s="4">
        <f t="shared" si="2362"/>
        <v>310</v>
      </c>
      <c r="BE310" s="4">
        <f t="shared" si="2362"/>
        <v>315</v>
      </c>
      <c r="BF310" s="4">
        <f t="shared" si="2362"/>
        <v>320</v>
      </c>
      <c r="BG310" s="4">
        <f t="shared" si="2362"/>
        <v>325</v>
      </c>
      <c r="BH310" s="4">
        <f t="shared" si="2362"/>
        <v>330</v>
      </c>
      <c r="BI310">
        <f t="shared" si="2362"/>
        <v>335</v>
      </c>
      <c r="BJ310" t="s">
        <v>1</v>
      </c>
    </row>
    <row r="311" spans="1:62">
      <c r="A311" s="4" t="s">
        <v>5</v>
      </c>
    </row>
    <row r="312" spans="1:62">
      <c r="A312" s="4" t="s">
        <v>336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3">F313+0.6</f>
        <v>20.6</v>
      </c>
      <c r="H313" s="4">
        <f t="shared" ref="H313:I313" si="2364">G313+0.7</f>
        <v>21.3</v>
      </c>
      <c r="I313" s="4">
        <f t="shared" si="2364"/>
        <v>22</v>
      </c>
      <c r="J313" s="4">
        <f t="shared" ref="J313" si="2365">I313+0.6</f>
        <v>22.6</v>
      </c>
      <c r="K313">
        <f t="shared" ref="K313:L313" si="2366">J313+0.7</f>
        <v>23.3</v>
      </c>
      <c r="L313" s="4">
        <f t="shared" si="2366"/>
        <v>24</v>
      </c>
      <c r="M313" s="4">
        <f t="shared" ref="M313" si="2367">L313+0.6</f>
        <v>24.6</v>
      </c>
      <c r="N313" s="4">
        <f t="shared" ref="N313:O313" si="2368">M313+0.7</f>
        <v>25.3</v>
      </c>
      <c r="O313" s="4">
        <f t="shared" si="2368"/>
        <v>26</v>
      </c>
      <c r="P313" s="4">
        <f t="shared" ref="P313" si="2369">O313+0.6</f>
        <v>26.6</v>
      </c>
      <c r="Q313" s="4">
        <f t="shared" ref="Q313:R313" si="2370">P313+0.7</f>
        <v>27.3</v>
      </c>
      <c r="R313" s="4">
        <f t="shared" si="2370"/>
        <v>28</v>
      </c>
      <c r="S313" s="4">
        <f t="shared" ref="S313" si="2371">R313+0.6</f>
        <v>28.6</v>
      </c>
      <c r="T313" s="4">
        <f t="shared" ref="T313:U313" si="2372">S313+0.7</f>
        <v>29.3</v>
      </c>
      <c r="U313">
        <f t="shared" si="2372"/>
        <v>30</v>
      </c>
      <c r="V313" s="4">
        <f t="shared" ref="V313" si="2373">U313+0.6</f>
        <v>30.6</v>
      </c>
      <c r="W313" s="4">
        <f t="shared" ref="W313:X313" si="2374">V313+0.7</f>
        <v>31.3</v>
      </c>
      <c r="X313" s="4">
        <f t="shared" si="2374"/>
        <v>32</v>
      </c>
      <c r="Y313" s="4">
        <f t="shared" ref="Y313" si="2375">X313+0.6</f>
        <v>32.6</v>
      </c>
      <c r="Z313" s="4">
        <f t="shared" ref="Z313:AA313" si="2376">Y313+0.7</f>
        <v>33.300000000000004</v>
      </c>
      <c r="AA313" s="4">
        <f t="shared" si="2376"/>
        <v>34.000000000000007</v>
      </c>
      <c r="AB313" s="4">
        <f t="shared" ref="AB313" si="2377">AA313+0.6</f>
        <v>34.600000000000009</v>
      </c>
      <c r="AC313" s="4">
        <f t="shared" ref="AC313:BH313" si="2378">AB313+0.7</f>
        <v>35.300000000000011</v>
      </c>
      <c r="AD313" s="4">
        <f t="shared" si="2378"/>
        <v>36.000000000000014</v>
      </c>
      <c r="AE313">
        <f t="shared" ref="AE313:BI313" si="2379">AD313+0.6</f>
        <v>36.600000000000016</v>
      </c>
      <c r="AF313" s="4">
        <f t="shared" ref="AF313" si="2380">AE313+0.7</f>
        <v>37.300000000000018</v>
      </c>
      <c r="AG313" s="4">
        <f t="shared" si="2378"/>
        <v>38.000000000000021</v>
      </c>
      <c r="AH313" s="4">
        <f t="shared" si="2379"/>
        <v>38.600000000000023</v>
      </c>
      <c r="AI313" s="4">
        <f t="shared" ref="AI313:BG313" si="2381">AH313+0.7</f>
        <v>39.300000000000026</v>
      </c>
      <c r="AJ313" s="4">
        <f t="shared" si="2378"/>
        <v>40.000000000000028</v>
      </c>
      <c r="AK313" s="4">
        <f t="shared" si="2379"/>
        <v>40.60000000000003</v>
      </c>
      <c r="AL313" s="4">
        <f t="shared" si="2381"/>
        <v>41.300000000000033</v>
      </c>
      <c r="AM313" s="4">
        <f t="shared" si="2378"/>
        <v>42.000000000000036</v>
      </c>
      <c r="AN313" s="4">
        <f t="shared" si="2379"/>
        <v>42.600000000000037</v>
      </c>
      <c r="AO313">
        <f t="shared" si="2381"/>
        <v>43.30000000000004</v>
      </c>
      <c r="AP313" s="4">
        <f t="shared" si="2378"/>
        <v>44.000000000000043</v>
      </c>
      <c r="AQ313" s="4">
        <f t="shared" si="2379"/>
        <v>44.600000000000044</v>
      </c>
      <c r="AR313" s="4">
        <f t="shared" si="2381"/>
        <v>45.300000000000047</v>
      </c>
      <c r="AS313" s="4">
        <f t="shared" si="2378"/>
        <v>46.00000000000005</v>
      </c>
      <c r="AT313" s="4">
        <f t="shared" si="2379"/>
        <v>46.600000000000051</v>
      </c>
      <c r="AU313" s="4">
        <f t="shared" si="2381"/>
        <v>47.300000000000054</v>
      </c>
      <c r="AV313" s="4">
        <f t="shared" si="2378"/>
        <v>48.000000000000057</v>
      </c>
      <c r="AW313" s="4">
        <f t="shared" si="2379"/>
        <v>48.600000000000058</v>
      </c>
      <c r="AX313" s="4">
        <f t="shared" si="2381"/>
        <v>49.300000000000061</v>
      </c>
      <c r="AY313">
        <f t="shared" si="2378"/>
        <v>50.000000000000064</v>
      </c>
      <c r="AZ313" s="4">
        <f t="shared" si="2379"/>
        <v>50.600000000000065</v>
      </c>
      <c r="BA313" s="4">
        <f t="shared" si="2381"/>
        <v>51.300000000000068</v>
      </c>
      <c r="BB313" s="4">
        <f t="shared" si="2378"/>
        <v>52.000000000000071</v>
      </c>
      <c r="BC313" s="4">
        <f t="shared" si="2379"/>
        <v>52.600000000000072</v>
      </c>
      <c r="BD313" s="4">
        <f t="shared" si="2381"/>
        <v>53.300000000000075</v>
      </c>
      <c r="BE313" s="4">
        <f t="shared" si="2378"/>
        <v>54.000000000000078</v>
      </c>
      <c r="BF313" s="4">
        <f t="shared" si="2379"/>
        <v>54.60000000000008</v>
      </c>
      <c r="BG313" s="4">
        <f t="shared" si="2381"/>
        <v>55.300000000000082</v>
      </c>
      <c r="BH313" s="4">
        <f t="shared" si="2378"/>
        <v>56.000000000000085</v>
      </c>
      <c r="BI313">
        <f t="shared" si="2379"/>
        <v>56.600000000000087</v>
      </c>
      <c r="BJ313" t="s">
        <v>1</v>
      </c>
    </row>
    <row r="314" spans="1:62">
      <c r="A314" s="4" t="s">
        <v>90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82">AF314</f>
        <v>-69</v>
      </c>
      <c r="AH314" s="4">
        <f>AG314-1</f>
        <v>-70</v>
      </c>
      <c r="AI314" s="4">
        <f t="shared" si="2382"/>
        <v>-70</v>
      </c>
      <c r="AJ314" s="4">
        <f t="shared" si="2382"/>
        <v>-70</v>
      </c>
      <c r="AK314" s="4">
        <f>AJ314-1</f>
        <v>-71</v>
      </c>
      <c r="AL314" s="4">
        <f t="shared" si="2382"/>
        <v>-71</v>
      </c>
      <c r="AM314" s="4">
        <f t="shared" si="2382"/>
        <v>-71</v>
      </c>
      <c r="AN314" s="4">
        <f t="shared" si="2382"/>
        <v>-71</v>
      </c>
      <c r="AO314">
        <f t="shared" si="2382"/>
        <v>-71</v>
      </c>
      <c r="AP314" s="4">
        <f t="shared" si="2382"/>
        <v>-71</v>
      </c>
      <c r="AQ314" s="4">
        <f>AP314-1</f>
        <v>-72</v>
      </c>
      <c r="AR314" s="4">
        <f t="shared" si="2382"/>
        <v>-72</v>
      </c>
      <c r="AS314" s="4">
        <f t="shared" si="2382"/>
        <v>-72</v>
      </c>
      <c r="AT314" s="4">
        <f>AS314-1</f>
        <v>-73</v>
      </c>
      <c r="AU314" s="4">
        <f t="shared" si="2382"/>
        <v>-73</v>
      </c>
      <c r="AV314" s="4">
        <f t="shared" si="2382"/>
        <v>-73</v>
      </c>
      <c r="AW314" s="4">
        <f t="shared" si="2382"/>
        <v>-73</v>
      </c>
      <c r="AX314" s="4">
        <f t="shared" si="2382"/>
        <v>-73</v>
      </c>
      <c r="AY314">
        <f t="shared" si="2382"/>
        <v>-73</v>
      </c>
      <c r="AZ314" s="4">
        <f t="shared" si="2382"/>
        <v>-73</v>
      </c>
      <c r="BA314" s="4">
        <f t="shared" si="2382"/>
        <v>-73</v>
      </c>
      <c r="BB314" s="4">
        <f t="shared" si="2382"/>
        <v>-73</v>
      </c>
      <c r="BC314" s="4">
        <f>BB314-1</f>
        <v>-74</v>
      </c>
      <c r="BD314" s="4">
        <f t="shared" si="2382"/>
        <v>-74</v>
      </c>
      <c r="BE314" s="4">
        <f t="shared" si="2382"/>
        <v>-74</v>
      </c>
      <c r="BF314" s="4">
        <f t="shared" si="2382"/>
        <v>-74</v>
      </c>
      <c r="BG314" s="4">
        <f t="shared" si="2382"/>
        <v>-74</v>
      </c>
      <c r="BH314" s="4">
        <f t="shared" si="2382"/>
        <v>-74</v>
      </c>
      <c r="BI314">
        <f>BH314-1</f>
        <v>-75</v>
      </c>
      <c r="BJ314" t="s">
        <v>1</v>
      </c>
    </row>
    <row r="315" spans="1:62">
      <c r="A315" s="4" t="s">
        <v>91</v>
      </c>
      <c r="B315" s="4">
        <v>-12</v>
      </c>
      <c r="C315" s="4">
        <f>B315-2</f>
        <v>-14</v>
      </c>
      <c r="D315" s="4">
        <f t="shared" ref="D315:BI315" si="2383">C315-2</f>
        <v>-16</v>
      </c>
      <c r="E315" s="4">
        <f t="shared" si="2383"/>
        <v>-18</v>
      </c>
      <c r="F315" s="4">
        <f t="shared" si="2383"/>
        <v>-20</v>
      </c>
      <c r="G315" s="4">
        <f t="shared" si="2383"/>
        <v>-22</v>
      </c>
      <c r="H315" s="4">
        <f t="shared" si="2383"/>
        <v>-24</v>
      </c>
      <c r="I315" s="4">
        <f t="shared" si="2383"/>
        <v>-26</v>
      </c>
      <c r="J315" s="4">
        <f t="shared" si="2383"/>
        <v>-28</v>
      </c>
      <c r="K315">
        <f t="shared" si="2383"/>
        <v>-30</v>
      </c>
      <c r="L315" s="4">
        <f t="shared" si="2383"/>
        <v>-32</v>
      </c>
      <c r="M315" s="4">
        <f t="shared" si="2383"/>
        <v>-34</v>
      </c>
      <c r="N315" s="4">
        <f t="shared" si="2383"/>
        <v>-36</v>
      </c>
      <c r="O315" s="4">
        <f t="shared" si="2383"/>
        <v>-38</v>
      </c>
      <c r="P315" s="4">
        <f t="shared" si="2383"/>
        <v>-40</v>
      </c>
      <c r="Q315" s="4">
        <f t="shared" si="2383"/>
        <v>-42</v>
      </c>
      <c r="R315" s="4">
        <f t="shared" si="2383"/>
        <v>-44</v>
      </c>
      <c r="S315" s="4">
        <f t="shared" si="2383"/>
        <v>-46</v>
      </c>
      <c r="T315" s="4">
        <f t="shared" si="2383"/>
        <v>-48</v>
      </c>
      <c r="U315">
        <f t="shared" si="2383"/>
        <v>-50</v>
      </c>
      <c r="V315" s="4">
        <f t="shared" si="2383"/>
        <v>-52</v>
      </c>
      <c r="W315" s="4">
        <f t="shared" si="2383"/>
        <v>-54</v>
      </c>
      <c r="X315" s="4">
        <f t="shared" si="2383"/>
        <v>-56</v>
      </c>
      <c r="Y315" s="4">
        <f t="shared" si="2383"/>
        <v>-58</v>
      </c>
      <c r="Z315" s="4">
        <f t="shared" si="2383"/>
        <v>-60</v>
      </c>
      <c r="AA315" s="4">
        <f t="shared" si="2383"/>
        <v>-62</v>
      </c>
      <c r="AB315" s="4">
        <f t="shared" si="2383"/>
        <v>-64</v>
      </c>
      <c r="AC315" s="4">
        <f t="shared" si="2383"/>
        <v>-66</v>
      </c>
      <c r="AD315" s="4">
        <f t="shared" si="2383"/>
        <v>-68</v>
      </c>
      <c r="AE315">
        <f t="shared" si="2383"/>
        <v>-70</v>
      </c>
      <c r="AF315" s="4">
        <f t="shared" si="2383"/>
        <v>-72</v>
      </c>
      <c r="AG315" s="4">
        <f t="shared" si="2383"/>
        <v>-74</v>
      </c>
      <c r="AH315" s="4">
        <f t="shared" si="2383"/>
        <v>-76</v>
      </c>
      <c r="AI315" s="4">
        <f t="shared" si="2383"/>
        <v>-78</v>
      </c>
      <c r="AJ315" s="4">
        <f t="shared" si="2383"/>
        <v>-80</v>
      </c>
      <c r="AK315" s="4">
        <f t="shared" si="2383"/>
        <v>-82</v>
      </c>
      <c r="AL315" s="4">
        <f t="shared" si="2383"/>
        <v>-84</v>
      </c>
      <c r="AM315" s="4">
        <f t="shared" si="2383"/>
        <v>-86</v>
      </c>
      <c r="AN315" s="4">
        <f t="shared" si="2383"/>
        <v>-88</v>
      </c>
      <c r="AO315">
        <f t="shared" si="2383"/>
        <v>-90</v>
      </c>
      <c r="AP315" s="4">
        <f t="shared" si="2383"/>
        <v>-92</v>
      </c>
      <c r="AQ315" s="4">
        <f t="shared" si="2383"/>
        <v>-94</v>
      </c>
      <c r="AR315" s="4">
        <f t="shared" si="2383"/>
        <v>-96</v>
      </c>
      <c r="AS315" s="4">
        <f t="shared" si="2383"/>
        <v>-98</v>
      </c>
      <c r="AT315" s="4">
        <f t="shared" si="2383"/>
        <v>-100</v>
      </c>
      <c r="AU315" s="4">
        <f t="shared" si="2383"/>
        <v>-102</v>
      </c>
      <c r="AV315" s="4">
        <f t="shared" si="2383"/>
        <v>-104</v>
      </c>
      <c r="AW315" s="4">
        <f t="shared" si="2383"/>
        <v>-106</v>
      </c>
      <c r="AX315" s="4">
        <f t="shared" si="2383"/>
        <v>-108</v>
      </c>
      <c r="AY315">
        <f t="shared" si="2383"/>
        <v>-110</v>
      </c>
      <c r="AZ315" s="4">
        <f t="shared" si="2383"/>
        <v>-112</v>
      </c>
      <c r="BA315" s="4">
        <f t="shared" si="2383"/>
        <v>-114</v>
      </c>
      <c r="BB315" s="4">
        <f t="shared" si="2383"/>
        <v>-116</v>
      </c>
      <c r="BC315" s="4">
        <f t="shared" si="2383"/>
        <v>-118</v>
      </c>
      <c r="BD315" s="4">
        <f t="shared" si="2383"/>
        <v>-120</v>
      </c>
      <c r="BE315" s="4">
        <f t="shared" si="2383"/>
        <v>-122</v>
      </c>
      <c r="BF315" s="4">
        <f t="shared" si="2383"/>
        <v>-124</v>
      </c>
      <c r="BG315" s="4">
        <f t="shared" si="2383"/>
        <v>-126</v>
      </c>
      <c r="BH315" s="4">
        <f t="shared" si="2383"/>
        <v>-128</v>
      </c>
      <c r="BI315">
        <f t="shared" si="2383"/>
        <v>-130</v>
      </c>
      <c r="BJ315" t="s">
        <v>1</v>
      </c>
    </row>
    <row r="316" spans="1:62">
      <c r="A316" s="4" t="s">
        <v>5</v>
      </c>
    </row>
    <row r="318" spans="1:62">
      <c r="A318" s="4" t="s">
        <v>468</v>
      </c>
    </row>
    <row r="319" spans="1:62">
      <c r="A319" s="4" t="s">
        <v>92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93</v>
      </c>
      <c r="B320" s="4">
        <v>20</v>
      </c>
      <c r="C320" s="4">
        <f>B320+16</f>
        <v>36</v>
      </c>
      <c r="D320" s="4">
        <f t="shared" ref="D320:BI320" si="2384">C320+16</f>
        <v>52</v>
      </c>
      <c r="E320" s="4">
        <f t="shared" si="2384"/>
        <v>68</v>
      </c>
      <c r="F320" s="4">
        <f t="shared" si="2384"/>
        <v>84</v>
      </c>
      <c r="G320" s="4">
        <f t="shared" si="2384"/>
        <v>100</v>
      </c>
      <c r="H320" s="4">
        <f t="shared" si="2384"/>
        <v>116</v>
      </c>
      <c r="I320" s="4">
        <f t="shared" si="2384"/>
        <v>132</v>
      </c>
      <c r="J320" s="4">
        <f t="shared" si="2384"/>
        <v>148</v>
      </c>
      <c r="K320" s="4">
        <f t="shared" si="2384"/>
        <v>164</v>
      </c>
      <c r="L320" s="4">
        <f t="shared" si="2384"/>
        <v>180</v>
      </c>
      <c r="M320" s="4">
        <f t="shared" si="2384"/>
        <v>196</v>
      </c>
      <c r="N320" s="4">
        <f t="shared" si="2384"/>
        <v>212</v>
      </c>
      <c r="O320" s="4">
        <f t="shared" si="2384"/>
        <v>228</v>
      </c>
      <c r="P320" s="4">
        <f t="shared" si="2384"/>
        <v>244</v>
      </c>
      <c r="Q320" s="4">
        <f t="shared" si="2384"/>
        <v>260</v>
      </c>
      <c r="R320" s="4">
        <f t="shared" si="2384"/>
        <v>276</v>
      </c>
      <c r="S320" s="4">
        <f t="shared" si="2384"/>
        <v>292</v>
      </c>
      <c r="T320" s="4">
        <f t="shared" si="2384"/>
        <v>308</v>
      </c>
      <c r="U320" s="4">
        <f t="shared" si="2384"/>
        <v>324</v>
      </c>
      <c r="V320" s="4">
        <f t="shared" si="2384"/>
        <v>340</v>
      </c>
      <c r="W320" s="4">
        <f t="shared" si="2384"/>
        <v>356</v>
      </c>
      <c r="X320" s="4">
        <f t="shared" si="2384"/>
        <v>372</v>
      </c>
      <c r="Y320" s="4">
        <f t="shared" si="2384"/>
        <v>388</v>
      </c>
      <c r="Z320" s="4">
        <f t="shared" si="2384"/>
        <v>404</v>
      </c>
      <c r="AA320" s="4">
        <f t="shared" si="2384"/>
        <v>420</v>
      </c>
      <c r="AB320" s="4">
        <f t="shared" si="2384"/>
        <v>436</v>
      </c>
      <c r="AC320" s="4">
        <f t="shared" si="2384"/>
        <v>452</v>
      </c>
      <c r="AD320" s="4">
        <f t="shared" si="2384"/>
        <v>468</v>
      </c>
      <c r="AE320" s="4">
        <f t="shared" si="2384"/>
        <v>484</v>
      </c>
      <c r="AF320" s="4">
        <f t="shared" si="2384"/>
        <v>500</v>
      </c>
      <c r="AG320" s="4">
        <f t="shared" si="2384"/>
        <v>516</v>
      </c>
      <c r="AH320" s="4">
        <f t="shared" si="2384"/>
        <v>532</v>
      </c>
      <c r="AI320" s="4">
        <f t="shared" si="2384"/>
        <v>548</v>
      </c>
      <c r="AJ320" s="4">
        <f t="shared" si="2384"/>
        <v>564</v>
      </c>
      <c r="AK320" s="4">
        <f t="shared" si="2384"/>
        <v>580</v>
      </c>
      <c r="AL320" s="4">
        <f t="shared" si="2384"/>
        <v>596</v>
      </c>
      <c r="AM320" s="4">
        <f t="shared" si="2384"/>
        <v>612</v>
      </c>
      <c r="AN320" s="4">
        <f t="shared" si="2384"/>
        <v>628</v>
      </c>
      <c r="AO320" s="4">
        <f t="shared" si="2384"/>
        <v>644</v>
      </c>
      <c r="AP320" s="4">
        <f t="shared" si="2384"/>
        <v>660</v>
      </c>
      <c r="AQ320" s="4">
        <f t="shared" si="2384"/>
        <v>676</v>
      </c>
      <c r="AR320" s="4">
        <f t="shared" si="2384"/>
        <v>692</v>
      </c>
      <c r="AS320" s="4">
        <f t="shared" si="2384"/>
        <v>708</v>
      </c>
      <c r="AT320" s="4">
        <f t="shared" si="2384"/>
        <v>724</v>
      </c>
      <c r="AU320" s="4">
        <f t="shared" si="2384"/>
        <v>740</v>
      </c>
      <c r="AV320" s="4">
        <f t="shared" si="2384"/>
        <v>756</v>
      </c>
      <c r="AW320" s="4">
        <f t="shared" si="2384"/>
        <v>772</v>
      </c>
      <c r="AX320" s="4">
        <f t="shared" si="2384"/>
        <v>788</v>
      </c>
      <c r="AY320" s="4">
        <f t="shared" si="2384"/>
        <v>804</v>
      </c>
      <c r="AZ320" s="4">
        <f t="shared" si="2384"/>
        <v>820</v>
      </c>
      <c r="BA320" s="4">
        <f t="shared" si="2384"/>
        <v>836</v>
      </c>
      <c r="BB320" s="4">
        <f t="shared" si="2384"/>
        <v>852</v>
      </c>
      <c r="BC320" s="4">
        <f t="shared" si="2384"/>
        <v>868</v>
      </c>
      <c r="BD320" s="4">
        <f t="shared" si="2384"/>
        <v>884</v>
      </c>
      <c r="BE320" s="4">
        <f t="shared" si="2384"/>
        <v>900</v>
      </c>
      <c r="BF320" s="4">
        <f t="shared" si="2384"/>
        <v>916</v>
      </c>
      <c r="BG320" s="4">
        <f t="shared" si="2384"/>
        <v>932</v>
      </c>
      <c r="BH320" s="4">
        <f t="shared" si="2384"/>
        <v>948</v>
      </c>
      <c r="BI320" s="4">
        <f t="shared" si="2384"/>
        <v>964</v>
      </c>
      <c r="BJ320" t="s">
        <v>1</v>
      </c>
    </row>
    <row r="321" spans="1:62">
      <c r="A321" s="4" t="s">
        <v>94</v>
      </c>
      <c r="B321" s="4">
        <v>180</v>
      </c>
      <c r="C321" s="4">
        <f>B321+15</f>
        <v>195</v>
      </c>
      <c r="D321" s="4">
        <f t="shared" ref="D321:BI321" si="2385">C321+15</f>
        <v>210</v>
      </c>
      <c r="E321" s="4">
        <f t="shared" si="2385"/>
        <v>225</v>
      </c>
      <c r="F321" s="4">
        <f t="shared" si="2385"/>
        <v>240</v>
      </c>
      <c r="G321" s="4">
        <f t="shared" si="2385"/>
        <v>255</v>
      </c>
      <c r="H321" s="4">
        <f t="shared" si="2385"/>
        <v>270</v>
      </c>
      <c r="I321" s="4">
        <f t="shared" si="2385"/>
        <v>285</v>
      </c>
      <c r="J321" s="4">
        <f t="shared" si="2385"/>
        <v>300</v>
      </c>
      <c r="K321">
        <f t="shared" si="2385"/>
        <v>315</v>
      </c>
      <c r="L321" s="4">
        <f t="shared" si="2385"/>
        <v>330</v>
      </c>
      <c r="M321" s="4">
        <f t="shared" si="2385"/>
        <v>345</v>
      </c>
      <c r="N321" s="4">
        <f t="shared" si="2385"/>
        <v>360</v>
      </c>
      <c r="O321" s="4">
        <f t="shared" si="2385"/>
        <v>375</v>
      </c>
      <c r="P321" s="4">
        <f t="shared" si="2385"/>
        <v>390</v>
      </c>
      <c r="Q321" s="4">
        <f t="shared" si="2385"/>
        <v>405</v>
      </c>
      <c r="R321" s="4">
        <f t="shared" si="2385"/>
        <v>420</v>
      </c>
      <c r="S321" s="4">
        <f t="shared" si="2385"/>
        <v>435</v>
      </c>
      <c r="T321" s="4">
        <f t="shared" si="2385"/>
        <v>450</v>
      </c>
      <c r="U321">
        <f t="shared" si="2385"/>
        <v>465</v>
      </c>
      <c r="V321" s="4">
        <f t="shared" si="2385"/>
        <v>480</v>
      </c>
      <c r="W321" s="4">
        <f t="shared" si="2385"/>
        <v>495</v>
      </c>
      <c r="X321" s="4">
        <f t="shared" si="2385"/>
        <v>510</v>
      </c>
      <c r="Y321" s="4">
        <f t="shared" si="2385"/>
        <v>525</v>
      </c>
      <c r="Z321" s="4">
        <f t="shared" si="2385"/>
        <v>540</v>
      </c>
      <c r="AA321" s="4">
        <f t="shared" si="2385"/>
        <v>555</v>
      </c>
      <c r="AB321" s="4">
        <f t="shared" si="2385"/>
        <v>570</v>
      </c>
      <c r="AC321" s="4">
        <f t="shared" si="2385"/>
        <v>585</v>
      </c>
      <c r="AD321" s="4">
        <f t="shared" si="2385"/>
        <v>600</v>
      </c>
      <c r="AE321">
        <f t="shared" si="2385"/>
        <v>615</v>
      </c>
      <c r="AF321" s="4">
        <f t="shared" si="2385"/>
        <v>630</v>
      </c>
      <c r="AG321" s="4">
        <f t="shared" si="2385"/>
        <v>645</v>
      </c>
      <c r="AH321" s="4">
        <f t="shared" si="2385"/>
        <v>660</v>
      </c>
      <c r="AI321" s="4">
        <f t="shared" si="2385"/>
        <v>675</v>
      </c>
      <c r="AJ321" s="4">
        <f t="shared" si="2385"/>
        <v>690</v>
      </c>
      <c r="AK321" s="4">
        <f t="shared" si="2385"/>
        <v>705</v>
      </c>
      <c r="AL321" s="4">
        <f t="shared" si="2385"/>
        <v>720</v>
      </c>
      <c r="AM321" s="4">
        <f t="shared" si="2385"/>
        <v>735</v>
      </c>
      <c r="AN321" s="4">
        <f t="shared" si="2385"/>
        <v>750</v>
      </c>
      <c r="AO321">
        <f t="shared" si="2385"/>
        <v>765</v>
      </c>
      <c r="AP321" s="4">
        <f t="shared" si="2385"/>
        <v>780</v>
      </c>
      <c r="AQ321" s="4">
        <f t="shared" si="2385"/>
        <v>795</v>
      </c>
      <c r="AR321" s="4">
        <f t="shared" si="2385"/>
        <v>810</v>
      </c>
      <c r="AS321" s="4">
        <f t="shared" si="2385"/>
        <v>825</v>
      </c>
      <c r="AT321" s="4">
        <f t="shared" si="2385"/>
        <v>840</v>
      </c>
      <c r="AU321" s="4">
        <f t="shared" si="2385"/>
        <v>855</v>
      </c>
      <c r="AV321" s="4">
        <f t="shared" si="2385"/>
        <v>870</v>
      </c>
      <c r="AW321" s="4">
        <f t="shared" si="2385"/>
        <v>885</v>
      </c>
      <c r="AX321" s="4">
        <f t="shared" si="2385"/>
        <v>900</v>
      </c>
      <c r="AY321">
        <f t="shared" si="2385"/>
        <v>915</v>
      </c>
      <c r="AZ321" s="4">
        <f t="shared" si="2385"/>
        <v>930</v>
      </c>
      <c r="BA321" s="4">
        <f t="shared" si="2385"/>
        <v>945</v>
      </c>
      <c r="BB321" s="4">
        <f t="shared" si="2385"/>
        <v>960</v>
      </c>
      <c r="BC321" s="4">
        <f t="shared" si="2385"/>
        <v>975</v>
      </c>
      <c r="BD321" s="4">
        <f t="shared" si="2385"/>
        <v>990</v>
      </c>
      <c r="BE321" s="4">
        <f t="shared" si="2385"/>
        <v>1005</v>
      </c>
      <c r="BF321" s="4">
        <f t="shared" si="2385"/>
        <v>1020</v>
      </c>
      <c r="BG321" s="4">
        <f t="shared" si="2385"/>
        <v>1035</v>
      </c>
      <c r="BH321" s="4">
        <f t="shared" si="2385"/>
        <v>1050</v>
      </c>
      <c r="BI321">
        <f t="shared" si="2385"/>
        <v>1065</v>
      </c>
      <c r="BJ321" t="s">
        <v>1</v>
      </c>
    </row>
    <row r="322" spans="1:62">
      <c r="A322" s="4" t="s">
        <v>5</v>
      </c>
    </row>
    <row r="323" spans="1:62">
      <c r="A323" s="4" t="s">
        <v>337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6">C324+30</f>
        <v>75</v>
      </c>
      <c r="E324" s="4">
        <f t="shared" si="2386"/>
        <v>105</v>
      </c>
      <c r="F324" s="4">
        <f t="shared" si="2386"/>
        <v>135</v>
      </c>
      <c r="G324" s="4">
        <f t="shared" si="2386"/>
        <v>165</v>
      </c>
      <c r="H324" s="4">
        <f t="shared" si="2386"/>
        <v>195</v>
      </c>
      <c r="I324" s="4">
        <f t="shared" si="2386"/>
        <v>225</v>
      </c>
      <c r="J324" s="4">
        <f t="shared" si="2386"/>
        <v>255</v>
      </c>
      <c r="K324">
        <f t="shared" si="2386"/>
        <v>285</v>
      </c>
      <c r="L324" s="4">
        <f t="shared" si="2386"/>
        <v>315</v>
      </c>
      <c r="M324" s="4">
        <f t="shared" si="2386"/>
        <v>345</v>
      </c>
      <c r="N324" s="4">
        <f t="shared" si="2386"/>
        <v>375</v>
      </c>
      <c r="O324" s="4">
        <f t="shared" si="2386"/>
        <v>405</v>
      </c>
      <c r="P324" s="4">
        <f t="shared" si="2386"/>
        <v>435</v>
      </c>
      <c r="Q324" s="4">
        <f t="shared" si="2386"/>
        <v>465</v>
      </c>
      <c r="R324" s="4">
        <f t="shared" si="2386"/>
        <v>495</v>
      </c>
      <c r="S324" s="4">
        <f t="shared" si="2386"/>
        <v>525</v>
      </c>
      <c r="T324" s="4">
        <f t="shared" si="2386"/>
        <v>555</v>
      </c>
      <c r="U324">
        <f t="shared" si="2386"/>
        <v>585</v>
      </c>
      <c r="V324" s="4">
        <f t="shared" si="2386"/>
        <v>615</v>
      </c>
      <c r="W324" s="4">
        <f t="shared" si="2386"/>
        <v>645</v>
      </c>
      <c r="X324" s="4">
        <f t="shared" si="2386"/>
        <v>675</v>
      </c>
      <c r="Y324" s="4">
        <f t="shared" si="2386"/>
        <v>705</v>
      </c>
      <c r="Z324" s="4">
        <f t="shared" si="2386"/>
        <v>735</v>
      </c>
      <c r="AA324" s="4">
        <f t="shared" si="2386"/>
        <v>765</v>
      </c>
      <c r="AB324" s="4">
        <f t="shared" si="2386"/>
        <v>795</v>
      </c>
      <c r="AC324" s="4">
        <f t="shared" si="2386"/>
        <v>825</v>
      </c>
      <c r="AD324" s="4">
        <f t="shared" si="2386"/>
        <v>855</v>
      </c>
      <c r="AE324">
        <f t="shared" si="2386"/>
        <v>885</v>
      </c>
      <c r="AF324" s="4">
        <f t="shared" si="2386"/>
        <v>915</v>
      </c>
      <c r="AG324" s="4">
        <f t="shared" si="2386"/>
        <v>945</v>
      </c>
      <c r="AH324" s="4">
        <f t="shared" si="2386"/>
        <v>975</v>
      </c>
      <c r="AI324" s="4">
        <f t="shared" si="2386"/>
        <v>1005</v>
      </c>
      <c r="AJ324" s="4">
        <f t="shared" si="2386"/>
        <v>1035</v>
      </c>
      <c r="AK324" s="4">
        <f t="shared" si="2386"/>
        <v>1065</v>
      </c>
      <c r="AL324" s="4">
        <f t="shared" si="2386"/>
        <v>1095</v>
      </c>
      <c r="AM324" s="4">
        <f t="shared" si="2386"/>
        <v>1125</v>
      </c>
      <c r="AN324" s="4">
        <f t="shared" si="2386"/>
        <v>1155</v>
      </c>
      <c r="AO324">
        <f t="shared" si="2386"/>
        <v>1185</v>
      </c>
      <c r="AP324" s="4">
        <f t="shared" si="2386"/>
        <v>1215</v>
      </c>
      <c r="AQ324" s="4">
        <f t="shared" si="2386"/>
        <v>1245</v>
      </c>
      <c r="AR324" s="4">
        <f t="shared" si="2386"/>
        <v>1275</v>
      </c>
      <c r="AS324" s="4">
        <f t="shared" si="2386"/>
        <v>1305</v>
      </c>
      <c r="AT324" s="4">
        <f t="shared" si="2386"/>
        <v>1335</v>
      </c>
      <c r="AU324" s="4">
        <f t="shared" si="2386"/>
        <v>1365</v>
      </c>
      <c r="AV324" s="4">
        <f t="shared" si="2386"/>
        <v>1395</v>
      </c>
      <c r="AW324" s="4">
        <f t="shared" si="2386"/>
        <v>1425</v>
      </c>
      <c r="AX324" s="4">
        <f t="shared" si="2386"/>
        <v>1455</v>
      </c>
      <c r="AY324">
        <f t="shared" si="2386"/>
        <v>1485</v>
      </c>
      <c r="AZ324" s="4">
        <f t="shared" si="2386"/>
        <v>1515</v>
      </c>
      <c r="BA324" s="4">
        <f t="shared" si="2386"/>
        <v>1545</v>
      </c>
      <c r="BB324" s="4">
        <f t="shared" si="2386"/>
        <v>1575</v>
      </c>
      <c r="BC324" s="4">
        <f t="shared" si="2386"/>
        <v>1605</v>
      </c>
      <c r="BD324" s="4">
        <f t="shared" si="2386"/>
        <v>1635</v>
      </c>
      <c r="BE324" s="4">
        <f t="shared" si="2386"/>
        <v>1665</v>
      </c>
      <c r="BF324" s="4">
        <f t="shared" si="2386"/>
        <v>1695</v>
      </c>
      <c r="BG324" s="4">
        <f t="shared" si="2386"/>
        <v>1725</v>
      </c>
      <c r="BH324" s="4">
        <f t="shared" si="2386"/>
        <v>1755</v>
      </c>
      <c r="BI324">
        <f t="shared" si="2386"/>
        <v>1785</v>
      </c>
      <c r="BJ324" t="s">
        <v>1</v>
      </c>
    </row>
    <row r="325" spans="1:62">
      <c r="A325" s="4" t="s">
        <v>95</v>
      </c>
      <c r="B325" s="4">
        <v>0.6</v>
      </c>
      <c r="C325" s="4">
        <f>B325+0.2</f>
        <v>0.8</v>
      </c>
      <c r="D325" s="4">
        <f t="shared" ref="D325:AW325" si="2387">C325+0.2</f>
        <v>1</v>
      </c>
      <c r="E325" s="4">
        <f t="shared" si="2387"/>
        <v>1.2</v>
      </c>
      <c r="F325" s="4">
        <f t="shared" si="2387"/>
        <v>1.4</v>
      </c>
      <c r="G325" s="4">
        <f t="shared" si="2387"/>
        <v>1.5999999999999999</v>
      </c>
      <c r="H325" s="4">
        <f t="shared" si="2387"/>
        <v>1.7999999999999998</v>
      </c>
      <c r="I325" s="4">
        <f t="shared" si="2387"/>
        <v>1.9999999999999998</v>
      </c>
      <c r="J325" s="4">
        <f t="shared" si="2387"/>
        <v>2.1999999999999997</v>
      </c>
      <c r="K325">
        <f t="shared" si="2387"/>
        <v>2.4</v>
      </c>
      <c r="L325" s="4">
        <f t="shared" si="2387"/>
        <v>2.6</v>
      </c>
      <c r="M325" s="4">
        <f t="shared" si="2387"/>
        <v>2.8000000000000003</v>
      </c>
      <c r="N325" s="4">
        <f t="shared" si="2387"/>
        <v>3.0000000000000004</v>
      </c>
      <c r="O325" s="4">
        <f t="shared" si="2387"/>
        <v>3.2000000000000006</v>
      </c>
      <c r="P325" s="4">
        <f t="shared" si="2387"/>
        <v>3.4000000000000008</v>
      </c>
      <c r="Q325" s="4">
        <f t="shared" si="2387"/>
        <v>3.600000000000001</v>
      </c>
      <c r="R325" s="4">
        <f t="shared" si="2387"/>
        <v>3.8000000000000012</v>
      </c>
      <c r="S325" s="4">
        <f t="shared" si="2387"/>
        <v>4.0000000000000009</v>
      </c>
      <c r="T325" s="4">
        <f t="shared" si="2387"/>
        <v>4.2000000000000011</v>
      </c>
      <c r="U325">
        <f t="shared" si="2387"/>
        <v>4.4000000000000012</v>
      </c>
      <c r="V325" s="4">
        <f t="shared" si="2387"/>
        <v>4.6000000000000014</v>
      </c>
      <c r="W325" s="4">
        <f t="shared" si="2387"/>
        <v>4.8000000000000016</v>
      </c>
      <c r="X325" s="4">
        <f t="shared" si="2387"/>
        <v>5.0000000000000018</v>
      </c>
      <c r="Y325" s="4">
        <f t="shared" si="2387"/>
        <v>5.200000000000002</v>
      </c>
      <c r="Z325" s="4">
        <f t="shared" si="2387"/>
        <v>5.4000000000000021</v>
      </c>
      <c r="AA325" s="4">
        <f t="shared" si="2387"/>
        <v>5.6000000000000023</v>
      </c>
      <c r="AB325" s="4">
        <f t="shared" si="2387"/>
        <v>5.8000000000000025</v>
      </c>
      <c r="AC325" s="4">
        <f t="shared" si="2387"/>
        <v>6.0000000000000027</v>
      </c>
      <c r="AD325" s="4">
        <f t="shared" si="2387"/>
        <v>6.2000000000000028</v>
      </c>
      <c r="AE325">
        <f t="shared" si="2387"/>
        <v>6.400000000000003</v>
      </c>
      <c r="AF325" s="4">
        <f t="shared" si="2387"/>
        <v>6.6000000000000032</v>
      </c>
      <c r="AG325" s="4">
        <f t="shared" si="2387"/>
        <v>6.8000000000000034</v>
      </c>
      <c r="AH325" s="4">
        <f t="shared" si="2387"/>
        <v>7.0000000000000036</v>
      </c>
      <c r="AI325" s="4">
        <f t="shared" si="2387"/>
        <v>7.2000000000000037</v>
      </c>
      <c r="AJ325" s="4">
        <f t="shared" si="2387"/>
        <v>7.4000000000000039</v>
      </c>
      <c r="AK325" s="4">
        <f t="shared" si="2387"/>
        <v>7.6000000000000041</v>
      </c>
      <c r="AL325" s="4">
        <f t="shared" si="2387"/>
        <v>7.8000000000000043</v>
      </c>
      <c r="AM325" s="4">
        <f t="shared" si="2387"/>
        <v>8.0000000000000036</v>
      </c>
      <c r="AN325" s="4">
        <f t="shared" si="2387"/>
        <v>8.2000000000000028</v>
      </c>
      <c r="AO325">
        <f t="shared" si="2387"/>
        <v>8.4000000000000021</v>
      </c>
      <c r="AP325" s="4">
        <f t="shared" si="2387"/>
        <v>8.6000000000000014</v>
      </c>
      <c r="AQ325" s="4">
        <f t="shared" si="2387"/>
        <v>8.8000000000000007</v>
      </c>
      <c r="AR325" s="4">
        <f t="shared" si="2387"/>
        <v>9</v>
      </c>
      <c r="AS325" s="4">
        <f t="shared" si="2387"/>
        <v>9.1999999999999993</v>
      </c>
      <c r="AT325" s="4">
        <f t="shared" si="2387"/>
        <v>9.3999999999999986</v>
      </c>
      <c r="AU325" s="4">
        <f t="shared" si="2387"/>
        <v>9.5999999999999979</v>
      </c>
      <c r="AV325" s="4">
        <f t="shared" si="2387"/>
        <v>9.7999999999999972</v>
      </c>
      <c r="AW325" s="4">
        <f t="shared" si="2387"/>
        <v>9.9999999999999964</v>
      </c>
      <c r="AX325" s="4">
        <f>AW325</f>
        <v>9.9999999999999964</v>
      </c>
      <c r="AY325">
        <f t="shared" ref="AY325:BI325" si="2388">AX325</f>
        <v>9.9999999999999964</v>
      </c>
      <c r="AZ325" s="4">
        <f t="shared" si="2388"/>
        <v>9.9999999999999964</v>
      </c>
      <c r="BA325" s="4">
        <f t="shared" si="2388"/>
        <v>9.9999999999999964</v>
      </c>
      <c r="BB325" s="4">
        <f t="shared" si="2388"/>
        <v>9.9999999999999964</v>
      </c>
      <c r="BC325" s="4">
        <f t="shared" si="2388"/>
        <v>9.9999999999999964</v>
      </c>
      <c r="BD325" s="4">
        <f t="shared" si="2388"/>
        <v>9.9999999999999964</v>
      </c>
      <c r="BE325" s="4">
        <f t="shared" si="2388"/>
        <v>9.9999999999999964</v>
      </c>
      <c r="BF325" s="4">
        <f t="shared" si="2388"/>
        <v>9.9999999999999964</v>
      </c>
      <c r="BG325" s="4">
        <f t="shared" si="2388"/>
        <v>9.9999999999999964</v>
      </c>
      <c r="BH325" s="4">
        <f t="shared" si="2388"/>
        <v>9.9999999999999964</v>
      </c>
      <c r="BI325">
        <f t="shared" si="2388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338</v>
      </c>
    </row>
    <row r="328" spans="1:62">
      <c r="A328" s="4" t="s">
        <v>84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9">X328+15</f>
        <v>118</v>
      </c>
      <c r="Z328" s="4">
        <f t="shared" si="2389"/>
        <v>133</v>
      </c>
      <c r="AA328" s="4">
        <f t="shared" si="2389"/>
        <v>148</v>
      </c>
      <c r="AB328" s="4">
        <f t="shared" si="2389"/>
        <v>163</v>
      </c>
      <c r="AC328" s="4">
        <f t="shared" si="2389"/>
        <v>178</v>
      </c>
      <c r="AD328" s="4">
        <f>AC328+21</f>
        <v>199</v>
      </c>
      <c r="AE328" s="4">
        <f t="shared" ref="AE328:BI328" si="2390">AD328+21</f>
        <v>220</v>
      </c>
      <c r="AF328" s="4">
        <f t="shared" si="2390"/>
        <v>241</v>
      </c>
      <c r="AG328" s="4">
        <f t="shared" si="2390"/>
        <v>262</v>
      </c>
      <c r="AH328" s="4">
        <f t="shared" si="2390"/>
        <v>283</v>
      </c>
      <c r="AI328" s="4">
        <f t="shared" si="2390"/>
        <v>304</v>
      </c>
      <c r="AJ328" s="4">
        <f t="shared" si="2390"/>
        <v>325</v>
      </c>
      <c r="AK328" s="4">
        <f t="shared" si="2390"/>
        <v>346</v>
      </c>
      <c r="AL328" s="4">
        <f t="shared" si="2390"/>
        <v>367</v>
      </c>
      <c r="AM328" s="4">
        <f t="shared" si="2390"/>
        <v>388</v>
      </c>
      <c r="AN328" s="4">
        <f t="shared" si="2390"/>
        <v>409</v>
      </c>
      <c r="AO328" s="4">
        <f t="shared" si="2390"/>
        <v>430</v>
      </c>
      <c r="AP328" s="4">
        <f t="shared" si="2390"/>
        <v>451</v>
      </c>
      <c r="AQ328" s="4">
        <f t="shared" si="2390"/>
        <v>472</v>
      </c>
      <c r="AR328" s="4">
        <f t="shared" si="2390"/>
        <v>493</v>
      </c>
      <c r="AS328" s="4">
        <f t="shared" si="2390"/>
        <v>514</v>
      </c>
      <c r="AT328" s="4">
        <f t="shared" si="2390"/>
        <v>535</v>
      </c>
      <c r="AU328" s="4">
        <f t="shared" si="2390"/>
        <v>556</v>
      </c>
      <c r="AV328" s="4">
        <f t="shared" si="2390"/>
        <v>577</v>
      </c>
      <c r="AW328" s="4">
        <f t="shared" si="2390"/>
        <v>598</v>
      </c>
      <c r="AX328" s="4">
        <f t="shared" si="2390"/>
        <v>619</v>
      </c>
      <c r="AY328" s="4">
        <f t="shared" si="2390"/>
        <v>640</v>
      </c>
      <c r="AZ328" s="4">
        <f t="shared" si="2390"/>
        <v>661</v>
      </c>
      <c r="BA328" s="4">
        <f t="shared" si="2390"/>
        <v>682</v>
      </c>
      <c r="BB328" s="4">
        <f t="shared" si="2390"/>
        <v>703</v>
      </c>
      <c r="BC328" s="4">
        <f t="shared" si="2390"/>
        <v>724</v>
      </c>
      <c r="BD328" s="4">
        <f t="shared" si="2390"/>
        <v>745</v>
      </c>
      <c r="BE328" s="4">
        <f t="shared" si="2390"/>
        <v>766</v>
      </c>
      <c r="BF328" s="4">
        <f t="shared" si="2390"/>
        <v>787</v>
      </c>
      <c r="BG328" s="4">
        <f t="shared" si="2390"/>
        <v>808</v>
      </c>
      <c r="BH328" s="4">
        <f t="shared" si="2390"/>
        <v>829</v>
      </c>
      <c r="BI328" s="4">
        <f t="shared" si="2390"/>
        <v>850</v>
      </c>
      <c r="BJ328" t="s">
        <v>1</v>
      </c>
    </row>
    <row r="329" spans="1:62">
      <c r="A329" s="4" t="s">
        <v>85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91">J329+5</f>
        <v>29</v>
      </c>
      <c r="L329" s="4">
        <f t="shared" si="2391"/>
        <v>34</v>
      </c>
      <c r="M329" s="4">
        <f t="shared" si="2391"/>
        <v>39</v>
      </c>
      <c r="N329" s="4">
        <f t="shared" si="2391"/>
        <v>44</v>
      </c>
      <c r="O329" s="4">
        <f t="shared" si="2391"/>
        <v>49</v>
      </c>
      <c r="P329" s="4">
        <f t="shared" si="2391"/>
        <v>54</v>
      </c>
      <c r="Q329" s="4">
        <f t="shared" si="2391"/>
        <v>59</v>
      </c>
      <c r="R329" s="4">
        <f>Q329+11</f>
        <v>70</v>
      </c>
      <c r="S329" s="4">
        <f t="shared" ref="S329:W329" si="2392">R329+11</f>
        <v>81</v>
      </c>
      <c r="T329" s="4">
        <f t="shared" si="2392"/>
        <v>92</v>
      </c>
      <c r="U329" s="4">
        <f t="shared" si="2392"/>
        <v>103</v>
      </c>
      <c r="V329" s="4">
        <f t="shared" si="2392"/>
        <v>114</v>
      </c>
      <c r="W329" s="4">
        <f t="shared" si="2392"/>
        <v>125</v>
      </c>
      <c r="X329" s="4">
        <f>W329+17</f>
        <v>142</v>
      </c>
      <c r="Y329" s="4">
        <f t="shared" ref="Y329:AC329" si="2393">X329+17</f>
        <v>159</v>
      </c>
      <c r="Z329" s="4">
        <f t="shared" si="2393"/>
        <v>176</v>
      </c>
      <c r="AA329" s="4">
        <f t="shared" si="2393"/>
        <v>193</v>
      </c>
      <c r="AB329" s="4">
        <f t="shared" si="2393"/>
        <v>210</v>
      </c>
      <c r="AC329" s="4">
        <f t="shared" si="2393"/>
        <v>227</v>
      </c>
      <c r="AD329" s="4">
        <f>AC329+23</f>
        <v>250</v>
      </c>
      <c r="AE329" s="4">
        <f t="shared" ref="AE329:BI329" si="2394">AD329+23</f>
        <v>273</v>
      </c>
      <c r="AF329" s="4">
        <f t="shared" si="2394"/>
        <v>296</v>
      </c>
      <c r="AG329" s="4">
        <f t="shared" si="2394"/>
        <v>319</v>
      </c>
      <c r="AH329" s="4">
        <f t="shared" si="2394"/>
        <v>342</v>
      </c>
      <c r="AI329" s="4">
        <f t="shared" si="2394"/>
        <v>365</v>
      </c>
      <c r="AJ329" s="4">
        <f t="shared" si="2394"/>
        <v>388</v>
      </c>
      <c r="AK329" s="4">
        <f t="shared" si="2394"/>
        <v>411</v>
      </c>
      <c r="AL329" s="4">
        <f t="shared" si="2394"/>
        <v>434</v>
      </c>
      <c r="AM329" s="4">
        <f t="shared" si="2394"/>
        <v>457</v>
      </c>
      <c r="AN329" s="4">
        <f t="shared" si="2394"/>
        <v>480</v>
      </c>
      <c r="AO329" s="4">
        <f t="shared" si="2394"/>
        <v>503</v>
      </c>
      <c r="AP329" s="4">
        <f t="shared" si="2394"/>
        <v>526</v>
      </c>
      <c r="AQ329" s="4">
        <f t="shared" si="2394"/>
        <v>549</v>
      </c>
      <c r="AR329" s="4">
        <f t="shared" si="2394"/>
        <v>572</v>
      </c>
      <c r="AS329" s="4">
        <f t="shared" si="2394"/>
        <v>595</v>
      </c>
      <c r="AT329" s="4">
        <f t="shared" si="2394"/>
        <v>618</v>
      </c>
      <c r="AU329" s="4">
        <f t="shared" si="2394"/>
        <v>641</v>
      </c>
      <c r="AV329" s="4">
        <f t="shared" si="2394"/>
        <v>664</v>
      </c>
      <c r="AW329" s="4">
        <f t="shared" si="2394"/>
        <v>687</v>
      </c>
      <c r="AX329" s="4">
        <f t="shared" si="2394"/>
        <v>710</v>
      </c>
      <c r="AY329" s="4">
        <f t="shared" si="2394"/>
        <v>733</v>
      </c>
      <c r="AZ329" s="4">
        <f t="shared" si="2394"/>
        <v>756</v>
      </c>
      <c r="BA329" s="4">
        <f t="shared" si="2394"/>
        <v>779</v>
      </c>
      <c r="BB329" s="4">
        <f t="shared" si="2394"/>
        <v>802</v>
      </c>
      <c r="BC329" s="4">
        <f t="shared" si="2394"/>
        <v>825</v>
      </c>
      <c r="BD329" s="4">
        <f t="shared" si="2394"/>
        <v>848</v>
      </c>
      <c r="BE329" s="4">
        <f t="shared" si="2394"/>
        <v>871</v>
      </c>
      <c r="BF329" s="4">
        <f t="shared" si="2394"/>
        <v>894</v>
      </c>
      <c r="BG329" s="4">
        <f t="shared" si="2394"/>
        <v>917</v>
      </c>
      <c r="BH329" s="4">
        <f t="shared" si="2394"/>
        <v>940</v>
      </c>
      <c r="BI329" s="4">
        <f t="shared" si="2394"/>
        <v>963</v>
      </c>
      <c r="BJ329" t="s">
        <v>1</v>
      </c>
    </row>
    <row r="330" spans="1:62">
      <c r="A330" s="4" t="s">
        <v>96</v>
      </c>
      <c r="B330" s="4">
        <v>1</v>
      </c>
      <c r="C330" s="4">
        <f>B330+1</f>
        <v>2</v>
      </c>
      <c r="D330" s="4">
        <f t="shared" ref="D330:BI331" si="2395">C330+1</f>
        <v>3</v>
      </c>
      <c r="E330" s="4">
        <f t="shared" si="2395"/>
        <v>4</v>
      </c>
      <c r="F330" s="4">
        <f t="shared" si="2395"/>
        <v>5</v>
      </c>
      <c r="G330" s="4">
        <f t="shared" si="2395"/>
        <v>6</v>
      </c>
      <c r="H330" s="4">
        <f t="shared" si="2395"/>
        <v>7</v>
      </c>
      <c r="I330" s="4">
        <f t="shared" si="2395"/>
        <v>8</v>
      </c>
      <c r="J330" s="4">
        <f t="shared" si="2395"/>
        <v>9</v>
      </c>
      <c r="K330">
        <f t="shared" si="2395"/>
        <v>10</v>
      </c>
      <c r="L330" s="4">
        <f t="shared" si="2395"/>
        <v>11</v>
      </c>
      <c r="M330" s="4">
        <f t="shared" si="2395"/>
        <v>12</v>
      </c>
      <c r="N330" s="4">
        <f t="shared" si="2395"/>
        <v>13</v>
      </c>
      <c r="O330" s="4">
        <f t="shared" si="2395"/>
        <v>14</v>
      </c>
      <c r="P330" s="4">
        <f t="shared" si="2395"/>
        <v>15</v>
      </c>
      <c r="Q330" s="4">
        <f t="shared" si="2395"/>
        <v>16</v>
      </c>
      <c r="R330" s="4">
        <f t="shared" si="2395"/>
        <v>17</v>
      </c>
      <c r="S330" s="4">
        <f t="shared" si="2395"/>
        <v>18</v>
      </c>
      <c r="T330" s="4">
        <f t="shared" si="2395"/>
        <v>19</v>
      </c>
      <c r="U330">
        <f t="shared" si="2395"/>
        <v>20</v>
      </c>
      <c r="V330" s="4">
        <f t="shared" si="2395"/>
        <v>21</v>
      </c>
      <c r="W330" s="4">
        <f t="shared" si="2395"/>
        <v>22</v>
      </c>
      <c r="X330" s="4">
        <f t="shared" si="2395"/>
        <v>23</v>
      </c>
      <c r="Y330" s="4">
        <f t="shared" si="2395"/>
        <v>24</v>
      </c>
      <c r="Z330" s="4">
        <f t="shared" si="2395"/>
        <v>25</v>
      </c>
      <c r="AA330" s="4">
        <f t="shared" si="2395"/>
        <v>26</v>
      </c>
      <c r="AB330" s="4">
        <f t="shared" si="2395"/>
        <v>27</v>
      </c>
      <c r="AC330" s="4">
        <f t="shared" si="2395"/>
        <v>28</v>
      </c>
      <c r="AD330" s="4">
        <f t="shared" si="2395"/>
        <v>29</v>
      </c>
      <c r="AE330">
        <f t="shared" si="2395"/>
        <v>30</v>
      </c>
      <c r="AF330" s="4">
        <f t="shared" si="2395"/>
        <v>31</v>
      </c>
      <c r="AG330" s="4">
        <f t="shared" si="2395"/>
        <v>32</v>
      </c>
      <c r="AH330" s="4">
        <f t="shared" si="2395"/>
        <v>33</v>
      </c>
      <c r="AI330" s="4">
        <f t="shared" si="2395"/>
        <v>34</v>
      </c>
      <c r="AJ330" s="4">
        <f t="shared" si="2395"/>
        <v>35</v>
      </c>
      <c r="AK330" s="4">
        <f t="shared" si="2395"/>
        <v>36</v>
      </c>
      <c r="AL330" s="4">
        <f t="shared" si="2395"/>
        <v>37</v>
      </c>
      <c r="AM330" s="4">
        <f t="shared" si="2395"/>
        <v>38</v>
      </c>
      <c r="AN330" s="4">
        <f t="shared" si="2395"/>
        <v>39</v>
      </c>
      <c r="AO330">
        <f t="shared" si="2395"/>
        <v>40</v>
      </c>
      <c r="AP330" s="4">
        <f t="shared" si="2395"/>
        <v>41</v>
      </c>
      <c r="AQ330" s="4">
        <f t="shared" si="2395"/>
        <v>42</v>
      </c>
      <c r="AR330" s="4">
        <f t="shared" si="2395"/>
        <v>43</v>
      </c>
      <c r="AS330" s="4">
        <f t="shared" si="2395"/>
        <v>44</v>
      </c>
      <c r="AT330" s="4">
        <f t="shared" si="2395"/>
        <v>45</v>
      </c>
      <c r="AU330" s="4">
        <f t="shared" si="2395"/>
        <v>46</v>
      </c>
      <c r="AV330" s="4">
        <f t="shared" si="2395"/>
        <v>47</v>
      </c>
      <c r="AW330" s="4">
        <f t="shared" si="2395"/>
        <v>48</v>
      </c>
      <c r="AX330" s="4">
        <f t="shared" si="2395"/>
        <v>49</v>
      </c>
      <c r="AY330">
        <f t="shared" si="2395"/>
        <v>50</v>
      </c>
      <c r="AZ330" s="4">
        <f t="shared" si="2395"/>
        <v>51</v>
      </c>
      <c r="BA330" s="4">
        <f t="shared" si="2395"/>
        <v>52</v>
      </c>
      <c r="BB330" s="4">
        <f t="shared" si="2395"/>
        <v>53</v>
      </c>
      <c r="BC330" s="4">
        <f t="shared" si="2395"/>
        <v>54</v>
      </c>
      <c r="BD330" s="4">
        <f t="shared" si="2395"/>
        <v>55</v>
      </c>
      <c r="BE330" s="4">
        <f t="shared" si="2395"/>
        <v>56</v>
      </c>
      <c r="BF330" s="4">
        <f t="shared" si="2395"/>
        <v>57</v>
      </c>
      <c r="BG330" s="4">
        <f t="shared" si="2395"/>
        <v>58</v>
      </c>
      <c r="BH330" s="4">
        <f t="shared" si="2395"/>
        <v>59</v>
      </c>
      <c r="BI330">
        <f t="shared" si="2395"/>
        <v>60</v>
      </c>
      <c r="BJ330" t="s">
        <v>1</v>
      </c>
    </row>
    <row r="331" spans="1:62">
      <c r="A331" s="4" t="s">
        <v>97</v>
      </c>
      <c r="B331" s="4">
        <v>4</v>
      </c>
      <c r="C331" s="4">
        <f>B331+1</f>
        <v>5</v>
      </c>
      <c r="D331" s="4">
        <f t="shared" si="2395"/>
        <v>6</v>
      </c>
      <c r="E331" s="4">
        <f t="shared" si="2395"/>
        <v>7</v>
      </c>
      <c r="F331" s="4">
        <f t="shared" si="2395"/>
        <v>8</v>
      </c>
      <c r="G331" s="4">
        <f t="shared" si="2395"/>
        <v>9</v>
      </c>
      <c r="H331" s="4">
        <f t="shared" si="2395"/>
        <v>10</v>
      </c>
      <c r="I331" s="4">
        <f t="shared" si="2395"/>
        <v>11</v>
      </c>
      <c r="J331" s="4">
        <f t="shared" si="2395"/>
        <v>12</v>
      </c>
      <c r="K331" s="4">
        <f t="shared" si="2395"/>
        <v>13</v>
      </c>
      <c r="L331" s="4">
        <f t="shared" si="2395"/>
        <v>14</v>
      </c>
      <c r="M331" s="4">
        <f t="shared" si="2395"/>
        <v>15</v>
      </c>
      <c r="N331" s="4">
        <f t="shared" si="2395"/>
        <v>16</v>
      </c>
      <c r="O331" s="4">
        <f t="shared" si="2395"/>
        <v>17</v>
      </c>
      <c r="P331" s="4">
        <f t="shared" si="2395"/>
        <v>18</v>
      </c>
      <c r="Q331" s="4">
        <f t="shared" si="2395"/>
        <v>19</v>
      </c>
      <c r="R331" s="4">
        <f t="shared" si="2395"/>
        <v>20</v>
      </c>
      <c r="S331" s="4">
        <f t="shared" si="2395"/>
        <v>21</v>
      </c>
      <c r="T331" s="4">
        <f t="shared" si="2395"/>
        <v>22</v>
      </c>
      <c r="U331" s="4">
        <f t="shared" si="2395"/>
        <v>23</v>
      </c>
      <c r="V331" s="4">
        <f t="shared" si="2395"/>
        <v>24</v>
      </c>
      <c r="W331" s="4">
        <f t="shared" si="2395"/>
        <v>25</v>
      </c>
      <c r="X331" s="4">
        <f t="shared" si="2395"/>
        <v>26</v>
      </c>
      <c r="Y331" s="4">
        <f t="shared" si="2395"/>
        <v>27</v>
      </c>
      <c r="Z331" s="4">
        <f t="shared" si="2395"/>
        <v>28</v>
      </c>
      <c r="AA331" s="4">
        <f t="shared" si="2395"/>
        <v>29</v>
      </c>
      <c r="AB331" s="4">
        <f t="shared" si="2395"/>
        <v>30</v>
      </c>
      <c r="AC331" s="4">
        <f t="shared" si="2395"/>
        <v>31</v>
      </c>
      <c r="AD331" s="4">
        <f t="shared" si="2395"/>
        <v>32</v>
      </c>
      <c r="AE331" s="4">
        <f t="shared" si="2395"/>
        <v>33</v>
      </c>
      <c r="AF331" s="4">
        <f t="shared" si="2395"/>
        <v>34</v>
      </c>
      <c r="AG331" s="4">
        <f t="shared" si="2395"/>
        <v>35</v>
      </c>
      <c r="AH331" s="4">
        <f t="shared" si="2395"/>
        <v>36</v>
      </c>
      <c r="AI331" s="4">
        <f t="shared" si="2395"/>
        <v>37</v>
      </c>
      <c r="AJ331" s="4">
        <f t="shared" si="2395"/>
        <v>38</v>
      </c>
      <c r="AK331" s="4">
        <f t="shared" si="2395"/>
        <v>39</v>
      </c>
      <c r="AL331" s="4">
        <f t="shared" si="2395"/>
        <v>40</v>
      </c>
      <c r="AM331" s="4">
        <f t="shared" si="2395"/>
        <v>41</v>
      </c>
      <c r="AN331" s="4">
        <f t="shared" si="2395"/>
        <v>42</v>
      </c>
      <c r="AO331" s="4">
        <f t="shared" si="2395"/>
        <v>43</v>
      </c>
      <c r="AP331" s="4">
        <f t="shared" si="2395"/>
        <v>44</v>
      </c>
      <c r="AQ331" s="4">
        <f t="shared" si="2395"/>
        <v>45</v>
      </c>
      <c r="AR331" s="4">
        <f t="shared" si="2395"/>
        <v>46</v>
      </c>
      <c r="AS331" s="4">
        <f t="shared" si="2395"/>
        <v>47</v>
      </c>
      <c r="AT331" s="4">
        <f t="shared" si="2395"/>
        <v>48</v>
      </c>
      <c r="AU331" s="4">
        <f t="shared" si="2395"/>
        <v>49</v>
      </c>
      <c r="AV331" s="4">
        <f t="shared" si="2395"/>
        <v>50</v>
      </c>
      <c r="AW331" s="4">
        <f t="shared" si="2395"/>
        <v>51</v>
      </c>
      <c r="AX331" s="4">
        <f t="shared" si="2395"/>
        <v>52</v>
      </c>
      <c r="AY331" s="4">
        <f t="shared" si="2395"/>
        <v>53</v>
      </c>
      <c r="AZ331" s="4">
        <f t="shared" si="2395"/>
        <v>54</v>
      </c>
      <c r="BA331" s="4">
        <f t="shared" si="2395"/>
        <v>55</v>
      </c>
      <c r="BB331" s="4">
        <f t="shared" si="2395"/>
        <v>56</v>
      </c>
      <c r="BC331" s="4">
        <f t="shared" si="2395"/>
        <v>57</v>
      </c>
      <c r="BD331" s="4">
        <f t="shared" si="2395"/>
        <v>58</v>
      </c>
      <c r="BE331" s="4">
        <f t="shared" si="2395"/>
        <v>59</v>
      </c>
      <c r="BF331" s="4">
        <f t="shared" si="2395"/>
        <v>60</v>
      </c>
      <c r="BG331" s="4">
        <f t="shared" si="2395"/>
        <v>61</v>
      </c>
      <c r="BH331" s="4">
        <f t="shared" si="2395"/>
        <v>62</v>
      </c>
      <c r="BI331" s="4">
        <f t="shared" si="2395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6">D332+0.2</f>
        <v>2.7</v>
      </c>
      <c r="F332" s="4">
        <f t="shared" ref="F332" si="2397">E332+0.3</f>
        <v>3</v>
      </c>
      <c r="G332" s="4">
        <f t="shared" ref="G332" si="2398">F332+0.2</f>
        <v>3.2</v>
      </c>
      <c r="H332" s="4">
        <f t="shared" ref="H332" si="2399">G332+0.3</f>
        <v>3.5</v>
      </c>
      <c r="I332" s="4">
        <f t="shared" ref="I332" si="2400">H332+0.2</f>
        <v>3.7</v>
      </c>
      <c r="J332" s="4">
        <f t="shared" ref="J332" si="2401">I332+0.3</f>
        <v>4</v>
      </c>
      <c r="K332">
        <f t="shared" ref="K332" si="2402">J332+0.2</f>
        <v>4.2</v>
      </c>
      <c r="L332" s="4">
        <f t="shared" ref="L332" si="2403">K332+0.3</f>
        <v>4.5</v>
      </c>
      <c r="M332" s="4">
        <f t="shared" ref="M332" si="2404">L332+0.2</f>
        <v>4.7</v>
      </c>
      <c r="N332" s="4">
        <f t="shared" ref="N332" si="2405">M332+0.3</f>
        <v>5</v>
      </c>
      <c r="O332" s="4">
        <f t="shared" ref="O332" si="2406">N332+0.2</f>
        <v>5.2</v>
      </c>
      <c r="P332" s="4">
        <f t="shared" ref="P332" si="2407">O332+0.3</f>
        <v>5.5</v>
      </c>
      <c r="Q332" s="4">
        <f t="shared" ref="Q332" si="2408">P332+0.2</f>
        <v>5.7</v>
      </c>
      <c r="R332" s="4">
        <f t="shared" ref="R332" si="2409">Q332+0.3</f>
        <v>6</v>
      </c>
      <c r="S332" s="4">
        <f t="shared" ref="S332" si="2410">R332+0.2</f>
        <v>6.2</v>
      </c>
      <c r="T332" s="4">
        <f t="shared" ref="T332" si="2411">S332+0.3</f>
        <v>6.5</v>
      </c>
      <c r="U332">
        <f t="shared" ref="U332" si="2412">T332+0.2</f>
        <v>6.7</v>
      </c>
      <c r="V332" s="4">
        <f t="shared" ref="V332" si="2413">U332+0.3</f>
        <v>7</v>
      </c>
      <c r="W332" s="4">
        <f t="shared" ref="W332" si="2414">V332+0.2</f>
        <v>7.2</v>
      </c>
      <c r="X332" s="4">
        <f t="shared" ref="X332" si="2415">W332+0.3</f>
        <v>7.5</v>
      </c>
      <c r="Y332" s="4">
        <f t="shared" ref="Y332" si="2416">X332+0.2</f>
        <v>7.7</v>
      </c>
      <c r="Z332" s="4">
        <f t="shared" ref="Z332" si="2417">Y332+0.3</f>
        <v>8</v>
      </c>
      <c r="AA332" s="4">
        <f t="shared" ref="AA332" si="2418">Z332+0.2</f>
        <v>8.1999999999999993</v>
      </c>
      <c r="AB332" s="4">
        <f t="shared" ref="AB332" si="2419">AA332+0.3</f>
        <v>8.5</v>
      </c>
      <c r="AC332" s="4">
        <f t="shared" ref="AC332" si="2420">AB332+0.2</f>
        <v>8.6999999999999993</v>
      </c>
      <c r="AD332" s="4">
        <f t="shared" ref="AD332" si="2421">AC332+0.3</f>
        <v>9</v>
      </c>
      <c r="AE332">
        <f t="shared" ref="AE332" si="2422">AD332+0.2</f>
        <v>9.1999999999999993</v>
      </c>
      <c r="AF332" s="4">
        <f t="shared" ref="AF332" si="2423">AE332+0.3</f>
        <v>9.5</v>
      </c>
      <c r="AG332" s="4">
        <f t="shared" ref="AG332" si="2424">AF332+0.2</f>
        <v>9.6999999999999993</v>
      </c>
      <c r="AH332" s="4">
        <f t="shared" ref="AH332" si="2425">AG332+0.3</f>
        <v>10</v>
      </c>
      <c r="AI332" s="4">
        <f t="shared" ref="AI332" si="2426">AH332+0.2</f>
        <v>10.199999999999999</v>
      </c>
      <c r="AJ332" s="4">
        <f t="shared" ref="AJ332" si="2427">AI332+0.3</f>
        <v>10.5</v>
      </c>
      <c r="AK332" s="4">
        <f t="shared" ref="AK332" si="2428">AJ332+0.2</f>
        <v>10.7</v>
      </c>
      <c r="AL332" s="4">
        <f t="shared" ref="AL332" si="2429">AK332+0.3</f>
        <v>11</v>
      </c>
      <c r="AM332" s="4">
        <f t="shared" ref="AM332" si="2430">AL332+0.2</f>
        <v>11.2</v>
      </c>
      <c r="AN332" s="4">
        <f t="shared" ref="AN332" si="2431">AM332+0.3</f>
        <v>11.5</v>
      </c>
      <c r="AO332">
        <f t="shared" ref="AO332" si="2432">AN332+0.2</f>
        <v>11.7</v>
      </c>
      <c r="AP332" s="4">
        <f t="shared" ref="AP332" si="2433">AO332+0.3</f>
        <v>12</v>
      </c>
      <c r="AQ332" s="4">
        <f t="shared" ref="AQ332" si="2434">AP332+0.2</f>
        <v>12.2</v>
      </c>
      <c r="AR332" s="4">
        <f t="shared" ref="AR332" si="2435">AQ332+0.3</f>
        <v>12.5</v>
      </c>
      <c r="AS332" s="4">
        <f t="shared" ref="AS332" si="2436">AR332+0.2</f>
        <v>12.7</v>
      </c>
      <c r="AT332" s="4">
        <f t="shared" ref="AT332" si="2437">AS332+0.3</f>
        <v>13</v>
      </c>
      <c r="AU332" s="4">
        <f t="shared" ref="AU332" si="2438">AT332+0.2</f>
        <v>13.2</v>
      </c>
      <c r="AV332" s="4">
        <f t="shared" ref="AV332" si="2439">AU332+0.3</f>
        <v>13.5</v>
      </c>
      <c r="AW332" s="4">
        <f t="shared" ref="AW332" si="2440">AV332+0.2</f>
        <v>13.7</v>
      </c>
      <c r="AX332" s="4">
        <f t="shared" ref="AX332" si="2441">AW332+0.3</f>
        <v>14</v>
      </c>
      <c r="AY332">
        <f t="shared" ref="AY332" si="2442">AX332+0.2</f>
        <v>14.2</v>
      </c>
      <c r="AZ332" s="4">
        <f t="shared" ref="AZ332" si="2443">AY332+0.3</f>
        <v>14.5</v>
      </c>
      <c r="BA332" s="4">
        <f t="shared" ref="BA332" si="2444">AZ332+0.2</f>
        <v>14.7</v>
      </c>
      <c r="BB332" s="4">
        <f t="shared" ref="BB332" si="2445">BA332+0.3</f>
        <v>15</v>
      </c>
      <c r="BC332" s="4">
        <f t="shared" ref="BC332" si="2446">BB332+0.2</f>
        <v>15.2</v>
      </c>
      <c r="BD332" s="4">
        <f t="shared" ref="BD332" si="2447">BC332+0.3</f>
        <v>15.5</v>
      </c>
      <c r="BE332" s="4">
        <f t="shared" ref="BE332" si="2448">BD332+0.2</f>
        <v>15.7</v>
      </c>
      <c r="BF332" s="4">
        <f t="shared" ref="BF332" si="2449">BE332+0.3</f>
        <v>16</v>
      </c>
      <c r="BG332" s="4">
        <f t="shared" ref="BG332" si="2450">BF332+0.2</f>
        <v>16.2</v>
      </c>
      <c r="BH332" s="4">
        <f t="shared" ref="BH332" si="2451">BG332+0.3</f>
        <v>16.5</v>
      </c>
      <c r="BI332">
        <f t="shared" ref="BI332" si="2452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339</v>
      </c>
    </row>
    <row r="335" spans="1:62">
      <c r="A335" s="4" t="s">
        <v>75</v>
      </c>
      <c r="B335" s="4">
        <v>35</v>
      </c>
      <c r="C335" s="4">
        <f>B335+14</f>
        <v>49</v>
      </c>
      <c r="D335" s="4">
        <f t="shared" ref="D335:BI335" si="2453">C335+14</f>
        <v>63</v>
      </c>
      <c r="E335" s="4">
        <f t="shared" si="2453"/>
        <v>77</v>
      </c>
      <c r="F335" s="4">
        <f t="shared" si="2453"/>
        <v>91</v>
      </c>
      <c r="G335" s="4">
        <f t="shared" si="2453"/>
        <v>105</v>
      </c>
      <c r="H335" s="4">
        <f t="shared" si="2453"/>
        <v>119</v>
      </c>
      <c r="I335" s="4">
        <f t="shared" si="2453"/>
        <v>133</v>
      </c>
      <c r="J335" s="4">
        <f t="shared" si="2453"/>
        <v>147</v>
      </c>
      <c r="K335" s="4">
        <f t="shared" si="2453"/>
        <v>161</v>
      </c>
      <c r="L335" s="4">
        <f t="shared" si="2453"/>
        <v>175</v>
      </c>
      <c r="M335" s="4">
        <f t="shared" si="2453"/>
        <v>189</v>
      </c>
      <c r="N335" s="4">
        <f t="shared" si="2453"/>
        <v>203</v>
      </c>
      <c r="O335" s="4">
        <f t="shared" si="2453"/>
        <v>217</v>
      </c>
      <c r="P335" s="4">
        <f t="shared" si="2453"/>
        <v>231</v>
      </c>
      <c r="Q335" s="4">
        <f t="shared" si="2453"/>
        <v>245</v>
      </c>
      <c r="R335" s="4">
        <f t="shared" si="2453"/>
        <v>259</v>
      </c>
      <c r="S335" s="4">
        <f t="shared" si="2453"/>
        <v>273</v>
      </c>
      <c r="T335" s="4">
        <f t="shared" si="2453"/>
        <v>287</v>
      </c>
      <c r="U335" s="4">
        <f t="shared" si="2453"/>
        <v>301</v>
      </c>
      <c r="V335" s="4">
        <f t="shared" si="2453"/>
        <v>315</v>
      </c>
      <c r="W335" s="4">
        <f t="shared" si="2453"/>
        <v>329</v>
      </c>
      <c r="X335" s="4">
        <f t="shared" si="2453"/>
        <v>343</v>
      </c>
      <c r="Y335" s="4">
        <f t="shared" si="2453"/>
        <v>357</v>
      </c>
      <c r="Z335" s="4">
        <f t="shared" si="2453"/>
        <v>371</v>
      </c>
      <c r="AA335" s="4">
        <f t="shared" si="2453"/>
        <v>385</v>
      </c>
      <c r="AB335" s="4">
        <f t="shared" si="2453"/>
        <v>399</v>
      </c>
      <c r="AC335" s="4">
        <f t="shared" si="2453"/>
        <v>413</v>
      </c>
      <c r="AD335" s="4">
        <f t="shared" si="2453"/>
        <v>427</v>
      </c>
      <c r="AE335" s="4">
        <f t="shared" si="2453"/>
        <v>441</v>
      </c>
      <c r="AF335" s="4">
        <f t="shared" si="2453"/>
        <v>455</v>
      </c>
      <c r="AG335" s="4">
        <f t="shared" si="2453"/>
        <v>469</v>
      </c>
      <c r="AH335" s="4">
        <f t="shared" si="2453"/>
        <v>483</v>
      </c>
      <c r="AI335" s="4">
        <f t="shared" si="2453"/>
        <v>497</v>
      </c>
      <c r="AJ335" s="4">
        <f t="shared" si="2453"/>
        <v>511</v>
      </c>
      <c r="AK335" s="4">
        <f t="shared" si="2453"/>
        <v>525</v>
      </c>
      <c r="AL335" s="4">
        <f t="shared" si="2453"/>
        <v>539</v>
      </c>
      <c r="AM335" s="4">
        <f t="shared" si="2453"/>
        <v>553</v>
      </c>
      <c r="AN335" s="4">
        <f t="shared" si="2453"/>
        <v>567</v>
      </c>
      <c r="AO335" s="4">
        <f t="shared" si="2453"/>
        <v>581</v>
      </c>
      <c r="AP335" s="4">
        <f t="shared" si="2453"/>
        <v>595</v>
      </c>
      <c r="AQ335" s="4">
        <f t="shared" si="2453"/>
        <v>609</v>
      </c>
      <c r="AR335" s="4">
        <f t="shared" si="2453"/>
        <v>623</v>
      </c>
      <c r="AS335" s="4">
        <f t="shared" si="2453"/>
        <v>637</v>
      </c>
      <c r="AT335" s="4">
        <f t="shared" si="2453"/>
        <v>651</v>
      </c>
      <c r="AU335" s="4">
        <f t="shared" si="2453"/>
        <v>665</v>
      </c>
      <c r="AV335" s="4">
        <f t="shared" si="2453"/>
        <v>679</v>
      </c>
      <c r="AW335" s="4">
        <f t="shared" si="2453"/>
        <v>693</v>
      </c>
      <c r="AX335" s="4">
        <f t="shared" si="2453"/>
        <v>707</v>
      </c>
      <c r="AY335" s="4">
        <f t="shared" si="2453"/>
        <v>721</v>
      </c>
      <c r="AZ335" s="4">
        <f t="shared" si="2453"/>
        <v>735</v>
      </c>
      <c r="BA335" s="4">
        <f t="shared" si="2453"/>
        <v>749</v>
      </c>
      <c r="BB335" s="4">
        <f t="shared" si="2453"/>
        <v>763</v>
      </c>
      <c r="BC335" s="4">
        <f t="shared" si="2453"/>
        <v>777</v>
      </c>
      <c r="BD335" s="4">
        <f t="shared" si="2453"/>
        <v>791</v>
      </c>
      <c r="BE335" s="4">
        <f t="shared" si="2453"/>
        <v>805</v>
      </c>
      <c r="BF335" s="4">
        <f t="shared" si="2453"/>
        <v>819</v>
      </c>
      <c r="BG335" s="4">
        <f t="shared" si="2453"/>
        <v>833</v>
      </c>
      <c r="BH335" s="4">
        <f t="shared" si="2453"/>
        <v>847</v>
      </c>
      <c r="BI335" s="4">
        <f t="shared" si="2453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4">AF336+16</f>
        <v>448</v>
      </c>
      <c r="AH336" s="4">
        <f t="shared" si="2454"/>
        <v>464</v>
      </c>
      <c r="AI336" s="4">
        <f t="shared" si="2454"/>
        <v>480</v>
      </c>
      <c r="AJ336" s="4">
        <f t="shared" si="2454"/>
        <v>496</v>
      </c>
      <c r="AK336" s="4">
        <f t="shared" si="2454"/>
        <v>512</v>
      </c>
      <c r="AL336" s="4">
        <f t="shared" si="2454"/>
        <v>528</v>
      </c>
      <c r="AM336" s="4">
        <f t="shared" si="2454"/>
        <v>544</v>
      </c>
      <c r="AN336" s="4">
        <f t="shared" si="2454"/>
        <v>560</v>
      </c>
      <c r="AO336">
        <f t="shared" si="2454"/>
        <v>576</v>
      </c>
      <c r="AP336" s="4">
        <f t="shared" si="2454"/>
        <v>592</v>
      </c>
      <c r="AQ336" s="4">
        <f t="shared" si="2454"/>
        <v>608</v>
      </c>
      <c r="AR336" s="4">
        <f t="shared" si="2454"/>
        <v>624</v>
      </c>
      <c r="AS336" s="4">
        <f t="shared" si="2454"/>
        <v>640</v>
      </c>
      <c r="AT336" s="4">
        <f t="shared" si="2454"/>
        <v>656</v>
      </c>
      <c r="AU336" s="4">
        <f t="shared" si="2454"/>
        <v>672</v>
      </c>
      <c r="AV336" s="4">
        <f t="shared" si="2454"/>
        <v>688</v>
      </c>
      <c r="AW336" s="4">
        <f t="shared" si="2454"/>
        <v>704</v>
      </c>
      <c r="AX336" s="4">
        <f t="shared" si="2454"/>
        <v>720</v>
      </c>
      <c r="AY336">
        <f t="shared" si="2454"/>
        <v>736</v>
      </c>
      <c r="AZ336" s="4">
        <f t="shared" si="2454"/>
        <v>752</v>
      </c>
      <c r="BA336" s="4">
        <f t="shared" si="2454"/>
        <v>768</v>
      </c>
      <c r="BB336" s="4">
        <f t="shared" si="2454"/>
        <v>784</v>
      </c>
      <c r="BC336" s="4">
        <f t="shared" si="2454"/>
        <v>800</v>
      </c>
      <c r="BD336" s="4">
        <f t="shared" si="2454"/>
        <v>816</v>
      </c>
      <c r="BE336" s="4">
        <f t="shared" si="2454"/>
        <v>832</v>
      </c>
      <c r="BF336" s="4">
        <f t="shared" si="2454"/>
        <v>848</v>
      </c>
      <c r="BG336" s="4">
        <f t="shared" si="2454"/>
        <v>864</v>
      </c>
      <c r="BH336" s="4">
        <f t="shared" si="2454"/>
        <v>880</v>
      </c>
      <c r="BI336">
        <f t="shared" si="2454"/>
        <v>896</v>
      </c>
      <c r="BJ336" t="s">
        <v>1</v>
      </c>
    </row>
    <row r="337" spans="1:62">
      <c r="A337" s="4" t="s">
        <v>5</v>
      </c>
    </row>
    <row r="338" spans="1:62">
      <c r="A338" s="4" t="s">
        <v>340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5">C339+25</f>
        <v>150</v>
      </c>
      <c r="E339" s="4">
        <f t="shared" si="2455"/>
        <v>175</v>
      </c>
      <c r="F339" s="4">
        <f t="shared" si="2455"/>
        <v>200</v>
      </c>
      <c r="G339" s="4">
        <f t="shared" si="2455"/>
        <v>225</v>
      </c>
      <c r="H339" s="4">
        <f t="shared" si="2455"/>
        <v>250</v>
      </c>
      <c r="I339" s="4">
        <f t="shared" si="2455"/>
        <v>275</v>
      </c>
      <c r="J339" s="4">
        <f t="shared" si="2455"/>
        <v>300</v>
      </c>
      <c r="K339">
        <f t="shared" si="2455"/>
        <v>325</v>
      </c>
      <c r="L339" s="4">
        <f t="shared" si="2455"/>
        <v>350</v>
      </c>
      <c r="M339" s="4">
        <f t="shared" si="2455"/>
        <v>375</v>
      </c>
      <c r="N339" s="4">
        <f t="shared" si="2455"/>
        <v>400</v>
      </c>
      <c r="O339" s="4">
        <f t="shared" si="2455"/>
        <v>425</v>
      </c>
      <c r="P339" s="4">
        <f t="shared" si="2455"/>
        <v>450</v>
      </c>
      <c r="Q339" s="4">
        <f t="shared" si="2455"/>
        <v>475</v>
      </c>
      <c r="R339" s="4">
        <f t="shared" si="2455"/>
        <v>500</v>
      </c>
      <c r="S339" s="4">
        <f t="shared" si="2455"/>
        <v>525</v>
      </c>
      <c r="T339" s="4">
        <f t="shared" si="2455"/>
        <v>550</v>
      </c>
      <c r="U339">
        <f t="shared" si="2455"/>
        <v>575</v>
      </c>
      <c r="V339" s="4">
        <f t="shared" si="2455"/>
        <v>600</v>
      </c>
      <c r="W339" s="4">
        <f t="shared" si="2455"/>
        <v>625</v>
      </c>
      <c r="X339" s="4">
        <f t="shared" si="2455"/>
        <v>650</v>
      </c>
      <c r="Y339" s="4">
        <f t="shared" si="2455"/>
        <v>675</v>
      </c>
      <c r="Z339" s="4">
        <f t="shared" si="2455"/>
        <v>700</v>
      </c>
      <c r="AA339" s="4">
        <f t="shared" si="2455"/>
        <v>725</v>
      </c>
      <c r="AB339" s="4">
        <f t="shared" si="2455"/>
        <v>750</v>
      </c>
      <c r="AC339" s="4">
        <f t="shared" si="2455"/>
        <v>775</v>
      </c>
      <c r="AD339" s="4">
        <f t="shared" si="2455"/>
        <v>800</v>
      </c>
      <c r="AE339">
        <f t="shared" si="2455"/>
        <v>825</v>
      </c>
      <c r="AF339" s="4">
        <f t="shared" si="2455"/>
        <v>850</v>
      </c>
      <c r="AG339" s="4">
        <f t="shared" si="2455"/>
        <v>875</v>
      </c>
      <c r="AH339" s="4">
        <f t="shared" si="2455"/>
        <v>900</v>
      </c>
      <c r="AI339" s="4">
        <f t="shared" si="2455"/>
        <v>925</v>
      </c>
      <c r="AJ339" s="4">
        <f t="shared" si="2455"/>
        <v>950</v>
      </c>
      <c r="AK339" s="4">
        <f t="shared" si="2455"/>
        <v>975</v>
      </c>
      <c r="AL339" s="4">
        <f t="shared" si="2455"/>
        <v>1000</v>
      </c>
      <c r="AM339" s="4">
        <f t="shared" si="2455"/>
        <v>1025</v>
      </c>
      <c r="AN339" s="4">
        <f t="shared" si="2455"/>
        <v>1050</v>
      </c>
      <c r="AO339">
        <f t="shared" si="2455"/>
        <v>1075</v>
      </c>
      <c r="AP339" s="4">
        <f t="shared" si="2455"/>
        <v>1100</v>
      </c>
      <c r="AQ339" s="4">
        <f t="shared" si="2455"/>
        <v>1125</v>
      </c>
      <c r="AR339" s="4">
        <f t="shared" si="2455"/>
        <v>1150</v>
      </c>
      <c r="AS339" s="4">
        <f t="shared" si="2455"/>
        <v>1175</v>
      </c>
      <c r="AT339" s="4">
        <f t="shared" si="2455"/>
        <v>1200</v>
      </c>
      <c r="AU339" s="4">
        <f t="shared" si="2455"/>
        <v>1225</v>
      </c>
      <c r="AV339" s="4">
        <f t="shared" si="2455"/>
        <v>1250</v>
      </c>
      <c r="AW339" s="4">
        <f t="shared" si="2455"/>
        <v>1275</v>
      </c>
      <c r="AX339" s="4">
        <f t="shared" si="2455"/>
        <v>1300</v>
      </c>
      <c r="AY339">
        <f t="shared" si="2455"/>
        <v>1325</v>
      </c>
      <c r="AZ339" s="4">
        <f t="shared" si="2455"/>
        <v>1350</v>
      </c>
      <c r="BA339" s="4">
        <f t="shared" si="2455"/>
        <v>1375</v>
      </c>
      <c r="BB339" s="4">
        <f t="shared" si="2455"/>
        <v>1400</v>
      </c>
      <c r="BC339" s="4">
        <f t="shared" si="2455"/>
        <v>1425</v>
      </c>
      <c r="BD339" s="4">
        <f t="shared" si="2455"/>
        <v>1450</v>
      </c>
      <c r="BE339" s="4">
        <f t="shared" si="2455"/>
        <v>1475</v>
      </c>
      <c r="BF339" s="4">
        <f t="shared" si="2455"/>
        <v>1500</v>
      </c>
      <c r="BG339" s="4">
        <f t="shared" si="2455"/>
        <v>1525</v>
      </c>
      <c r="BH339" s="4">
        <f t="shared" si="2455"/>
        <v>1550</v>
      </c>
      <c r="BI339">
        <f t="shared" si="2455"/>
        <v>1575</v>
      </c>
      <c r="BJ339" t="s">
        <v>1</v>
      </c>
    </row>
    <row r="340" spans="1:62">
      <c r="A340" s="4" t="s">
        <v>98</v>
      </c>
      <c r="B340" s="4">
        <v>75</v>
      </c>
      <c r="C340" s="4">
        <f>B340+15</f>
        <v>90</v>
      </c>
      <c r="D340" s="4">
        <f t="shared" ref="D340:BI340" si="2456">C340+15</f>
        <v>105</v>
      </c>
      <c r="E340" s="4">
        <f t="shared" si="2456"/>
        <v>120</v>
      </c>
      <c r="F340" s="4">
        <f t="shared" si="2456"/>
        <v>135</v>
      </c>
      <c r="G340" s="4">
        <f t="shared" si="2456"/>
        <v>150</v>
      </c>
      <c r="H340" s="4">
        <f t="shared" si="2456"/>
        <v>165</v>
      </c>
      <c r="I340" s="4">
        <f t="shared" si="2456"/>
        <v>180</v>
      </c>
      <c r="J340" s="4">
        <f t="shared" si="2456"/>
        <v>195</v>
      </c>
      <c r="K340">
        <f t="shared" si="2456"/>
        <v>210</v>
      </c>
      <c r="L340" s="4">
        <f t="shared" si="2456"/>
        <v>225</v>
      </c>
      <c r="M340" s="4">
        <f t="shared" si="2456"/>
        <v>240</v>
      </c>
      <c r="N340" s="4">
        <f t="shared" si="2456"/>
        <v>255</v>
      </c>
      <c r="O340" s="4">
        <f t="shared" si="2456"/>
        <v>270</v>
      </c>
      <c r="P340" s="4">
        <f t="shared" si="2456"/>
        <v>285</v>
      </c>
      <c r="Q340" s="4">
        <f t="shared" si="2456"/>
        <v>300</v>
      </c>
      <c r="R340" s="4">
        <f t="shared" si="2456"/>
        <v>315</v>
      </c>
      <c r="S340" s="4">
        <f t="shared" si="2456"/>
        <v>330</v>
      </c>
      <c r="T340" s="4">
        <f t="shared" si="2456"/>
        <v>345</v>
      </c>
      <c r="U340">
        <f t="shared" si="2456"/>
        <v>360</v>
      </c>
      <c r="V340" s="4">
        <f t="shared" si="2456"/>
        <v>375</v>
      </c>
      <c r="W340" s="4">
        <f t="shared" si="2456"/>
        <v>390</v>
      </c>
      <c r="X340" s="4">
        <f t="shared" si="2456"/>
        <v>405</v>
      </c>
      <c r="Y340" s="4">
        <f t="shared" si="2456"/>
        <v>420</v>
      </c>
      <c r="Z340" s="4">
        <f t="shared" si="2456"/>
        <v>435</v>
      </c>
      <c r="AA340" s="4">
        <f t="shared" si="2456"/>
        <v>450</v>
      </c>
      <c r="AB340" s="4">
        <f t="shared" si="2456"/>
        <v>465</v>
      </c>
      <c r="AC340" s="4">
        <f t="shared" si="2456"/>
        <v>480</v>
      </c>
      <c r="AD340" s="4">
        <f t="shared" si="2456"/>
        <v>495</v>
      </c>
      <c r="AE340">
        <f t="shared" si="2456"/>
        <v>510</v>
      </c>
      <c r="AF340" s="4">
        <f t="shared" si="2456"/>
        <v>525</v>
      </c>
      <c r="AG340" s="4">
        <f t="shared" si="2456"/>
        <v>540</v>
      </c>
      <c r="AH340" s="4">
        <f t="shared" si="2456"/>
        <v>555</v>
      </c>
      <c r="AI340" s="4">
        <f t="shared" si="2456"/>
        <v>570</v>
      </c>
      <c r="AJ340" s="4">
        <f t="shared" si="2456"/>
        <v>585</v>
      </c>
      <c r="AK340" s="4">
        <f t="shared" si="2456"/>
        <v>600</v>
      </c>
      <c r="AL340" s="4">
        <f t="shared" si="2456"/>
        <v>615</v>
      </c>
      <c r="AM340" s="4">
        <f t="shared" si="2456"/>
        <v>630</v>
      </c>
      <c r="AN340" s="4">
        <f t="shared" si="2456"/>
        <v>645</v>
      </c>
      <c r="AO340">
        <f t="shared" si="2456"/>
        <v>660</v>
      </c>
      <c r="AP340" s="4">
        <f t="shared" si="2456"/>
        <v>675</v>
      </c>
      <c r="AQ340" s="4">
        <f t="shared" si="2456"/>
        <v>690</v>
      </c>
      <c r="AR340" s="4">
        <f t="shared" si="2456"/>
        <v>705</v>
      </c>
      <c r="AS340" s="4">
        <f t="shared" si="2456"/>
        <v>720</v>
      </c>
      <c r="AT340" s="4">
        <f t="shared" si="2456"/>
        <v>735</v>
      </c>
      <c r="AU340" s="4">
        <f t="shared" si="2456"/>
        <v>750</v>
      </c>
      <c r="AV340" s="4">
        <f t="shared" si="2456"/>
        <v>765</v>
      </c>
      <c r="AW340" s="4">
        <f t="shared" si="2456"/>
        <v>780</v>
      </c>
      <c r="AX340" s="4">
        <f t="shared" si="2456"/>
        <v>795</v>
      </c>
      <c r="AY340">
        <f t="shared" si="2456"/>
        <v>810</v>
      </c>
      <c r="AZ340" s="4">
        <f t="shared" si="2456"/>
        <v>825</v>
      </c>
      <c r="BA340" s="4">
        <f t="shared" si="2456"/>
        <v>840</v>
      </c>
      <c r="BB340" s="4">
        <f t="shared" si="2456"/>
        <v>855</v>
      </c>
      <c r="BC340" s="4">
        <f t="shared" si="2456"/>
        <v>870</v>
      </c>
      <c r="BD340" s="4">
        <f t="shared" si="2456"/>
        <v>885</v>
      </c>
      <c r="BE340" s="4">
        <f t="shared" si="2456"/>
        <v>900</v>
      </c>
      <c r="BF340" s="4">
        <f t="shared" si="2456"/>
        <v>915</v>
      </c>
      <c r="BG340" s="4">
        <f t="shared" si="2456"/>
        <v>930</v>
      </c>
      <c r="BH340" s="4">
        <f t="shared" si="2456"/>
        <v>945</v>
      </c>
      <c r="BI340">
        <f t="shared" si="2456"/>
        <v>960</v>
      </c>
      <c r="BJ340" t="s">
        <v>1</v>
      </c>
    </row>
    <row r="341" spans="1:62">
      <c r="A341" s="4" t="s">
        <v>5</v>
      </c>
    </row>
    <row r="342" spans="1:62">
      <c r="A342" s="4" t="s">
        <v>341</v>
      </c>
    </row>
    <row r="343" spans="1:62">
      <c r="A343" s="4" t="s">
        <v>100</v>
      </c>
      <c r="B343" s="4">
        <v>120</v>
      </c>
      <c r="C343" s="4">
        <f>B343+18</f>
        <v>138</v>
      </c>
      <c r="D343" s="4">
        <f t="shared" ref="D343" si="2457">C343+18</f>
        <v>156</v>
      </c>
      <c r="E343" s="4">
        <f t="shared" ref="E343" si="2458">D343+18</f>
        <v>174</v>
      </c>
      <c r="F343" s="4">
        <f t="shared" ref="F343" si="2459">E343+18</f>
        <v>192</v>
      </c>
      <c r="G343" s="4">
        <f t="shared" ref="G343" si="2460">F343+18</f>
        <v>210</v>
      </c>
      <c r="H343" s="4">
        <f t="shared" ref="H343" si="2461">G343+18</f>
        <v>228</v>
      </c>
      <c r="I343" s="4">
        <f t="shared" ref="I343" si="2462">H343+18</f>
        <v>246</v>
      </c>
      <c r="J343" s="4">
        <f t="shared" ref="J343" si="2463">I343+18</f>
        <v>264</v>
      </c>
      <c r="K343">
        <f t="shared" ref="K343" si="2464">J343+18</f>
        <v>282</v>
      </c>
      <c r="L343" s="4">
        <f t="shared" ref="L343" si="2465">K343+18</f>
        <v>300</v>
      </c>
      <c r="M343" s="4">
        <f t="shared" ref="M343" si="2466">L343+18</f>
        <v>318</v>
      </c>
      <c r="N343" s="4">
        <f t="shared" ref="N343" si="2467">M343+18</f>
        <v>336</v>
      </c>
      <c r="O343" s="4">
        <f t="shared" ref="O343" si="2468">N343+18</f>
        <v>354</v>
      </c>
      <c r="P343" s="4">
        <f t="shared" ref="P343" si="2469">O343+18</f>
        <v>372</v>
      </c>
      <c r="Q343" s="4">
        <f t="shared" ref="Q343" si="2470">P343+18</f>
        <v>390</v>
      </c>
      <c r="R343" s="4">
        <f t="shared" ref="R343" si="2471">Q343+18</f>
        <v>408</v>
      </c>
      <c r="S343" s="4">
        <f t="shared" ref="S343" si="2472">R343+18</f>
        <v>426</v>
      </c>
      <c r="T343" s="4">
        <f t="shared" ref="T343" si="2473">S343+18</f>
        <v>444</v>
      </c>
      <c r="U343">
        <f t="shared" ref="U343" si="2474">T343+18</f>
        <v>462</v>
      </c>
      <c r="V343" s="4">
        <f t="shared" ref="V343" si="2475">U343+18</f>
        <v>480</v>
      </c>
      <c r="W343" s="4">
        <f t="shared" ref="W343" si="2476">V343+18</f>
        <v>498</v>
      </c>
      <c r="X343" s="4">
        <f t="shared" ref="X343" si="2477">W343+18</f>
        <v>516</v>
      </c>
      <c r="Y343" s="4">
        <f t="shared" ref="Y343" si="2478">X343+18</f>
        <v>534</v>
      </c>
      <c r="Z343" s="4">
        <f t="shared" ref="Z343" si="2479">Y343+18</f>
        <v>552</v>
      </c>
      <c r="AA343" s="4">
        <f t="shared" ref="AA343" si="2480">Z343+18</f>
        <v>570</v>
      </c>
      <c r="AB343" s="4">
        <f t="shared" ref="AB343" si="2481">AA343+18</f>
        <v>588</v>
      </c>
      <c r="AC343" s="4">
        <f t="shared" ref="AC343" si="2482">AB343+18</f>
        <v>606</v>
      </c>
      <c r="AD343" s="4">
        <f t="shared" ref="AD343" si="2483">AC343+18</f>
        <v>624</v>
      </c>
      <c r="AE343">
        <f t="shared" ref="AE343" si="2484">AD343+18</f>
        <v>642</v>
      </c>
      <c r="AF343" s="4">
        <f t="shared" ref="AF343" si="2485">AE343+18</f>
        <v>660</v>
      </c>
      <c r="AG343" s="4">
        <f t="shared" ref="AG343" si="2486">AF343+18</f>
        <v>678</v>
      </c>
      <c r="AH343" s="4">
        <f t="shared" ref="AH343" si="2487">AG343+18</f>
        <v>696</v>
      </c>
      <c r="AI343" s="4">
        <f t="shared" ref="AI343" si="2488">AH343+18</f>
        <v>714</v>
      </c>
      <c r="AJ343" s="4">
        <f t="shared" ref="AJ343" si="2489">AI343+18</f>
        <v>732</v>
      </c>
      <c r="AK343" s="4">
        <f t="shared" ref="AK343" si="2490">AJ343+18</f>
        <v>750</v>
      </c>
      <c r="AL343" s="4">
        <f t="shared" ref="AL343" si="2491">AK343+18</f>
        <v>768</v>
      </c>
      <c r="AM343" s="4">
        <f t="shared" ref="AM343" si="2492">AL343+18</f>
        <v>786</v>
      </c>
      <c r="AN343" s="4">
        <f t="shared" ref="AN343" si="2493">AM343+18</f>
        <v>804</v>
      </c>
      <c r="AO343">
        <f t="shared" ref="AO343" si="2494">AN343+18</f>
        <v>822</v>
      </c>
      <c r="AP343" s="4">
        <f t="shared" ref="AP343" si="2495">AO343+18</f>
        <v>840</v>
      </c>
      <c r="AQ343" s="4">
        <f t="shared" ref="AQ343" si="2496">AP343+18</f>
        <v>858</v>
      </c>
      <c r="AR343" s="4">
        <f t="shared" ref="AR343" si="2497">AQ343+18</f>
        <v>876</v>
      </c>
      <c r="AS343" s="4">
        <f t="shared" ref="AS343" si="2498">AR343+18</f>
        <v>894</v>
      </c>
      <c r="AT343" s="4">
        <f t="shared" ref="AT343" si="2499">AS343+18</f>
        <v>912</v>
      </c>
      <c r="AU343" s="4">
        <f t="shared" ref="AU343" si="2500">AT343+18</f>
        <v>930</v>
      </c>
      <c r="AV343" s="4">
        <f t="shared" ref="AV343" si="2501">AU343+18</f>
        <v>948</v>
      </c>
      <c r="AW343" s="4">
        <f t="shared" ref="AW343" si="2502">AV343+18</f>
        <v>966</v>
      </c>
      <c r="AX343" s="4">
        <f t="shared" ref="AX343" si="2503">AW343+18</f>
        <v>984</v>
      </c>
      <c r="AY343">
        <f t="shared" ref="AY343" si="2504">AX343+18</f>
        <v>1002</v>
      </c>
      <c r="AZ343" s="4">
        <f t="shared" ref="AZ343" si="2505">AY343+18</f>
        <v>1020</v>
      </c>
      <c r="BA343" s="4">
        <f t="shared" ref="BA343" si="2506">AZ343+18</f>
        <v>1038</v>
      </c>
      <c r="BB343" s="4">
        <f t="shared" ref="BB343" si="2507">BA343+18</f>
        <v>1056</v>
      </c>
      <c r="BC343" s="4">
        <f t="shared" ref="BC343" si="2508">BB343+18</f>
        <v>1074</v>
      </c>
      <c r="BD343" s="4">
        <f t="shared" ref="BD343" si="2509">BC343+18</f>
        <v>1092</v>
      </c>
      <c r="BE343" s="4">
        <f t="shared" ref="BE343" si="2510">BD343+18</f>
        <v>1110</v>
      </c>
      <c r="BF343" s="4">
        <f t="shared" ref="BF343" si="2511">BE343+18</f>
        <v>1128</v>
      </c>
      <c r="BG343" s="4">
        <f t="shared" ref="BG343" si="2512">BF343+18</f>
        <v>1146</v>
      </c>
      <c r="BH343" s="4">
        <f t="shared" ref="BH343" si="2513">BG343+18</f>
        <v>1164</v>
      </c>
      <c r="BI343">
        <f t="shared" ref="BI343" si="2514">BH343+18</f>
        <v>1182</v>
      </c>
      <c r="BJ343" t="s">
        <v>1</v>
      </c>
    </row>
    <row r="344" spans="1:62">
      <c r="A344" s="4" t="s">
        <v>525</v>
      </c>
      <c r="B344" s="4">
        <v>5</v>
      </c>
      <c r="C344" s="4">
        <f>B344+3</f>
        <v>8</v>
      </c>
      <c r="D344" s="4">
        <f t="shared" ref="D344:BI344" si="2515">C344+3</f>
        <v>11</v>
      </c>
      <c r="E344" s="4">
        <f t="shared" si="2515"/>
        <v>14</v>
      </c>
      <c r="F344" s="4">
        <f t="shared" si="2515"/>
        <v>17</v>
      </c>
      <c r="G344" s="4">
        <f t="shared" si="2515"/>
        <v>20</v>
      </c>
      <c r="H344" s="4">
        <f t="shared" si="2515"/>
        <v>23</v>
      </c>
      <c r="I344" s="4">
        <f t="shared" si="2515"/>
        <v>26</v>
      </c>
      <c r="J344" s="4">
        <f t="shared" si="2515"/>
        <v>29</v>
      </c>
      <c r="K344" s="4">
        <f t="shared" si="2515"/>
        <v>32</v>
      </c>
      <c r="L344" s="4">
        <f t="shared" si="2515"/>
        <v>35</v>
      </c>
      <c r="M344" s="4">
        <f t="shared" si="2515"/>
        <v>38</v>
      </c>
      <c r="N344" s="4">
        <f t="shared" si="2515"/>
        <v>41</v>
      </c>
      <c r="O344" s="4">
        <f t="shared" si="2515"/>
        <v>44</v>
      </c>
      <c r="P344" s="4">
        <f t="shared" si="2515"/>
        <v>47</v>
      </c>
      <c r="Q344" s="4">
        <f t="shared" si="2515"/>
        <v>50</v>
      </c>
      <c r="R344" s="4">
        <f t="shared" si="2515"/>
        <v>53</v>
      </c>
      <c r="S344" s="4">
        <f t="shared" si="2515"/>
        <v>56</v>
      </c>
      <c r="T344" s="4">
        <f t="shared" si="2515"/>
        <v>59</v>
      </c>
      <c r="U344" s="4">
        <f t="shared" si="2515"/>
        <v>62</v>
      </c>
      <c r="V344" s="4">
        <f t="shared" si="2515"/>
        <v>65</v>
      </c>
      <c r="W344" s="4">
        <f t="shared" si="2515"/>
        <v>68</v>
      </c>
      <c r="X344" s="4">
        <f t="shared" si="2515"/>
        <v>71</v>
      </c>
      <c r="Y344" s="4">
        <f t="shared" si="2515"/>
        <v>74</v>
      </c>
      <c r="Z344" s="4">
        <f t="shared" si="2515"/>
        <v>77</v>
      </c>
      <c r="AA344" s="4">
        <f t="shared" si="2515"/>
        <v>80</v>
      </c>
      <c r="AB344" s="4">
        <f t="shared" si="2515"/>
        <v>83</v>
      </c>
      <c r="AC344" s="4">
        <f t="shared" si="2515"/>
        <v>86</v>
      </c>
      <c r="AD344" s="4">
        <f t="shared" si="2515"/>
        <v>89</v>
      </c>
      <c r="AE344" s="4">
        <f t="shared" si="2515"/>
        <v>92</v>
      </c>
      <c r="AF344" s="4">
        <f t="shared" si="2515"/>
        <v>95</v>
      </c>
      <c r="AG344" s="4">
        <f t="shared" si="2515"/>
        <v>98</v>
      </c>
      <c r="AH344" s="4">
        <f t="shared" si="2515"/>
        <v>101</v>
      </c>
      <c r="AI344" s="4">
        <f t="shared" si="2515"/>
        <v>104</v>
      </c>
      <c r="AJ344" s="4">
        <f t="shared" si="2515"/>
        <v>107</v>
      </c>
      <c r="AK344" s="4">
        <f t="shared" si="2515"/>
        <v>110</v>
      </c>
      <c r="AL344" s="4">
        <f t="shared" si="2515"/>
        <v>113</v>
      </c>
      <c r="AM344" s="4">
        <f t="shared" si="2515"/>
        <v>116</v>
      </c>
      <c r="AN344" s="4">
        <f t="shared" si="2515"/>
        <v>119</v>
      </c>
      <c r="AO344" s="4">
        <f t="shared" si="2515"/>
        <v>122</v>
      </c>
      <c r="AP344" s="4">
        <f t="shared" si="2515"/>
        <v>125</v>
      </c>
      <c r="AQ344" s="4">
        <f t="shared" si="2515"/>
        <v>128</v>
      </c>
      <c r="AR344" s="4">
        <f t="shared" si="2515"/>
        <v>131</v>
      </c>
      <c r="AS344" s="4">
        <f t="shared" si="2515"/>
        <v>134</v>
      </c>
      <c r="AT344" s="4">
        <f t="shared" si="2515"/>
        <v>137</v>
      </c>
      <c r="AU344" s="4">
        <f t="shared" si="2515"/>
        <v>140</v>
      </c>
      <c r="AV344" s="4">
        <f t="shared" si="2515"/>
        <v>143</v>
      </c>
      <c r="AW344" s="4">
        <f t="shared" si="2515"/>
        <v>146</v>
      </c>
      <c r="AX344" s="4">
        <f t="shared" si="2515"/>
        <v>149</v>
      </c>
      <c r="AY344" s="4">
        <f t="shared" si="2515"/>
        <v>152</v>
      </c>
      <c r="AZ344" s="4">
        <f t="shared" si="2515"/>
        <v>155</v>
      </c>
      <c r="BA344" s="4">
        <f t="shared" si="2515"/>
        <v>158</v>
      </c>
      <c r="BB344" s="4">
        <f t="shared" si="2515"/>
        <v>161</v>
      </c>
      <c r="BC344" s="4">
        <f t="shared" si="2515"/>
        <v>164</v>
      </c>
      <c r="BD344" s="4">
        <f t="shared" si="2515"/>
        <v>167</v>
      </c>
      <c r="BE344" s="4">
        <f t="shared" si="2515"/>
        <v>170</v>
      </c>
      <c r="BF344" s="4">
        <f t="shared" si="2515"/>
        <v>173</v>
      </c>
      <c r="BG344" s="4">
        <f t="shared" si="2515"/>
        <v>176</v>
      </c>
      <c r="BH344" s="4">
        <f t="shared" si="2515"/>
        <v>179</v>
      </c>
      <c r="BI344" s="4">
        <f t="shared" si="2515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I345" si="2516">C345+4</f>
        <v>20</v>
      </c>
      <c r="E345" s="4">
        <f t="shared" si="2516"/>
        <v>24</v>
      </c>
      <c r="F345" s="4">
        <f t="shared" si="2516"/>
        <v>28</v>
      </c>
      <c r="G345" s="4">
        <f t="shared" si="2516"/>
        <v>32</v>
      </c>
      <c r="H345" s="4">
        <f t="shared" si="2516"/>
        <v>36</v>
      </c>
      <c r="I345" s="4">
        <f t="shared" si="2516"/>
        <v>40</v>
      </c>
      <c r="J345" s="4">
        <f>I345+6</f>
        <v>46</v>
      </c>
      <c r="K345" s="4">
        <f t="shared" ref="K345:Q345" si="2517">J345+6</f>
        <v>52</v>
      </c>
      <c r="L345" s="4">
        <f t="shared" si="2517"/>
        <v>58</v>
      </c>
      <c r="M345" s="4">
        <f t="shared" si="2517"/>
        <v>64</v>
      </c>
      <c r="N345" s="4">
        <f t="shared" si="2517"/>
        <v>70</v>
      </c>
      <c r="O345" s="4">
        <f t="shared" si="2517"/>
        <v>76</v>
      </c>
      <c r="P345" s="4">
        <f t="shared" si="2517"/>
        <v>82</v>
      </c>
      <c r="Q345" s="4">
        <f t="shared" si="2517"/>
        <v>88</v>
      </c>
      <c r="R345" s="4">
        <f>Q345+10</f>
        <v>98</v>
      </c>
      <c r="S345" s="4">
        <f t="shared" ref="S345:W345" si="2518">R345+10</f>
        <v>108</v>
      </c>
      <c r="T345" s="4">
        <f t="shared" si="2518"/>
        <v>118</v>
      </c>
      <c r="U345" s="4">
        <f t="shared" si="2518"/>
        <v>128</v>
      </c>
      <c r="V345" s="4">
        <f t="shared" si="2518"/>
        <v>138</v>
      </c>
      <c r="W345" s="4">
        <f t="shared" si="2518"/>
        <v>148</v>
      </c>
      <c r="X345" s="4">
        <f>W345+12</f>
        <v>160</v>
      </c>
      <c r="Y345" s="4">
        <f t="shared" ref="Y345:AC345" si="2519">X345+12</f>
        <v>172</v>
      </c>
      <c r="Z345" s="4">
        <f t="shared" si="2519"/>
        <v>184</v>
      </c>
      <c r="AA345" s="4">
        <f t="shared" si="2519"/>
        <v>196</v>
      </c>
      <c r="AB345" s="4">
        <f t="shared" si="2519"/>
        <v>208</v>
      </c>
      <c r="AC345" s="4">
        <f t="shared" si="2519"/>
        <v>220</v>
      </c>
      <c r="AD345" s="4">
        <f>AC345+14</f>
        <v>234</v>
      </c>
      <c r="AE345" s="4">
        <f t="shared" ref="AE345:BI345" si="2520">AD345+14</f>
        <v>248</v>
      </c>
      <c r="AF345" s="4">
        <f t="shared" si="2520"/>
        <v>262</v>
      </c>
      <c r="AG345" s="4">
        <f t="shared" si="2520"/>
        <v>276</v>
      </c>
      <c r="AH345" s="4">
        <f t="shared" si="2520"/>
        <v>290</v>
      </c>
      <c r="AI345" s="4">
        <f t="shared" si="2520"/>
        <v>304</v>
      </c>
      <c r="AJ345" s="4">
        <f t="shared" si="2520"/>
        <v>318</v>
      </c>
      <c r="AK345" s="4">
        <f t="shared" si="2520"/>
        <v>332</v>
      </c>
      <c r="AL345" s="4">
        <f t="shared" si="2520"/>
        <v>346</v>
      </c>
      <c r="AM345" s="4">
        <f t="shared" si="2520"/>
        <v>360</v>
      </c>
      <c r="AN345" s="4">
        <f t="shared" si="2520"/>
        <v>374</v>
      </c>
      <c r="AO345" s="4">
        <f t="shared" si="2520"/>
        <v>388</v>
      </c>
      <c r="AP345" s="4">
        <f t="shared" si="2520"/>
        <v>402</v>
      </c>
      <c r="AQ345" s="4">
        <f t="shared" si="2520"/>
        <v>416</v>
      </c>
      <c r="AR345" s="4">
        <f t="shared" si="2520"/>
        <v>430</v>
      </c>
      <c r="AS345" s="4">
        <f t="shared" si="2520"/>
        <v>444</v>
      </c>
      <c r="AT345" s="4">
        <f t="shared" si="2520"/>
        <v>458</v>
      </c>
      <c r="AU345" s="4">
        <f t="shared" si="2520"/>
        <v>472</v>
      </c>
      <c r="AV345" s="4">
        <f t="shared" si="2520"/>
        <v>486</v>
      </c>
      <c r="AW345" s="4">
        <f t="shared" si="2520"/>
        <v>500</v>
      </c>
      <c r="AX345" s="4">
        <f t="shared" si="2520"/>
        <v>514</v>
      </c>
      <c r="AY345" s="4">
        <f t="shared" si="2520"/>
        <v>528</v>
      </c>
      <c r="AZ345" s="4">
        <f t="shared" si="2520"/>
        <v>542</v>
      </c>
      <c r="BA345" s="4">
        <f t="shared" si="2520"/>
        <v>556</v>
      </c>
      <c r="BB345" s="4">
        <f t="shared" si="2520"/>
        <v>570</v>
      </c>
      <c r="BC345" s="4">
        <f t="shared" si="2520"/>
        <v>584</v>
      </c>
      <c r="BD345" s="4">
        <f t="shared" si="2520"/>
        <v>598</v>
      </c>
      <c r="BE345" s="4">
        <f t="shared" si="2520"/>
        <v>612</v>
      </c>
      <c r="BF345" s="4">
        <f t="shared" si="2520"/>
        <v>626</v>
      </c>
      <c r="BG345" s="4">
        <f t="shared" si="2520"/>
        <v>640</v>
      </c>
      <c r="BH345" s="4">
        <f t="shared" si="2520"/>
        <v>654</v>
      </c>
      <c r="BI345" s="4">
        <f t="shared" si="2520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I346" si="2521">C346+6</f>
        <v>28</v>
      </c>
      <c r="E346" s="4">
        <f t="shared" si="2521"/>
        <v>34</v>
      </c>
      <c r="F346" s="4">
        <f t="shared" si="2521"/>
        <v>40</v>
      </c>
      <c r="G346" s="4">
        <f t="shared" si="2521"/>
        <v>46</v>
      </c>
      <c r="H346" s="4">
        <f t="shared" si="2521"/>
        <v>52</v>
      </c>
      <c r="I346" s="4">
        <f t="shared" si="2521"/>
        <v>58</v>
      </c>
      <c r="J346" s="4">
        <f>I346+8</f>
        <v>66</v>
      </c>
      <c r="K346" s="4">
        <f t="shared" ref="K346:Q346" si="2522">J346+8</f>
        <v>74</v>
      </c>
      <c r="L346" s="4">
        <f t="shared" si="2522"/>
        <v>82</v>
      </c>
      <c r="M346" s="4">
        <f t="shared" si="2522"/>
        <v>90</v>
      </c>
      <c r="N346" s="4">
        <f t="shared" si="2522"/>
        <v>98</v>
      </c>
      <c r="O346" s="4">
        <f t="shared" si="2522"/>
        <v>106</v>
      </c>
      <c r="P346" s="4">
        <f t="shared" si="2522"/>
        <v>114</v>
      </c>
      <c r="Q346" s="4">
        <f t="shared" si="2522"/>
        <v>122</v>
      </c>
      <c r="R346" s="4">
        <f>Q346+12</f>
        <v>134</v>
      </c>
      <c r="S346" s="4">
        <f t="shared" ref="S346:W346" si="2523">R346+12</f>
        <v>146</v>
      </c>
      <c r="T346" s="4">
        <f t="shared" si="2523"/>
        <v>158</v>
      </c>
      <c r="U346" s="4">
        <f t="shared" si="2523"/>
        <v>170</v>
      </c>
      <c r="V346" s="4">
        <f t="shared" si="2523"/>
        <v>182</v>
      </c>
      <c r="W346" s="4">
        <f t="shared" si="2523"/>
        <v>194</v>
      </c>
      <c r="X346" s="4">
        <f>W346+14</f>
        <v>208</v>
      </c>
      <c r="Y346" s="4">
        <f t="shared" ref="Y346:AC346" si="2524">X346+14</f>
        <v>222</v>
      </c>
      <c r="Z346" s="4">
        <f t="shared" si="2524"/>
        <v>236</v>
      </c>
      <c r="AA346" s="4">
        <f t="shared" si="2524"/>
        <v>250</v>
      </c>
      <c r="AB346" s="4">
        <f t="shared" si="2524"/>
        <v>264</v>
      </c>
      <c r="AC346" s="4">
        <f t="shared" si="2524"/>
        <v>278</v>
      </c>
      <c r="AD346" s="4">
        <f>AC346+16</f>
        <v>294</v>
      </c>
      <c r="AE346" s="4">
        <f t="shared" ref="AE346:BI346" si="2525">AD346+16</f>
        <v>310</v>
      </c>
      <c r="AF346" s="4">
        <f t="shared" si="2525"/>
        <v>326</v>
      </c>
      <c r="AG346" s="4">
        <f t="shared" si="2525"/>
        <v>342</v>
      </c>
      <c r="AH346" s="4">
        <f t="shared" si="2525"/>
        <v>358</v>
      </c>
      <c r="AI346" s="4">
        <f t="shared" si="2525"/>
        <v>374</v>
      </c>
      <c r="AJ346" s="4">
        <f t="shared" si="2525"/>
        <v>390</v>
      </c>
      <c r="AK346" s="4">
        <f t="shared" si="2525"/>
        <v>406</v>
      </c>
      <c r="AL346" s="4">
        <f t="shared" si="2525"/>
        <v>422</v>
      </c>
      <c r="AM346" s="4">
        <f t="shared" si="2525"/>
        <v>438</v>
      </c>
      <c r="AN346" s="4">
        <f t="shared" si="2525"/>
        <v>454</v>
      </c>
      <c r="AO346" s="4">
        <f t="shared" si="2525"/>
        <v>470</v>
      </c>
      <c r="AP346" s="4">
        <f t="shared" si="2525"/>
        <v>486</v>
      </c>
      <c r="AQ346" s="4">
        <f t="shared" si="2525"/>
        <v>502</v>
      </c>
      <c r="AR346" s="4">
        <f t="shared" si="2525"/>
        <v>518</v>
      </c>
      <c r="AS346" s="4">
        <f t="shared" si="2525"/>
        <v>534</v>
      </c>
      <c r="AT346" s="4">
        <f t="shared" si="2525"/>
        <v>550</v>
      </c>
      <c r="AU346" s="4">
        <f t="shared" si="2525"/>
        <v>566</v>
      </c>
      <c r="AV346" s="4">
        <f t="shared" si="2525"/>
        <v>582</v>
      </c>
      <c r="AW346" s="4">
        <f t="shared" si="2525"/>
        <v>598</v>
      </c>
      <c r="AX346" s="4">
        <f t="shared" si="2525"/>
        <v>614</v>
      </c>
      <c r="AY346" s="4">
        <f t="shared" si="2525"/>
        <v>630</v>
      </c>
      <c r="AZ346" s="4">
        <f t="shared" si="2525"/>
        <v>646</v>
      </c>
      <c r="BA346" s="4">
        <f t="shared" si="2525"/>
        <v>662</v>
      </c>
      <c r="BB346" s="4">
        <f t="shared" si="2525"/>
        <v>678</v>
      </c>
      <c r="BC346" s="4">
        <f t="shared" si="2525"/>
        <v>694</v>
      </c>
      <c r="BD346" s="4">
        <f t="shared" si="2525"/>
        <v>710</v>
      </c>
      <c r="BE346" s="4">
        <f t="shared" si="2525"/>
        <v>726</v>
      </c>
      <c r="BF346" s="4">
        <f t="shared" si="2525"/>
        <v>742</v>
      </c>
      <c r="BG346" s="4">
        <f t="shared" si="2525"/>
        <v>758</v>
      </c>
      <c r="BH346" s="4">
        <f t="shared" si="2525"/>
        <v>774</v>
      </c>
      <c r="BI346" s="4">
        <f t="shared" si="2525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6">C345</f>
        <v>16</v>
      </c>
      <c r="D347" s="4">
        <f t="shared" si="2526"/>
        <v>20</v>
      </c>
      <c r="E347" s="4">
        <f t="shared" si="2526"/>
        <v>24</v>
      </c>
      <c r="F347" s="4">
        <f t="shared" si="2526"/>
        <v>28</v>
      </c>
      <c r="G347" s="4">
        <f t="shared" si="2526"/>
        <v>32</v>
      </c>
      <c r="H347" s="4">
        <f t="shared" si="2526"/>
        <v>36</v>
      </c>
      <c r="I347" s="4">
        <f t="shared" si="2526"/>
        <v>40</v>
      </c>
      <c r="J347" s="4">
        <f t="shared" si="2526"/>
        <v>46</v>
      </c>
      <c r="K347" s="4">
        <f t="shared" si="2526"/>
        <v>52</v>
      </c>
      <c r="L347" s="4">
        <f t="shared" si="2526"/>
        <v>58</v>
      </c>
      <c r="M347" s="4">
        <f t="shared" si="2526"/>
        <v>64</v>
      </c>
      <c r="N347" s="4">
        <f t="shared" si="2526"/>
        <v>70</v>
      </c>
      <c r="O347" s="4">
        <f t="shared" si="2526"/>
        <v>76</v>
      </c>
      <c r="P347" s="4">
        <f t="shared" si="2526"/>
        <v>82</v>
      </c>
      <c r="Q347" s="4">
        <f t="shared" si="2526"/>
        <v>88</v>
      </c>
      <c r="R347" s="4">
        <f t="shared" si="2526"/>
        <v>98</v>
      </c>
      <c r="S347" s="4">
        <f t="shared" si="2526"/>
        <v>108</v>
      </c>
      <c r="T347" s="4">
        <f t="shared" si="2526"/>
        <v>118</v>
      </c>
      <c r="U347" s="4">
        <f t="shared" si="2526"/>
        <v>128</v>
      </c>
      <c r="V347" s="4">
        <f t="shared" si="2526"/>
        <v>138</v>
      </c>
      <c r="W347" s="4">
        <f t="shared" si="2526"/>
        <v>148</v>
      </c>
      <c r="X347" s="4">
        <f t="shared" si="2526"/>
        <v>160</v>
      </c>
      <c r="Y347" s="4">
        <f t="shared" si="2526"/>
        <v>172</v>
      </c>
      <c r="Z347" s="4">
        <f t="shared" si="2526"/>
        <v>184</v>
      </c>
      <c r="AA347" s="4">
        <f t="shared" si="2526"/>
        <v>196</v>
      </c>
      <c r="AB347" s="4">
        <f t="shared" si="2526"/>
        <v>208</v>
      </c>
      <c r="AC347" s="4">
        <f t="shared" si="2526"/>
        <v>220</v>
      </c>
      <c r="AD347" s="4">
        <f t="shared" si="2526"/>
        <v>234</v>
      </c>
      <c r="AE347" s="4">
        <f t="shared" si="2526"/>
        <v>248</v>
      </c>
      <c r="AF347" s="4">
        <f t="shared" si="2526"/>
        <v>262</v>
      </c>
      <c r="AG347" s="4">
        <f t="shared" si="2526"/>
        <v>276</v>
      </c>
      <c r="AH347" s="4">
        <f t="shared" si="2526"/>
        <v>290</v>
      </c>
      <c r="AI347" s="4">
        <f t="shared" si="2526"/>
        <v>304</v>
      </c>
      <c r="AJ347" s="4">
        <f t="shared" si="2526"/>
        <v>318</v>
      </c>
      <c r="AK347" s="4">
        <f t="shared" si="2526"/>
        <v>332</v>
      </c>
      <c r="AL347" s="4">
        <f t="shared" si="2526"/>
        <v>346</v>
      </c>
      <c r="AM347" s="4">
        <f t="shared" si="2526"/>
        <v>360</v>
      </c>
      <c r="AN347" s="4">
        <f t="shared" si="2526"/>
        <v>374</v>
      </c>
      <c r="AO347" s="4">
        <f t="shared" si="2526"/>
        <v>388</v>
      </c>
      <c r="AP347" s="4">
        <f t="shared" si="2526"/>
        <v>402</v>
      </c>
      <c r="AQ347" s="4">
        <f t="shared" si="2526"/>
        <v>416</v>
      </c>
      <c r="AR347" s="4">
        <f t="shared" si="2526"/>
        <v>430</v>
      </c>
      <c r="AS347" s="4">
        <f t="shared" si="2526"/>
        <v>444</v>
      </c>
      <c r="AT347" s="4">
        <f t="shared" si="2526"/>
        <v>458</v>
      </c>
      <c r="AU347" s="4">
        <f t="shared" si="2526"/>
        <v>472</v>
      </c>
      <c r="AV347" s="4">
        <f t="shared" si="2526"/>
        <v>486</v>
      </c>
      <c r="AW347" s="4">
        <f t="shared" si="2526"/>
        <v>500</v>
      </c>
      <c r="AX347" s="4">
        <f t="shared" si="2526"/>
        <v>514</v>
      </c>
      <c r="AY347" s="4">
        <f t="shared" si="2526"/>
        <v>528</v>
      </c>
      <c r="AZ347" s="4">
        <f t="shared" si="2526"/>
        <v>542</v>
      </c>
      <c r="BA347" s="4">
        <f t="shared" si="2526"/>
        <v>556</v>
      </c>
      <c r="BB347" s="4">
        <f t="shared" si="2526"/>
        <v>570</v>
      </c>
      <c r="BC347" s="4">
        <f t="shared" si="2526"/>
        <v>584</v>
      </c>
      <c r="BD347" s="4">
        <f t="shared" si="2526"/>
        <v>598</v>
      </c>
      <c r="BE347" s="4">
        <f t="shared" si="2526"/>
        <v>612</v>
      </c>
      <c r="BF347" s="4">
        <f t="shared" si="2526"/>
        <v>626</v>
      </c>
      <c r="BG347" s="4">
        <f t="shared" si="2526"/>
        <v>640</v>
      </c>
      <c r="BH347" s="4">
        <f t="shared" si="2526"/>
        <v>654</v>
      </c>
      <c r="BI347" s="4">
        <f t="shared" si="2526"/>
        <v>668</v>
      </c>
      <c r="BJ347" t="s">
        <v>1</v>
      </c>
    </row>
    <row r="348" spans="1:62">
      <c r="A348" s="4" t="s">
        <v>2</v>
      </c>
      <c r="B348" s="4">
        <f t="shared" ref="B348:Q350" si="2527">B346</f>
        <v>16</v>
      </c>
      <c r="C348" s="4">
        <f t="shared" si="2527"/>
        <v>22</v>
      </c>
      <c r="D348" s="4">
        <f t="shared" si="2527"/>
        <v>28</v>
      </c>
      <c r="E348" s="4">
        <f t="shared" si="2527"/>
        <v>34</v>
      </c>
      <c r="F348" s="4">
        <f t="shared" si="2527"/>
        <v>40</v>
      </c>
      <c r="G348" s="4">
        <f t="shared" si="2527"/>
        <v>46</v>
      </c>
      <c r="H348" s="4">
        <f t="shared" si="2527"/>
        <v>52</v>
      </c>
      <c r="I348" s="4">
        <f t="shared" si="2527"/>
        <v>58</v>
      </c>
      <c r="J348" s="4">
        <f t="shared" si="2527"/>
        <v>66</v>
      </c>
      <c r="K348" s="4">
        <f t="shared" si="2527"/>
        <v>74</v>
      </c>
      <c r="L348" s="4">
        <f t="shared" si="2527"/>
        <v>82</v>
      </c>
      <c r="M348" s="4">
        <f t="shared" si="2527"/>
        <v>90</v>
      </c>
      <c r="N348" s="4">
        <f t="shared" si="2527"/>
        <v>98</v>
      </c>
      <c r="O348" s="4">
        <f t="shared" si="2527"/>
        <v>106</v>
      </c>
      <c r="P348" s="4">
        <f t="shared" si="2527"/>
        <v>114</v>
      </c>
      <c r="Q348" s="4">
        <f t="shared" si="2527"/>
        <v>122</v>
      </c>
      <c r="R348" s="4">
        <f t="shared" si="2526"/>
        <v>134</v>
      </c>
      <c r="S348" s="4">
        <f t="shared" si="2526"/>
        <v>146</v>
      </c>
      <c r="T348" s="4">
        <f t="shared" si="2526"/>
        <v>158</v>
      </c>
      <c r="U348" s="4">
        <f t="shared" si="2526"/>
        <v>170</v>
      </c>
      <c r="V348" s="4">
        <f t="shared" si="2526"/>
        <v>182</v>
      </c>
      <c r="W348" s="4">
        <f t="shared" si="2526"/>
        <v>194</v>
      </c>
      <c r="X348" s="4">
        <f t="shared" si="2526"/>
        <v>208</v>
      </c>
      <c r="Y348" s="4">
        <f t="shared" si="2526"/>
        <v>222</v>
      </c>
      <c r="Z348" s="4">
        <f t="shared" si="2526"/>
        <v>236</v>
      </c>
      <c r="AA348" s="4">
        <f t="shared" si="2526"/>
        <v>250</v>
      </c>
      <c r="AB348" s="4">
        <f t="shared" si="2526"/>
        <v>264</v>
      </c>
      <c r="AC348" s="4">
        <f t="shared" si="2526"/>
        <v>278</v>
      </c>
      <c r="AD348" s="4">
        <f t="shared" si="2526"/>
        <v>294</v>
      </c>
      <c r="AE348" s="4">
        <f t="shared" si="2526"/>
        <v>310</v>
      </c>
      <c r="AF348" s="4">
        <f t="shared" si="2526"/>
        <v>326</v>
      </c>
      <c r="AG348" s="4">
        <f t="shared" si="2526"/>
        <v>342</v>
      </c>
      <c r="AH348" s="4">
        <f t="shared" si="2526"/>
        <v>358</v>
      </c>
      <c r="AI348" s="4">
        <f t="shared" si="2526"/>
        <v>374</v>
      </c>
      <c r="AJ348" s="4">
        <f t="shared" si="2526"/>
        <v>390</v>
      </c>
      <c r="AK348" s="4">
        <f t="shared" si="2526"/>
        <v>406</v>
      </c>
      <c r="AL348" s="4">
        <f t="shared" si="2526"/>
        <v>422</v>
      </c>
      <c r="AM348" s="4">
        <f t="shared" si="2526"/>
        <v>438</v>
      </c>
      <c r="AN348" s="4">
        <f t="shared" si="2526"/>
        <v>454</v>
      </c>
      <c r="AO348" s="4">
        <f t="shared" si="2526"/>
        <v>470</v>
      </c>
      <c r="AP348" s="4">
        <f t="shared" si="2526"/>
        <v>486</v>
      </c>
      <c r="AQ348" s="4">
        <f t="shared" si="2526"/>
        <v>502</v>
      </c>
      <c r="AR348" s="4">
        <f t="shared" si="2526"/>
        <v>518</v>
      </c>
      <c r="AS348" s="4">
        <f t="shared" si="2526"/>
        <v>534</v>
      </c>
      <c r="AT348" s="4">
        <f t="shared" si="2526"/>
        <v>550</v>
      </c>
      <c r="AU348" s="4">
        <f t="shared" si="2526"/>
        <v>566</v>
      </c>
      <c r="AV348" s="4">
        <f t="shared" si="2526"/>
        <v>582</v>
      </c>
      <c r="AW348" s="4">
        <f t="shared" si="2526"/>
        <v>598</v>
      </c>
      <c r="AX348" s="4">
        <f t="shared" si="2526"/>
        <v>614</v>
      </c>
      <c r="AY348" s="4">
        <f t="shared" si="2526"/>
        <v>630</v>
      </c>
      <c r="AZ348" s="4">
        <f t="shared" si="2526"/>
        <v>646</v>
      </c>
      <c r="BA348" s="4">
        <f t="shared" si="2526"/>
        <v>662</v>
      </c>
      <c r="BB348" s="4">
        <f t="shared" si="2526"/>
        <v>678</v>
      </c>
      <c r="BC348" s="4">
        <f t="shared" si="2526"/>
        <v>694</v>
      </c>
      <c r="BD348" s="4">
        <f t="shared" si="2526"/>
        <v>710</v>
      </c>
      <c r="BE348" s="4">
        <f t="shared" si="2526"/>
        <v>726</v>
      </c>
      <c r="BF348" s="4">
        <f t="shared" si="2526"/>
        <v>742</v>
      </c>
      <c r="BG348" s="4">
        <f t="shared" si="2526"/>
        <v>758</v>
      </c>
      <c r="BH348" s="4">
        <f t="shared" si="2526"/>
        <v>774</v>
      </c>
      <c r="BI348" s="4">
        <f t="shared" si="2526"/>
        <v>790</v>
      </c>
      <c r="BJ348" t="s">
        <v>1</v>
      </c>
    </row>
    <row r="349" spans="1:62">
      <c r="A349" s="4" t="s">
        <v>9</v>
      </c>
      <c r="B349" s="4">
        <f t="shared" si="2527"/>
        <v>12</v>
      </c>
      <c r="C349" s="4">
        <f t="shared" si="2526"/>
        <v>16</v>
      </c>
      <c r="D349" s="4">
        <f t="shared" si="2526"/>
        <v>20</v>
      </c>
      <c r="E349" s="4">
        <f t="shared" si="2526"/>
        <v>24</v>
      </c>
      <c r="F349" s="4">
        <f t="shared" si="2526"/>
        <v>28</v>
      </c>
      <c r="G349" s="4">
        <f t="shared" si="2526"/>
        <v>32</v>
      </c>
      <c r="H349" s="4">
        <f t="shared" si="2526"/>
        <v>36</v>
      </c>
      <c r="I349" s="4">
        <f t="shared" si="2526"/>
        <v>40</v>
      </c>
      <c r="J349" s="4">
        <f t="shared" si="2526"/>
        <v>46</v>
      </c>
      <c r="K349" s="4">
        <f t="shared" si="2526"/>
        <v>52</v>
      </c>
      <c r="L349" s="4">
        <f t="shared" si="2526"/>
        <v>58</v>
      </c>
      <c r="M349" s="4">
        <f t="shared" si="2526"/>
        <v>64</v>
      </c>
      <c r="N349" s="4">
        <f t="shared" si="2526"/>
        <v>70</v>
      </c>
      <c r="O349" s="4">
        <f t="shared" si="2526"/>
        <v>76</v>
      </c>
      <c r="P349" s="4">
        <f t="shared" si="2526"/>
        <v>82</v>
      </c>
      <c r="Q349" s="4">
        <f t="shared" si="2526"/>
        <v>88</v>
      </c>
      <c r="R349" s="4">
        <f t="shared" si="2526"/>
        <v>98</v>
      </c>
      <c r="S349" s="4">
        <f t="shared" si="2526"/>
        <v>108</v>
      </c>
      <c r="T349" s="4">
        <f t="shared" si="2526"/>
        <v>118</v>
      </c>
      <c r="U349" s="4">
        <f t="shared" si="2526"/>
        <v>128</v>
      </c>
      <c r="V349" s="4">
        <f t="shared" si="2526"/>
        <v>138</v>
      </c>
      <c r="W349" s="4">
        <f t="shared" si="2526"/>
        <v>148</v>
      </c>
      <c r="X349" s="4">
        <f t="shared" si="2526"/>
        <v>160</v>
      </c>
      <c r="Y349" s="4">
        <f t="shared" si="2526"/>
        <v>172</v>
      </c>
      <c r="Z349" s="4">
        <f t="shared" si="2526"/>
        <v>184</v>
      </c>
      <c r="AA349" s="4">
        <f t="shared" si="2526"/>
        <v>196</v>
      </c>
      <c r="AB349" s="4">
        <f t="shared" si="2526"/>
        <v>208</v>
      </c>
      <c r="AC349" s="4">
        <f t="shared" si="2526"/>
        <v>220</v>
      </c>
      <c r="AD349" s="4">
        <f t="shared" si="2526"/>
        <v>234</v>
      </c>
      <c r="AE349" s="4">
        <f t="shared" si="2526"/>
        <v>248</v>
      </c>
      <c r="AF349" s="4">
        <f t="shared" si="2526"/>
        <v>262</v>
      </c>
      <c r="AG349" s="4">
        <f t="shared" si="2526"/>
        <v>276</v>
      </c>
      <c r="AH349" s="4">
        <f t="shared" si="2526"/>
        <v>290</v>
      </c>
      <c r="AI349" s="4">
        <f t="shared" si="2526"/>
        <v>304</v>
      </c>
      <c r="AJ349" s="4">
        <f t="shared" si="2526"/>
        <v>318</v>
      </c>
      <c r="AK349" s="4">
        <f t="shared" si="2526"/>
        <v>332</v>
      </c>
      <c r="AL349" s="4">
        <f t="shared" si="2526"/>
        <v>346</v>
      </c>
      <c r="AM349" s="4">
        <f t="shared" si="2526"/>
        <v>360</v>
      </c>
      <c r="AN349" s="4">
        <f t="shared" si="2526"/>
        <v>374</v>
      </c>
      <c r="AO349" s="4">
        <f t="shared" si="2526"/>
        <v>388</v>
      </c>
      <c r="AP349" s="4">
        <f t="shared" si="2526"/>
        <v>402</v>
      </c>
      <c r="AQ349" s="4">
        <f t="shared" si="2526"/>
        <v>416</v>
      </c>
      <c r="AR349" s="4">
        <f t="shared" si="2526"/>
        <v>430</v>
      </c>
      <c r="AS349" s="4">
        <f t="shared" si="2526"/>
        <v>444</v>
      </c>
      <c r="AT349" s="4">
        <f t="shared" si="2526"/>
        <v>458</v>
      </c>
      <c r="AU349" s="4">
        <f t="shared" si="2526"/>
        <v>472</v>
      </c>
      <c r="AV349" s="4">
        <f t="shared" si="2526"/>
        <v>486</v>
      </c>
      <c r="AW349" s="4">
        <f t="shared" si="2526"/>
        <v>500</v>
      </c>
      <c r="AX349" s="4">
        <f t="shared" si="2526"/>
        <v>514</v>
      </c>
      <c r="AY349" s="4">
        <f t="shared" si="2526"/>
        <v>528</v>
      </c>
      <c r="AZ349" s="4">
        <f t="shared" si="2526"/>
        <v>542</v>
      </c>
      <c r="BA349" s="4">
        <f t="shared" si="2526"/>
        <v>556</v>
      </c>
      <c r="BB349" s="4">
        <f t="shared" si="2526"/>
        <v>570</v>
      </c>
      <c r="BC349" s="4">
        <f t="shared" si="2526"/>
        <v>584</v>
      </c>
      <c r="BD349" s="4">
        <f t="shared" si="2526"/>
        <v>598</v>
      </c>
      <c r="BE349" s="4">
        <f t="shared" si="2526"/>
        <v>612</v>
      </c>
      <c r="BF349" s="4">
        <f t="shared" si="2526"/>
        <v>626</v>
      </c>
      <c r="BG349" s="4">
        <f t="shared" si="2526"/>
        <v>640</v>
      </c>
      <c r="BH349" s="4">
        <f t="shared" si="2526"/>
        <v>654</v>
      </c>
      <c r="BI349" s="4">
        <f t="shared" si="2526"/>
        <v>668</v>
      </c>
      <c r="BJ349" t="s">
        <v>1</v>
      </c>
    </row>
    <row r="350" spans="1:62">
      <c r="A350" s="4" t="s">
        <v>10</v>
      </c>
      <c r="B350" s="4">
        <f t="shared" si="2527"/>
        <v>16</v>
      </c>
      <c r="C350" s="4">
        <f t="shared" si="2526"/>
        <v>22</v>
      </c>
      <c r="D350" s="4">
        <f t="shared" si="2526"/>
        <v>28</v>
      </c>
      <c r="E350" s="4">
        <f t="shared" si="2526"/>
        <v>34</v>
      </c>
      <c r="F350" s="4">
        <f t="shared" si="2526"/>
        <v>40</v>
      </c>
      <c r="G350" s="4">
        <f t="shared" si="2526"/>
        <v>46</v>
      </c>
      <c r="H350" s="4">
        <f t="shared" si="2526"/>
        <v>52</v>
      </c>
      <c r="I350" s="4">
        <f t="shared" si="2526"/>
        <v>58</v>
      </c>
      <c r="J350" s="4">
        <f t="shared" si="2526"/>
        <v>66</v>
      </c>
      <c r="K350" s="4">
        <f t="shared" si="2526"/>
        <v>74</v>
      </c>
      <c r="L350" s="4">
        <f t="shared" si="2526"/>
        <v>82</v>
      </c>
      <c r="M350" s="4">
        <f t="shared" si="2526"/>
        <v>90</v>
      </c>
      <c r="N350" s="4">
        <f t="shared" si="2526"/>
        <v>98</v>
      </c>
      <c r="O350" s="4">
        <f t="shared" si="2526"/>
        <v>106</v>
      </c>
      <c r="P350" s="4">
        <f t="shared" si="2526"/>
        <v>114</v>
      </c>
      <c r="Q350" s="4">
        <f t="shared" si="2526"/>
        <v>122</v>
      </c>
      <c r="R350" s="4">
        <f t="shared" si="2526"/>
        <v>134</v>
      </c>
      <c r="S350" s="4">
        <f t="shared" si="2526"/>
        <v>146</v>
      </c>
      <c r="T350" s="4">
        <f t="shared" si="2526"/>
        <v>158</v>
      </c>
      <c r="U350" s="4">
        <f t="shared" si="2526"/>
        <v>170</v>
      </c>
      <c r="V350" s="4">
        <f t="shared" si="2526"/>
        <v>182</v>
      </c>
      <c r="W350" s="4">
        <f t="shared" si="2526"/>
        <v>194</v>
      </c>
      <c r="X350" s="4">
        <f t="shared" si="2526"/>
        <v>208</v>
      </c>
      <c r="Y350" s="4">
        <f t="shared" si="2526"/>
        <v>222</v>
      </c>
      <c r="Z350" s="4">
        <f t="shared" si="2526"/>
        <v>236</v>
      </c>
      <c r="AA350" s="4">
        <f t="shared" si="2526"/>
        <v>250</v>
      </c>
      <c r="AB350" s="4">
        <f t="shared" si="2526"/>
        <v>264</v>
      </c>
      <c r="AC350" s="4">
        <f t="shared" si="2526"/>
        <v>278</v>
      </c>
      <c r="AD350" s="4">
        <f t="shared" si="2526"/>
        <v>294</v>
      </c>
      <c r="AE350" s="4">
        <f t="shared" si="2526"/>
        <v>310</v>
      </c>
      <c r="AF350" s="4">
        <f t="shared" si="2526"/>
        <v>326</v>
      </c>
      <c r="AG350" s="4">
        <f t="shared" si="2526"/>
        <v>342</v>
      </c>
      <c r="AH350" s="4">
        <f t="shared" si="2526"/>
        <v>358</v>
      </c>
      <c r="AI350" s="4">
        <f t="shared" si="2526"/>
        <v>374</v>
      </c>
      <c r="AJ350" s="4">
        <f t="shared" si="2526"/>
        <v>390</v>
      </c>
      <c r="AK350" s="4">
        <f t="shared" si="2526"/>
        <v>406</v>
      </c>
      <c r="AL350" s="4">
        <f t="shared" si="2526"/>
        <v>422</v>
      </c>
      <c r="AM350" s="4">
        <f t="shared" si="2526"/>
        <v>438</v>
      </c>
      <c r="AN350" s="4">
        <f t="shared" si="2526"/>
        <v>454</v>
      </c>
      <c r="AO350" s="4">
        <f t="shared" si="2526"/>
        <v>470</v>
      </c>
      <c r="AP350" s="4">
        <f t="shared" si="2526"/>
        <v>486</v>
      </c>
      <c r="AQ350" s="4">
        <f t="shared" si="2526"/>
        <v>502</v>
      </c>
      <c r="AR350" s="4">
        <f t="shared" si="2526"/>
        <v>518</v>
      </c>
      <c r="AS350" s="4">
        <f t="shared" si="2526"/>
        <v>534</v>
      </c>
      <c r="AT350" s="4">
        <f t="shared" si="2526"/>
        <v>550</v>
      </c>
      <c r="AU350" s="4">
        <f t="shared" si="2526"/>
        <v>566</v>
      </c>
      <c r="AV350" s="4">
        <f t="shared" si="2526"/>
        <v>582</v>
      </c>
      <c r="AW350" s="4">
        <f t="shared" si="2526"/>
        <v>598</v>
      </c>
      <c r="AX350" s="4">
        <f t="shared" si="2526"/>
        <v>614</v>
      </c>
      <c r="AY350" s="4">
        <f t="shared" si="2526"/>
        <v>630</v>
      </c>
      <c r="AZ350" s="4">
        <f t="shared" si="2526"/>
        <v>646</v>
      </c>
      <c r="BA350" s="4">
        <f t="shared" si="2526"/>
        <v>662</v>
      </c>
      <c r="BB350" s="4">
        <f t="shared" si="2526"/>
        <v>678</v>
      </c>
      <c r="BC350" s="4">
        <f t="shared" si="2526"/>
        <v>694</v>
      </c>
      <c r="BD350" s="4">
        <f t="shared" si="2526"/>
        <v>710</v>
      </c>
      <c r="BE350" s="4">
        <f t="shared" si="2526"/>
        <v>726</v>
      </c>
      <c r="BF350" s="4">
        <f t="shared" si="2526"/>
        <v>742</v>
      </c>
      <c r="BG350" s="4">
        <f t="shared" si="2526"/>
        <v>758</v>
      </c>
      <c r="BH350" s="4">
        <f t="shared" si="2526"/>
        <v>774</v>
      </c>
      <c r="BI350" s="4">
        <f t="shared" si="2526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8">D351+0.2</f>
        <v>4.7</v>
      </c>
      <c r="F351" s="4">
        <f t="shared" ref="F351" si="2529">E351+0.3</f>
        <v>5</v>
      </c>
      <c r="G351" s="4">
        <f t="shared" ref="G351" si="2530">F351+0.2</f>
        <v>5.2</v>
      </c>
      <c r="H351" s="4">
        <f t="shared" ref="H351" si="2531">G351+0.3</f>
        <v>5.5</v>
      </c>
      <c r="I351" s="4">
        <f t="shared" ref="I351" si="2532">H351+0.2</f>
        <v>5.7</v>
      </c>
      <c r="J351" s="4">
        <f t="shared" ref="J351" si="2533">I351+0.3</f>
        <v>6</v>
      </c>
      <c r="K351">
        <f t="shared" ref="K351" si="2534">J351+0.2</f>
        <v>6.2</v>
      </c>
      <c r="L351" s="4">
        <f t="shared" ref="L351" si="2535">K351+0.3</f>
        <v>6.5</v>
      </c>
      <c r="M351" s="4">
        <f t="shared" ref="M351" si="2536">L351+0.2</f>
        <v>6.7</v>
      </c>
      <c r="N351" s="4">
        <f t="shared" ref="N351" si="2537">M351+0.3</f>
        <v>7</v>
      </c>
      <c r="O351" s="4">
        <f t="shared" ref="O351" si="2538">N351+0.2</f>
        <v>7.2</v>
      </c>
      <c r="P351" s="4">
        <f t="shared" ref="P351" si="2539">O351+0.3</f>
        <v>7.5</v>
      </c>
      <c r="Q351" s="4">
        <f t="shared" ref="Q351" si="2540">P351+0.2</f>
        <v>7.7</v>
      </c>
      <c r="R351" s="4">
        <f t="shared" ref="R351" si="2541">Q351+0.3</f>
        <v>8</v>
      </c>
      <c r="S351" s="4">
        <f t="shared" ref="S351" si="2542">R351+0.2</f>
        <v>8.1999999999999993</v>
      </c>
      <c r="T351" s="4">
        <f t="shared" ref="T351" si="2543">S351+0.3</f>
        <v>8.5</v>
      </c>
      <c r="U351">
        <f t="shared" ref="U351" si="2544">T351+0.2</f>
        <v>8.6999999999999993</v>
      </c>
      <c r="V351" s="4">
        <f t="shared" ref="V351" si="2545">U351+0.3</f>
        <v>9</v>
      </c>
      <c r="W351" s="4">
        <f t="shared" ref="W351" si="2546">V351+0.2</f>
        <v>9.1999999999999993</v>
      </c>
      <c r="X351" s="4">
        <f t="shared" ref="X351" si="2547">W351+0.3</f>
        <v>9.5</v>
      </c>
      <c r="Y351" s="4">
        <f t="shared" ref="Y351" si="2548">X351+0.2</f>
        <v>9.6999999999999993</v>
      </c>
      <c r="Z351" s="4">
        <f t="shared" ref="Z351" si="2549">Y351+0.3</f>
        <v>10</v>
      </c>
      <c r="AA351" s="4">
        <f t="shared" ref="AA351" si="2550">Z351+0.2</f>
        <v>10.199999999999999</v>
      </c>
      <c r="AB351" s="4">
        <f t="shared" ref="AB351" si="2551">AA351+0.3</f>
        <v>10.5</v>
      </c>
      <c r="AC351" s="4">
        <f t="shared" ref="AC351" si="2552">AB351+0.2</f>
        <v>10.7</v>
      </c>
      <c r="AD351" s="4">
        <f t="shared" ref="AD351" si="2553">AC351+0.3</f>
        <v>11</v>
      </c>
      <c r="AE351">
        <f t="shared" ref="AE351" si="2554">AD351+0.2</f>
        <v>11.2</v>
      </c>
      <c r="AF351" s="4">
        <f t="shared" ref="AF351" si="2555">AE351+0.3</f>
        <v>11.5</v>
      </c>
      <c r="AG351" s="4">
        <f t="shared" ref="AG351" si="2556">AF351+0.2</f>
        <v>11.7</v>
      </c>
      <c r="AH351" s="4">
        <f t="shared" ref="AH351" si="2557">AG351+0.3</f>
        <v>12</v>
      </c>
      <c r="AI351" s="4">
        <f t="shared" ref="AI351" si="2558">AH351+0.2</f>
        <v>12.2</v>
      </c>
      <c r="AJ351" s="4">
        <f t="shared" ref="AJ351" si="2559">AI351+0.3</f>
        <v>12.5</v>
      </c>
      <c r="AK351" s="4">
        <f t="shared" ref="AK351" si="2560">AJ351+0.2</f>
        <v>12.7</v>
      </c>
      <c r="AL351" s="4">
        <f t="shared" ref="AL351" si="2561">AK351+0.3</f>
        <v>13</v>
      </c>
      <c r="AM351" s="4">
        <f t="shared" ref="AM351" si="2562">AL351+0.2</f>
        <v>13.2</v>
      </c>
      <c r="AN351" s="4">
        <f t="shared" ref="AN351" si="2563">AM351+0.3</f>
        <v>13.5</v>
      </c>
      <c r="AO351">
        <f t="shared" ref="AO351" si="2564">AN351+0.2</f>
        <v>13.7</v>
      </c>
      <c r="AP351" s="4">
        <f t="shared" ref="AP351" si="2565">AO351+0.3</f>
        <v>14</v>
      </c>
      <c r="AQ351" s="4">
        <f t="shared" ref="AQ351" si="2566">AP351+0.2</f>
        <v>14.2</v>
      </c>
      <c r="AR351" s="4">
        <f t="shared" ref="AR351" si="2567">AQ351+0.3</f>
        <v>14.5</v>
      </c>
      <c r="AS351" s="4">
        <f t="shared" ref="AS351" si="2568">AR351+0.2</f>
        <v>14.7</v>
      </c>
      <c r="AT351" s="4">
        <f t="shared" ref="AT351" si="2569">AS351+0.3</f>
        <v>15</v>
      </c>
      <c r="AU351" s="4">
        <f t="shared" ref="AU351" si="2570">AT351+0.2</f>
        <v>15.2</v>
      </c>
      <c r="AV351" s="4">
        <f t="shared" ref="AV351" si="2571">AU351+0.3</f>
        <v>15.5</v>
      </c>
      <c r="AW351" s="4">
        <f t="shared" ref="AW351" si="2572">AV351+0.2</f>
        <v>15.7</v>
      </c>
      <c r="AX351" s="4">
        <f t="shared" ref="AX351" si="2573">AW351+0.3</f>
        <v>16</v>
      </c>
      <c r="AY351">
        <f t="shared" ref="AY351" si="2574">AX351+0.2</f>
        <v>16.2</v>
      </c>
      <c r="AZ351" s="4">
        <f t="shared" ref="AZ351" si="2575">AY351+0.3</f>
        <v>16.5</v>
      </c>
      <c r="BA351" s="4">
        <f t="shared" ref="BA351" si="2576">AZ351+0.2</f>
        <v>16.7</v>
      </c>
      <c r="BB351" s="4">
        <f t="shared" ref="BB351" si="2577">BA351+0.3</f>
        <v>17</v>
      </c>
      <c r="BC351" s="4">
        <f t="shared" ref="BC351" si="2578">BB351+0.2</f>
        <v>17.2</v>
      </c>
      <c r="BD351" s="4">
        <f t="shared" ref="BD351" si="2579">BC351+0.3</f>
        <v>17.5</v>
      </c>
      <c r="BE351" s="4">
        <f t="shared" ref="BE351" si="2580">BD351+0.2</f>
        <v>17.7</v>
      </c>
      <c r="BF351" s="4">
        <f t="shared" ref="BF351" si="2581">BE351+0.3</f>
        <v>18</v>
      </c>
      <c r="BG351" s="4">
        <f t="shared" ref="BG351" si="2582">BF351+0.2</f>
        <v>18.2</v>
      </c>
      <c r="BH351" s="4">
        <f t="shared" ref="BH351" si="2583">BG351+0.3</f>
        <v>18.5</v>
      </c>
      <c r="BI351">
        <f t="shared" ref="BI351" si="2584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342</v>
      </c>
    </row>
    <row r="354" spans="1:62">
      <c r="A354" s="4" t="s">
        <v>84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5">AF354+14</f>
        <v>354</v>
      </c>
      <c r="AH354" s="4">
        <f t="shared" si="2585"/>
        <v>368</v>
      </c>
      <c r="AI354" s="4">
        <f t="shared" si="2585"/>
        <v>382</v>
      </c>
      <c r="AJ354" s="4">
        <f t="shared" si="2585"/>
        <v>396</v>
      </c>
      <c r="AK354" s="4">
        <f t="shared" si="2585"/>
        <v>410</v>
      </c>
      <c r="AL354" s="4">
        <f t="shared" si="2585"/>
        <v>424</v>
      </c>
      <c r="AM354" s="4">
        <f t="shared" si="2585"/>
        <v>438</v>
      </c>
      <c r="AN354" s="4">
        <f t="shared" si="2585"/>
        <v>452</v>
      </c>
      <c r="AO354">
        <f t="shared" si="2585"/>
        <v>466</v>
      </c>
      <c r="AP354" s="4">
        <f t="shared" si="2585"/>
        <v>480</v>
      </c>
      <c r="AQ354" s="4">
        <f t="shared" si="2585"/>
        <v>494</v>
      </c>
      <c r="AR354" s="4">
        <f t="shared" si="2585"/>
        <v>508</v>
      </c>
      <c r="AS354" s="4">
        <f t="shared" si="2585"/>
        <v>522</v>
      </c>
      <c r="AT354" s="4">
        <f t="shared" si="2585"/>
        <v>536</v>
      </c>
      <c r="AU354" s="4">
        <f t="shared" si="2585"/>
        <v>550</v>
      </c>
      <c r="AV354" s="4">
        <f t="shared" si="2585"/>
        <v>564</v>
      </c>
      <c r="AW354" s="4">
        <f t="shared" si="2585"/>
        <v>578</v>
      </c>
      <c r="AX354" s="4">
        <f t="shared" si="2585"/>
        <v>592</v>
      </c>
      <c r="AY354">
        <f t="shared" si="2585"/>
        <v>606</v>
      </c>
      <c r="AZ354" s="4">
        <f t="shared" si="2585"/>
        <v>620</v>
      </c>
      <c r="BA354" s="4">
        <f t="shared" si="2585"/>
        <v>634</v>
      </c>
      <c r="BB354" s="4">
        <f t="shared" si="2585"/>
        <v>648</v>
      </c>
      <c r="BC354" s="4">
        <f t="shared" si="2585"/>
        <v>662</v>
      </c>
      <c r="BD354" s="4">
        <f t="shared" si="2585"/>
        <v>676</v>
      </c>
      <c r="BE354" s="4">
        <f t="shared" si="2585"/>
        <v>690</v>
      </c>
      <c r="BF354" s="4">
        <f t="shared" si="2585"/>
        <v>704</v>
      </c>
      <c r="BG354" s="4">
        <f t="shared" si="2585"/>
        <v>718</v>
      </c>
      <c r="BH354" s="4">
        <f t="shared" si="2585"/>
        <v>732</v>
      </c>
      <c r="BI354">
        <f t="shared" si="2585"/>
        <v>746</v>
      </c>
      <c r="BJ354" t="s">
        <v>1</v>
      </c>
    </row>
    <row r="355" spans="1:62">
      <c r="A355" s="4" t="s">
        <v>85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6">AF355+14</f>
        <v>358</v>
      </c>
      <c r="AH355" s="4">
        <f t="shared" si="2586"/>
        <v>372</v>
      </c>
      <c r="AI355" s="4">
        <f t="shared" si="2586"/>
        <v>386</v>
      </c>
      <c r="AJ355" s="4">
        <f t="shared" si="2586"/>
        <v>400</v>
      </c>
      <c r="AK355" s="4">
        <f t="shared" si="2586"/>
        <v>414</v>
      </c>
      <c r="AL355" s="4">
        <f t="shared" si="2586"/>
        <v>428</v>
      </c>
      <c r="AM355" s="4">
        <f t="shared" si="2586"/>
        <v>442</v>
      </c>
      <c r="AN355" s="4">
        <f t="shared" si="2586"/>
        <v>456</v>
      </c>
      <c r="AO355">
        <f t="shared" si="2586"/>
        <v>470</v>
      </c>
      <c r="AP355" s="4">
        <f t="shared" si="2586"/>
        <v>484</v>
      </c>
      <c r="AQ355" s="4">
        <f t="shared" si="2586"/>
        <v>498</v>
      </c>
      <c r="AR355" s="4">
        <f t="shared" si="2586"/>
        <v>512</v>
      </c>
      <c r="AS355" s="4">
        <f t="shared" si="2586"/>
        <v>526</v>
      </c>
      <c r="AT355" s="4">
        <f t="shared" si="2586"/>
        <v>540</v>
      </c>
      <c r="AU355" s="4">
        <f t="shared" si="2586"/>
        <v>554</v>
      </c>
      <c r="AV355" s="4">
        <f t="shared" si="2586"/>
        <v>568</v>
      </c>
      <c r="AW355" s="4">
        <f t="shared" si="2586"/>
        <v>582</v>
      </c>
      <c r="AX355" s="4">
        <f t="shared" si="2586"/>
        <v>596</v>
      </c>
      <c r="AY355">
        <f t="shared" si="2586"/>
        <v>610</v>
      </c>
      <c r="AZ355" s="4">
        <f t="shared" si="2586"/>
        <v>624</v>
      </c>
      <c r="BA355" s="4">
        <f t="shared" si="2586"/>
        <v>638</v>
      </c>
      <c r="BB355" s="4">
        <f t="shared" si="2586"/>
        <v>652</v>
      </c>
      <c r="BC355" s="4">
        <f t="shared" si="2586"/>
        <v>666</v>
      </c>
      <c r="BD355" s="4">
        <f t="shared" si="2586"/>
        <v>680</v>
      </c>
      <c r="BE355" s="4">
        <f t="shared" si="2586"/>
        <v>694</v>
      </c>
      <c r="BF355" s="4">
        <f t="shared" si="2586"/>
        <v>708</v>
      </c>
      <c r="BG355" s="4">
        <f t="shared" si="2586"/>
        <v>722</v>
      </c>
      <c r="BH355" s="4">
        <f t="shared" si="2586"/>
        <v>736</v>
      </c>
      <c r="BI355">
        <f t="shared" si="2586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7">D356+0.2</f>
        <v>5.7</v>
      </c>
      <c r="F356" s="4">
        <f t="shared" ref="F356" si="2588">E356+0.3</f>
        <v>6</v>
      </c>
      <c r="G356" s="4">
        <f t="shared" ref="G356" si="2589">F356+0.2</f>
        <v>6.2</v>
      </c>
      <c r="H356" s="4">
        <f t="shared" ref="H356" si="2590">G356+0.3</f>
        <v>6.5</v>
      </c>
      <c r="I356" s="4">
        <f t="shared" ref="I356" si="2591">H356+0.2</f>
        <v>6.7</v>
      </c>
      <c r="J356" s="4">
        <f t="shared" ref="J356" si="2592">I356+0.3</f>
        <v>7</v>
      </c>
      <c r="K356">
        <f t="shared" ref="K356" si="2593">J356+0.2</f>
        <v>7.2</v>
      </c>
      <c r="L356" s="4">
        <f t="shared" ref="L356" si="2594">K356+0.3</f>
        <v>7.5</v>
      </c>
      <c r="M356" s="4">
        <f t="shared" ref="M356" si="2595">L356+0.2</f>
        <v>7.7</v>
      </c>
      <c r="N356" s="4">
        <f t="shared" ref="N356" si="2596">M356+0.3</f>
        <v>8</v>
      </c>
      <c r="O356" s="4">
        <f t="shared" ref="O356" si="2597">N356+0.2</f>
        <v>8.1999999999999993</v>
      </c>
      <c r="P356" s="4">
        <f t="shared" ref="P356" si="2598">O356+0.3</f>
        <v>8.5</v>
      </c>
      <c r="Q356" s="4">
        <f t="shared" ref="Q356" si="2599">P356+0.2</f>
        <v>8.6999999999999993</v>
      </c>
      <c r="R356" s="4">
        <f t="shared" ref="R356" si="2600">Q356+0.3</f>
        <v>9</v>
      </c>
      <c r="S356" s="4">
        <f t="shared" ref="S356" si="2601">R356+0.2</f>
        <v>9.1999999999999993</v>
      </c>
      <c r="T356" s="4">
        <f t="shared" ref="T356" si="2602">S356+0.3</f>
        <v>9.5</v>
      </c>
      <c r="U356">
        <f t="shared" ref="U356" si="2603">T356+0.2</f>
        <v>9.6999999999999993</v>
      </c>
      <c r="V356" s="4">
        <f t="shared" ref="V356" si="2604">U356+0.3</f>
        <v>10</v>
      </c>
      <c r="W356" s="4">
        <f t="shared" ref="W356" si="2605">V356+0.2</f>
        <v>10.199999999999999</v>
      </c>
      <c r="X356" s="4">
        <f t="shared" ref="X356" si="2606">W356+0.3</f>
        <v>10.5</v>
      </c>
      <c r="Y356" s="4">
        <f t="shared" ref="Y356" si="2607">X356+0.2</f>
        <v>10.7</v>
      </c>
      <c r="Z356" s="4">
        <f t="shared" ref="Z356" si="2608">Y356+0.3</f>
        <v>11</v>
      </c>
      <c r="AA356" s="4">
        <f t="shared" ref="AA356" si="2609">Z356+0.2</f>
        <v>11.2</v>
      </c>
      <c r="AB356" s="4">
        <f t="shared" ref="AB356" si="2610">AA356+0.3</f>
        <v>11.5</v>
      </c>
      <c r="AC356" s="4">
        <f t="shared" ref="AC356" si="2611">AB356+0.2</f>
        <v>11.7</v>
      </c>
      <c r="AD356" s="4">
        <f t="shared" ref="AD356" si="2612">AC356+0.3</f>
        <v>12</v>
      </c>
      <c r="AE356">
        <f t="shared" ref="AE356" si="2613">AD356+0.2</f>
        <v>12.2</v>
      </c>
      <c r="AF356" s="4">
        <f t="shared" ref="AF356" si="2614">AE356+0.3</f>
        <v>12.5</v>
      </c>
      <c r="AG356" s="4">
        <f t="shared" ref="AG356" si="2615">AF356+0.2</f>
        <v>12.7</v>
      </c>
      <c r="AH356" s="4">
        <f t="shared" ref="AH356" si="2616">AG356+0.3</f>
        <v>13</v>
      </c>
      <c r="AI356" s="4">
        <f t="shared" ref="AI356" si="2617">AH356+0.2</f>
        <v>13.2</v>
      </c>
      <c r="AJ356" s="4">
        <f t="shared" ref="AJ356" si="2618">AI356+0.3</f>
        <v>13.5</v>
      </c>
      <c r="AK356" s="4">
        <f t="shared" ref="AK356" si="2619">AJ356+0.2</f>
        <v>13.7</v>
      </c>
      <c r="AL356" s="4">
        <f t="shared" ref="AL356" si="2620">AK356+0.3</f>
        <v>14</v>
      </c>
      <c r="AM356" s="4">
        <f t="shared" ref="AM356" si="2621">AL356+0.2</f>
        <v>14.2</v>
      </c>
      <c r="AN356" s="4">
        <f t="shared" ref="AN356" si="2622">AM356+0.3</f>
        <v>14.5</v>
      </c>
      <c r="AO356">
        <f t="shared" ref="AO356" si="2623">AN356+0.2</f>
        <v>14.7</v>
      </c>
      <c r="AP356" s="4">
        <f t="shared" ref="AP356" si="2624">AO356+0.3</f>
        <v>15</v>
      </c>
      <c r="AQ356" s="4">
        <f t="shared" ref="AQ356" si="2625">AP356+0.2</f>
        <v>15.2</v>
      </c>
      <c r="AR356" s="4">
        <f t="shared" ref="AR356" si="2626">AQ356+0.3</f>
        <v>15.5</v>
      </c>
      <c r="AS356" s="4">
        <f t="shared" ref="AS356" si="2627">AR356+0.2</f>
        <v>15.7</v>
      </c>
      <c r="AT356" s="4">
        <f t="shared" ref="AT356" si="2628">AS356+0.3</f>
        <v>16</v>
      </c>
      <c r="AU356" s="4">
        <f t="shared" ref="AU356" si="2629">AT356+0.2</f>
        <v>16.2</v>
      </c>
      <c r="AV356" s="4">
        <f t="shared" ref="AV356" si="2630">AU356+0.3</f>
        <v>16.5</v>
      </c>
      <c r="AW356" s="4">
        <f t="shared" ref="AW356" si="2631">AV356+0.2</f>
        <v>16.7</v>
      </c>
      <c r="AX356" s="4">
        <f t="shared" ref="AX356" si="2632">AW356+0.3</f>
        <v>17</v>
      </c>
      <c r="AY356">
        <f t="shared" ref="AY356" si="2633">AX356+0.2</f>
        <v>17.2</v>
      </c>
      <c r="AZ356" s="4">
        <f t="shared" ref="AZ356" si="2634">AY356+0.3</f>
        <v>17.5</v>
      </c>
      <c r="BA356" s="4">
        <f t="shared" ref="BA356" si="2635">AZ356+0.2</f>
        <v>17.7</v>
      </c>
      <c r="BB356" s="4">
        <f t="shared" ref="BB356" si="2636">BA356+0.3</f>
        <v>18</v>
      </c>
      <c r="BC356" s="4">
        <f t="shared" ref="BC356" si="2637">BB356+0.2</f>
        <v>18.2</v>
      </c>
      <c r="BD356" s="4">
        <f t="shared" ref="BD356" si="2638">BC356+0.3</f>
        <v>18.5</v>
      </c>
      <c r="BE356" s="4">
        <f t="shared" ref="BE356" si="2639">BD356+0.2</f>
        <v>18.7</v>
      </c>
      <c r="BF356" s="4">
        <f t="shared" ref="BF356" si="2640">BE356+0.3</f>
        <v>19</v>
      </c>
      <c r="BG356" s="4">
        <f t="shared" ref="BG356" si="2641">BF356+0.2</f>
        <v>19.2</v>
      </c>
      <c r="BH356" s="4">
        <f t="shared" ref="BH356" si="2642">BG356+0.3</f>
        <v>19.5</v>
      </c>
      <c r="BI356">
        <f t="shared" ref="BI356" si="2643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343</v>
      </c>
    </row>
    <row r="359" spans="1:62">
      <c r="A359" s="4" t="s">
        <v>101</v>
      </c>
      <c r="B359" s="4">
        <v>40</v>
      </c>
      <c r="C359" s="4">
        <f>B359+2</f>
        <v>42</v>
      </c>
      <c r="D359" s="4">
        <f t="shared" ref="D359:AF359" si="2644">C359+2</f>
        <v>44</v>
      </c>
      <c r="E359" s="4">
        <f t="shared" si="2644"/>
        <v>46</v>
      </c>
      <c r="F359" s="4">
        <f t="shared" si="2644"/>
        <v>48</v>
      </c>
      <c r="G359" s="4">
        <f t="shared" si="2644"/>
        <v>50</v>
      </c>
      <c r="H359" s="4">
        <f t="shared" si="2644"/>
        <v>52</v>
      </c>
      <c r="I359" s="4">
        <f t="shared" si="2644"/>
        <v>54</v>
      </c>
      <c r="J359" s="4">
        <f t="shared" si="2644"/>
        <v>56</v>
      </c>
      <c r="K359" s="4">
        <f t="shared" si="2644"/>
        <v>58</v>
      </c>
      <c r="L359" s="4">
        <f t="shared" si="2644"/>
        <v>60</v>
      </c>
      <c r="M359" s="4">
        <f t="shared" si="2644"/>
        <v>62</v>
      </c>
      <c r="N359" s="4">
        <f t="shared" si="2644"/>
        <v>64</v>
      </c>
      <c r="O359" s="4">
        <f t="shared" si="2644"/>
        <v>66</v>
      </c>
      <c r="P359" s="4">
        <f t="shared" si="2644"/>
        <v>68</v>
      </c>
      <c r="Q359" s="4">
        <f t="shared" si="2644"/>
        <v>70</v>
      </c>
      <c r="R359" s="4">
        <f t="shared" si="2644"/>
        <v>72</v>
      </c>
      <c r="S359" s="4">
        <f t="shared" si="2644"/>
        <v>74</v>
      </c>
      <c r="T359" s="4">
        <f t="shared" si="2644"/>
        <v>76</v>
      </c>
      <c r="U359" s="4">
        <f t="shared" si="2644"/>
        <v>78</v>
      </c>
      <c r="V359" s="4">
        <f t="shared" si="2644"/>
        <v>80</v>
      </c>
      <c r="W359" s="4">
        <f t="shared" si="2644"/>
        <v>82</v>
      </c>
      <c r="X359" s="4">
        <f t="shared" si="2644"/>
        <v>84</v>
      </c>
      <c r="Y359" s="4">
        <f t="shared" si="2644"/>
        <v>86</v>
      </c>
      <c r="Z359" s="4">
        <f t="shared" si="2644"/>
        <v>88</v>
      </c>
      <c r="AA359" s="4">
        <f t="shared" si="2644"/>
        <v>90</v>
      </c>
      <c r="AB359" s="4">
        <f t="shared" si="2644"/>
        <v>92</v>
      </c>
      <c r="AC359" s="4">
        <f t="shared" si="2644"/>
        <v>94</v>
      </c>
      <c r="AD359" s="4">
        <f t="shared" si="2644"/>
        <v>96</v>
      </c>
      <c r="AE359" s="4">
        <f t="shared" si="2644"/>
        <v>98</v>
      </c>
      <c r="AF359" s="4">
        <f t="shared" si="2644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344</v>
      </c>
    </row>
    <row r="362" spans="1:62">
      <c r="A362" s="4" t="s">
        <v>102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5">AF362+4</f>
        <v>105</v>
      </c>
      <c r="AH362" s="4">
        <f t="shared" si="2645"/>
        <v>109</v>
      </c>
      <c r="AI362" s="4">
        <f t="shared" si="2645"/>
        <v>113</v>
      </c>
      <c r="AJ362" s="4">
        <f t="shared" si="2645"/>
        <v>117</v>
      </c>
      <c r="AK362" s="4">
        <f t="shared" si="2645"/>
        <v>121</v>
      </c>
      <c r="AL362" s="4">
        <f t="shared" si="2645"/>
        <v>125</v>
      </c>
      <c r="AM362" s="4">
        <f t="shared" si="2645"/>
        <v>129</v>
      </c>
      <c r="AN362" s="4">
        <f t="shared" si="2645"/>
        <v>133</v>
      </c>
      <c r="AO362">
        <f t="shared" si="2645"/>
        <v>137</v>
      </c>
      <c r="AP362" s="4">
        <f t="shared" si="2645"/>
        <v>141</v>
      </c>
      <c r="AQ362" s="4">
        <f t="shared" si="2645"/>
        <v>145</v>
      </c>
      <c r="AR362" s="4">
        <f t="shared" si="2645"/>
        <v>149</v>
      </c>
      <c r="AS362" s="4">
        <f t="shared" si="2645"/>
        <v>153</v>
      </c>
      <c r="AT362" s="4">
        <f t="shared" si="2645"/>
        <v>157</v>
      </c>
      <c r="AU362" s="4">
        <f t="shared" si="2645"/>
        <v>161</v>
      </c>
      <c r="AV362" s="4">
        <f t="shared" si="2645"/>
        <v>165</v>
      </c>
      <c r="AW362" s="4">
        <f t="shared" si="2645"/>
        <v>169</v>
      </c>
      <c r="AX362" s="4">
        <f t="shared" si="2645"/>
        <v>173</v>
      </c>
      <c r="AY362">
        <f t="shared" si="2645"/>
        <v>177</v>
      </c>
      <c r="AZ362" s="4">
        <f t="shared" si="2645"/>
        <v>181</v>
      </c>
      <c r="BA362" s="4">
        <f t="shared" si="2645"/>
        <v>185</v>
      </c>
      <c r="BB362" s="4">
        <f t="shared" si="2645"/>
        <v>189</v>
      </c>
      <c r="BC362" s="4">
        <f t="shared" si="2645"/>
        <v>193</v>
      </c>
      <c r="BD362" s="4">
        <f t="shared" si="2645"/>
        <v>197</v>
      </c>
      <c r="BE362" s="4">
        <f t="shared" si="2645"/>
        <v>201</v>
      </c>
      <c r="BF362" s="4">
        <f t="shared" si="2645"/>
        <v>205</v>
      </c>
      <c r="BG362" s="4">
        <f t="shared" si="2645"/>
        <v>209</v>
      </c>
      <c r="BH362" s="4">
        <f t="shared" si="2645"/>
        <v>213</v>
      </c>
      <c r="BI362">
        <f t="shared" si="2645"/>
        <v>217</v>
      </c>
      <c r="BJ362" t="s">
        <v>1</v>
      </c>
    </row>
    <row r="363" spans="1:62">
      <c r="A363" s="4" t="s">
        <v>103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6">AF363+4</f>
        <v>108</v>
      </c>
      <c r="AH363" s="4">
        <f t="shared" si="2646"/>
        <v>112</v>
      </c>
      <c r="AI363" s="4">
        <f t="shared" si="2646"/>
        <v>116</v>
      </c>
      <c r="AJ363" s="4">
        <f t="shared" si="2646"/>
        <v>120</v>
      </c>
      <c r="AK363" s="4">
        <f t="shared" si="2646"/>
        <v>124</v>
      </c>
      <c r="AL363" s="4">
        <f t="shared" si="2646"/>
        <v>128</v>
      </c>
      <c r="AM363" s="4">
        <f t="shared" si="2646"/>
        <v>132</v>
      </c>
      <c r="AN363" s="4">
        <f t="shared" si="2646"/>
        <v>136</v>
      </c>
      <c r="AO363">
        <f t="shared" si="2646"/>
        <v>140</v>
      </c>
      <c r="AP363" s="4">
        <f t="shared" si="2646"/>
        <v>144</v>
      </c>
      <c r="AQ363" s="4">
        <f t="shared" si="2646"/>
        <v>148</v>
      </c>
      <c r="AR363" s="4">
        <f t="shared" si="2646"/>
        <v>152</v>
      </c>
      <c r="AS363" s="4">
        <f t="shared" si="2646"/>
        <v>156</v>
      </c>
      <c r="AT363" s="4">
        <f t="shared" si="2646"/>
        <v>160</v>
      </c>
      <c r="AU363" s="4">
        <f t="shared" si="2646"/>
        <v>164</v>
      </c>
      <c r="AV363" s="4">
        <f t="shared" si="2646"/>
        <v>168</v>
      </c>
      <c r="AW363" s="4">
        <f t="shared" si="2646"/>
        <v>172</v>
      </c>
      <c r="AX363" s="4">
        <f t="shared" si="2646"/>
        <v>176</v>
      </c>
      <c r="AY363">
        <f t="shared" si="2646"/>
        <v>180</v>
      </c>
      <c r="AZ363" s="4">
        <f t="shared" si="2646"/>
        <v>184</v>
      </c>
      <c r="BA363" s="4">
        <f t="shared" si="2646"/>
        <v>188</v>
      </c>
      <c r="BB363" s="4">
        <f t="shared" si="2646"/>
        <v>192</v>
      </c>
      <c r="BC363" s="4">
        <f t="shared" si="2646"/>
        <v>196</v>
      </c>
      <c r="BD363" s="4">
        <f t="shared" si="2646"/>
        <v>200</v>
      </c>
      <c r="BE363" s="4">
        <f t="shared" si="2646"/>
        <v>204</v>
      </c>
      <c r="BF363" s="4">
        <f t="shared" si="2646"/>
        <v>208</v>
      </c>
      <c r="BG363" s="4">
        <f t="shared" si="2646"/>
        <v>212</v>
      </c>
      <c r="BH363" s="4">
        <f t="shared" si="2646"/>
        <v>216</v>
      </c>
      <c r="BI363">
        <f t="shared" si="2646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7">C364+10</f>
        <v>140</v>
      </c>
      <c r="E364" s="4">
        <f t="shared" si="2647"/>
        <v>150</v>
      </c>
      <c r="F364" s="4">
        <f t="shared" si="2647"/>
        <v>160</v>
      </c>
      <c r="G364" s="4">
        <f t="shared" si="2647"/>
        <v>170</v>
      </c>
      <c r="H364" s="4">
        <f t="shared" si="2647"/>
        <v>180</v>
      </c>
      <c r="I364" s="4">
        <f t="shared" si="2647"/>
        <v>190</v>
      </c>
      <c r="J364" s="4">
        <f t="shared" si="2647"/>
        <v>200</v>
      </c>
      <c r="K364" s="4">
        <f t="shared" si="2647"/>
        <v>210</v>
      </c>
      <c r="L364" s="4">
        <f t="shared" si="2647"/>
        <v>220</v>
      </c>
      <c r="M364" s="4">
        <f t="shared" si="2647"/>
        <v>230</v>
      </c>
      <c r="N364" s="4">
        <f t="shared" si="2647"/>
        <v>240</v>
      </c>
      <c r="O364" s="4">
        <f t="shared" si="2647"/>
        <v>250</v>
      </c>
      <c r="P364" s="4">
        <f t="shared" si="2647"/>
        <v>260</v>
      </c>
      <c r="Q364" s="4">
        <f t="shared" si="2647"/>
        <v>270</v>
      </c>
      <c r="R364" s="4">
        <f t="shared" si="2647"/>
        <v>280</v>
      </c>
      <c r="S364" s="4">
        <f t="shared" si="2647"/>
        <v>290</v>
      </c>
      <c r="T364" s="4">
        <f t="shared" si="2647"/>
        <v>300</v>
      </c>
      <c r="U364" s="4">
        <f t="shared" si="2647"/>
        <v>310</v>
      </c>
      <c r="V364" s="4">
        <f t="shared" si="2647"/>
        <v>320</v>
      </c>
      <c r="W364" s="4">
        <f t="shared" si="2647"/>
        <v>330</v>
      </c>
      <c r="X364" s="4">
        <f t="shared" si="2647"/>
        <v>340</v>
      </c>
      <c r="Y364" s="4">
        <f t="shared" si="2647"/>
        <v>350</v>
      </c>
      <c r="Z364" s="4">
        <f t="shared" si="2647"/>
        <v>360</v>
      </c>
      <c r="AA364" s="4">
        <f t="shared" si="2647"/>
        <v>370</v>
      </c>
      <c r="AB364" s="4">
        <f t="shared" si="2647"/>
        <v>380</v>
      </c>
      <c r="AC364" s="4">
        <f t="shared" si="2647"/>
        <v>390</v>
      </c>
      <c r="AD364" s="4">
        <f t="shared" si="2647"/>
        <v>400</v>
      </c>
      <c r="AE364" s="4">
        <f t="shared" si="2647"/>
        <v>410</v>
      </c>
      <c r="AF364" s="4">
        <f t="shared" si="2647"/>
        <v>420</v>
      </c>
      <c r="AG364" s="4">
        <f t="shared" si="2647"/>
        <v>430</v>
      </c>
      <c r="AH364" s="4">
        <f t="shared" si="2647"/>
        <v>440</v>
      </c>
      <c r="AI364" s="4">
        <f t="shared" si="2647"/>
        <v>450</v>
      </c>
      <c r="AJ364" s="4">
        <f t="shared" si="2647"/>
        <v>460</v>
      </c>
      <c r="AK364" s="4">
        <f t="shared" si="2647"/>
        <v>470</v>
      </c>
      <c r="AL364" s="4">
        <f t="shared" si="2647"/>
        <v>480</v>
      </c>
      <c r="AM364" s="4">
        <f t="shared" si="2647"/>
        <v>490</v>
      </c>
      <c r="AN364" s="4">
        <f t="shared" si="2647"/>
        <v>500</v>
      </c>
      <c r="AO364" s="4">
        <f t="shared" si="2647"/>
        <v>510</v>
      </c>
      <c r="AP364" s="4">
        <f t="shared" si="2647"/>
        <v>520</v>
      </c>
      <c r="AQ364" s="4">
        <f t="shared" si="2647"/>
        <v>530</v>
      </c>
      <c r="AR364" s="4">
        <f t="shared" si="2647"/>
        <v>540</v>
      </c>
      <c r="AS364" s="4">
        <f t="shared" si="2647"/>
        <v>550</v>
      </c>
      <c r="AT364" s="4">
        <f t="shared" si="2647"/>
        <v>560</v>
      </c>
      <c r="AU364" s="4">
        <f t="shared" si="2647"/>
        <v>570</v>
      </c>
      <c r="AV364" s="4">
        <f t="shared" si="2647"/>
        <v>580</v>
      </c>
      <c r="AW364" s="4">
        <f t="shared" si="2647"/>
        <v>590</v>
      </c>
      <c r="AX364" s="4">
        <f t="shared" si="2647"/>
        <v>600</v>
      </c>
      <c r="AY364" s="4">
        <f t="shared" si="2647"/>
        <v>610</v>
      </c>
      <c r="AZ364" s="4">
        <f t="shared" si="2647"/>
        <v>620</v>
      </c>
      <c r="BA364" s="4">
        <f t="shared" si="2647"/>
        <v>630</v>
      </c>
      <c r="BB364" s="4">
        <f t="shared" si="2647"/>
        <v>640</v>
      </c>
      <c r="BC364" s="4">
        <f t="shared" si="2647"/>
        <v>650</v>
      </c>
      <c r="BD364" s="4">
        <f t="shared" si="2647"/>
        <v>660</v>
      </c>
      <c r="BE364" s="4">
        <f t="shared" si="2647"/>
        <v>670</v>
      </c>
      <c r="BF364" s="4">
        <f t="shared" si="2647"/>
        <v>680</v>
      </c>
      <c r="BG364" s="4">
        <f t="shared" si="2647"/>
        <v>690</v>
      </c>
      <c r="BH364" s="4">
        <f t="shared" si="2647"/>
        <v>700</v>
      </c>
      <c r="BI364" s="4">
        <f t="shared" si="2647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8">C365+10</f>
        <v>45</v>
      </c>
      <c r="E365" s="4">
        <f t="shared" si="2648"/>
        <v>55</v>
      </c>
      <c r="F365" s="4">
        <f t="shared" si="2648"/>
        <v>65</v>
      </c>
      <c r="G365" s="4">
        <f t="shared" si="2648"/>
        <v>75</v>
      </c>
      <c r="H365" s="4">
        <f t="shared" si="2648"/>
        <v>85</v>
      </c>
      <c r="I365" s="4">
        <f t="shared" si="2648"/>
        <v>95</v>
      </c>
      <c r="J365" s="4">
        <f t="shared" si="2648"/>
        <v>105</v>
      </c>
      <c r="K365" s="4">
        <f t="shared" si="2648"/>
        <v>115</v>
      </c>
      <c r="L365" s="4">
        <f t="shared" si="2648"/>
        <v>125</v>
      </c>
      <c r="M365" s="4">
        <f t="shared" si="2648"/>
        <v>135</v>
      </c>
      <c r="N365" s="4">
        <f t="shared" si="2648"/>
        <v>145</v>
      </c>
      <c r="O365" s="4">
        <f t="shared" si="2648"/>
        <v>155</v>
      </c>
      <c r="P365" s="4">
        <f t="shared" si="2648"/>
        <v>165</v>
      </c>
      <c r="Q365" s="4">
        <f t="shared" si="2648"/>
        <v>175</v>
      </c>
      <c r="R365" s="4">
        <f t="shared" si="2648"/>
        <v>185</v>
      </c>
      <c r="S365" s="4">
        <f t="shared" si="2648"/>
        <v>195</v>
      </c>
      <c r="T365" s="4">
        <f t="shared" si="2648"/>
        <v>205</v>
      </c>
      <c r="U365" s="4">
        <f t="shared" si="2648"/>
        <v>215</v>
      </c>
      <c r="V365" s="4">
        <f t="shared" si="2648"/>
        <v>225</v>
      </c>
      <c r="W365" s="4">
        <f t="shared" si="2648"/>
        <v>235</v>
      </c>
      <c r="X365" s="4">
        <f t="shared" si="2648"/>
        <v>245</v>
      </c>
      <c r="Y365" s="4">
        <f t="shared" si="2648"/>
        <v>255</v>
      </c>
      <c r="Z365" s="4">
        <f t="shared" si="2648"/>
        <v>265</v>
      </c>
      <c r="AA365" s="4">
        <f t="shared" si="2648"/>
        <v>275</v>
      </c>
      <c r="AB365" s="4">
        <f t="shared" si="2648"/>
        <v>285</v>
      </c>
      <c r="AC365" s="4">
        <f t="shared" si="2648"/>
        <v>295</v>
      </c>
      <c r="AD365" s="4">
        <f t="shared" si="2648"/>
        <v>305</v>
      </c>
      <c r="AE365" s="4">
        <f t="shared" si="2648"/>
        <v>315</v>
      </c>
      <c r="AF365" s="4">
        <f t="shared" si="2648"/>
        <v>325</v>
      </c>
      <c r="AG365" s="4">
        <f t="shared" si="2648"/>
        <v>335</v>
      </c>
      <c r="AH365" s="4">
        <f t="shared" si="2648"/>
        <v>345</v>
      </c>
      <c r="AI365" s="4">
        <f t="shared" si="2648"/>
        <v>355</v>
      </c>
      <c r="AJ365" s="4">
        <f t="shared" si="2648"/>
        <v>365</v>
      </c>
      <c r="AK365" s="4">
        <f t="shared" si="2648"/>
        <v>375</v>
      </c>
      <c r="AL365" s="4">
        <f t="shared" si="2648"/>
        <v>385</v>
      </c>
      <c r="AM365" s="4">
        <f t="shared" si="2648"/>
        <v>395</v>
      </c>
      <c r="AN365" s="4">
        <f t="shared" si="2648"/>
        <v>405</v>
      </c>
      <c r="AO365" s="4">
        <f t="shared" si="2648"/>
        <v>415</v>
      </c>
      <c r="AP365" s="4">
        <f t="shared" si="2648"/>
        <v>425</v>
      </c>
      <c r="AQ365" s="4">
        <f t="shared" si="2648"/>
        <v>435</v>
      </c>
      <c r="AR365" s="4">
        <f t="shared" si="2648"/>
        <v>445</v>
      </c>
      <c r="AS365" s="4">
        <f t="shared" si="2648"/>
        <v>455</v>
      </c>
      <c r="AT365" s="4">
        <f t="shared" si="2648"/>
        <v>465</v>
      </c>
      <c r="AU365" s="4">
        <f t="shared" si="2648"/>
        <v>475</v>
      </c>
      <c r="AV365" s="4">
        <f t="shared" si="2648"/>
        <v>485</v>
      </c>
      <c r="AW365" s="4">
        <f t="shared" si="2648"/>
        <v>495</v>
      </c>
      <c r="AX365" s="4">
        <f t="shared" si="2648"/>
        <v>505</v>
      </c>
      <c r="AY365" s="4">
        <f t="shared" si="2648"/>
        <v>515</v>
      </c>
      <c r="AZ365" s="4">
        <f t="shared" si="2648"/>
        <v>525</v>
      </c>
      <c r="BA365" s="4">
        <f t="shared" si="2648"/>
        <v>535</v>
      </c>
      <c r="BB365" s="4">
        <f t="shared" si="2648"/>
        <v>545</v>
      </c>
      <c r="BC365" s="4">
        <f t="shared" si="2648"/>
        <v>555</v>
      </c>
      <c r="BD365" s="4">
        <f t="shared" si="2648"/>
        <v>565</v>
      </c>
      <c r="BE365" s="4">
        <f t="shared" si="2648"/>
        <v>575</v>
      </c>
      <c r="BF365" s="4">
        <f t="shared" si="2648"/>
        <v>585</v>
      </c>
      <c r="BG365" s="4">
        <f t="shared" si="2648"/>
        <v>595</v>
      </c>
      <c r="BH365" s="4">
        <f t="shared" si="2648"/>
        <v>605</v>
      </c>
      <c r="BI365" s="4">
        <f t="shared" si="2648"/>
        <v>615</v>
      </c>
      <c r="BJ365" t="s">
        <v>1</v>
      </c>
    </row>
    <row r="366" spans="1:62">
      <c r="A366" s="4" t="s">
        <v>104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9">F366+2</f>
        <v>24</v>
      </c>
      <c r="H366" s="4">
        <f>G366+1</f>
        <v>25</v>
      </c>
      <c r="I366" s="4">
        <f t="shared" ref="I366:Q366" si="2650">H366+1</f>
        <v>26</v>
      </c>
      <c r="J366" s="4">
        <f t="shared" si="2650"/>
        <v>27</v>
      </c>
      <c r="K366" s="4">
        <f t="shared" si="2650"/>
        <v>28</v>
      </c>
      <c r="L366" s="4">
        <f t="shared" si="2650"/>
        <v>29</v>
      </c>
      <c r="M366" s="4">
        <f t="shared" si="2650"/>
        <v>30</v>
      </c>
      <c r="N366" s="4">
        <f t="shared" si="2650"/>
        <v>31</v>
      </c>
      <c r="O366" s="4">
        <v>31</v>
      </c>
      <c r="P366" s="4">
        <f t="shared" si="2650"/>
        <v>32</v>
      </c>
      <c r="Q366" s="4">
        <f t="shared" si="2650"/>
        <v>33</v>
      </c>
      <c r="R366" s="4">
        <f>Q366</f>
        <v>33</v>
      </c>
      <c r="S366" s="4">
        <f t="shared" ref="S366:AE366" si="2651">R366</f>
        <v>33</v>
      </c>
      <c r="T366" s="4">
        <v>34</v>
      </c>
      <c r="U366" s="4">
        <f t="shared" si="2651"/>
        <v>34</v>
      </c>
      <c r="V366" s="4">
        <f t="shared" si="2651"/>
        <v>34</v>
      </c>
      <c r="W366" s="4">
        <v>35</v>
      </c>
      <c r="X366" s="4">
        <f t="shared" si="2651"/>
        <v>35</v>
      </c>
      <c r="Y366" s="4">
        <f t="shared" si="2651"/>
        <v>35</v>
      </c>
      <c r="Z366" s="4">
        <f t="shared" si="2651"/>
        <v>35</v>
      </c>
      <c r="AA366" s="4">
        <v>36</v>
      </c>
      <c r="AB366" s="4">
        <f t="shared" si="2651"/>
        <v>36</v>
      </c>
      <c r="AC366" s="4">
        <f t="shared" si="2651"/>
        <v>36</v>
      </c>
      <c r="AD366" s="4">
        <f t="shared" si="2651"/>
        <v>36</v>
      </c>
      <c r="AE366" s="4">
        <f t="shared" si="2651"/>
        <v>36</v>
      </c>
      <c r="AF366" s="4">
        <v>37</v>
      </c>
      <c r="AG366" s="4">
        <f t="shared" ref="AG366" si="2652">AF366</f>
        <v>37</v>
      </c>
      <c r="AH366" s="4">
        <f t="shared" ref="AH366" si="2653">AG366</f>
        <v>37</v>
      </c>
      <c r="AI366" s="4">
        <f t="shared" ref="AI366" si="2654">AH366</f>
        <v>37</v>
      </c>
      <c r="AJ366" s="4">
        <f t="shared" ref="AJ366" si="2655">AI366</f>
        <v>37</v>
      </c>
      <c r="AK366" s="4">
        <f t="shared" ref="AK366" si="2656">AJ366</f>
        <v>37</v>
      </c>
      <c r="AL366" s="4">
        <f t="shared" ref="AL366" si="2657">AK366</f>
        <v>37</v>
      </c>
      <c r="AM366" s="4">
        <v>38</v>
      </c>
      <c r="AN366" s="4">
        <f t="shared" ref="AN366" si="2658">AM366</f>
        <v>38</v>
      </c>
      <c r="AO366" s="4">
        <f t="shared" ref="AO366" si="2659">AN366</f>
        <v>38</v>
      </c>
      <c r="AP366" s="4">
        <f t="shared" ref="AP366" si="2660">AO366</f>
        <v>38</v>
      </c>
      <c r="AQ366" s="4">
        <f t="shared" ref="AQ366" si="2661">AP366</f>
        <v>38</v>
      </c>
      <c r="AR366" s="4">
        <f t="shared" ref="AR366" si="2662">AQ366</f>
        <v>38</v>
      </c>
      <c r="AS366" s="4">
        <f t="shared" ref="AS366" si="2663">AR366</f>
        <v>38</v>
      </c>
      <c r="AT366" s="4">
        <f t="shared" ref="AT366" si="2664">AS366</f>
        <v>38</v>
      </c>
      <c r="AU366" s="4">
        <f t="shared" ref="AU366" si="2665">AT366</f>
        <v>38</v>
      </c>
      <c r="AV366" s="4">
        <f t="shared" ref="AV366" si="2666">AU366</f>
        <v>38</v>
      </c>
      <c r="AW366" s="4">
        <f t="shared" ref="AW366" si="2667">AV366</f>
        <v>38</v>
      </c>
      <c r="AX366" s="4">
        <v>39</v>
      </c>
      <c r="AY366" s="4">
        <f t="shared" ref="AY366" si="2668">AX366</f>
        <v>39</v>
      </c>
      <c r="AZ366" s="4">
        <f t="shared" ref="AZ366" si="2669">AY366</f>
        <v>39</v>
      </c>
      <c r="BA366" s="4">
        <f t="shared" ref="BA366" si="2670">AZ366</f>
        <v>39</v>
      </c>
      <c r="BB366" s="4">
        <f t="shared" ref="BB366" si="2671">BA366</f>
        <v>39</v>
      </c>
      <c r="BC366" s="4">
        <f t="shared" ref="BC366" si="2672">BB366</f>
        <v>39</v>
      </c>
      <c r="BD366" s="4">
        <f t="shared" ref="BD366" si="2673">BC366</f>
        <v>39</v>
      </c>
      <c r="BE366" s="4">
        <f t="shared" ref="BE366" si="2674">BD366</f>
        <v>39</v>
      </c>
      <c r="BF366" s="4">
        <f t="shared" ref="BF366" si="2675">BE366</f>
        <v>39</v>
      </c>
      <c r="BG366" s="4">
        <f t="shared" ref="BG366" si="2676">BF366</f>
        <v>39</v>
      </c>
      <c r="BH366" s="4">
        <f t="shared" ref="BH366" si="2677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345</v>
      </c>
    </row>
    <row r="369" spans="1:62">
      <c r="A369" s="4" t="s">
        <v>84</v>
      </c>
      <c r="B369" s="4">
        <v>10</v>
      </c>
      <c r="C369" s="4">
        <f>B369+2</f>
        <v>12</v>
      </c>
      <c r="D369" s="4">
        <f t="shared" ref="D369:I369" si="2678">C369+2</f>
        <v>14</v>
      </c>
      <c r="E369" s="4">
        <f t="shared" si="2678"/>
        <v>16</v>
      </c>
      <c r="F369" s="4">
        <f t="shared" si="2678"/>
        <v>18</v>
      </c>
      <c r="G369" s="4">
        <f t="shared" si="2678"/>
        <v>20</v>
      </c>
      <c r="H369" s="4">
        <f t="shared" si="2678"/>
        <v>22</v>
      </c>
      <c r="I369" s="4">
        <f t="shared" si="2678"/>
        <v>24</v>
      </c>
      <c r="J369" s="4">
        <f>I369+4</f>
        <v>28</v>
      </c>
      <c r="K369" s="4">
        <f t="shared" ref="K369:Q369" si="2679">J369+4</f>
        <v>32</v>
      </c>
      <c r="L369" s="4">
        <f t="shared" si="2679"/>
        <v>36</v>
      </c>
      <c r="M369" s="4">
        <f t="shared" si="2679"/>
        <v>40</v>
      </c>
      <c r="N369" s="4">
        <f t="shared" si="2679"/>
        <v>44</v>
      </c>
      <c r="O369" s="4">
        <f t="shared" si="2679"/>
        <v>48</v>
      </c>
      <c r="P369" s="4">
        <f t="shared" si="2679"/>
        <v>52</v>
      </c>
      <c r="Q369" s="4">
        <f t="shared" si="2679"/>
        <v>56</v>
      </c>
      <c r="R369" s="4">
        <f>Q369+9</f>
        <v>65</v>
      </c>
      <c r="S369" s="4">
        <f t="shared" ref="S369:W369" si="2680">R369+9</f>
        <v>74</v>
      </c>
      <c r="T369" s="4">
        <f t="shared" si="2680"/>
        <v>83</v>
      </c>
      <c r="U369" s="4">
        <f t="shared" si="2680"/>
        <v>92</v>
      </c>
      <c r="V369" s="4">
        <f t="shared" si="2680"/>
        <v>101</v>
      </c>
      <c r="W369" s="4">
        <f t="shared" si="2680"/>
        <v>110</v>
      </c>
      <c r="X369" s="4">
        <f>W369+14</f>
        <v>124</v>
      </c>
      <c r="Y369" s="4">
        <f t="shared" ref="Y369:AC369" si="2681">X369+14</f>
        <v>138</v>
      </c>
      <c r="Z369" s="4">
        <f t="shared" si="2681"/>
        <v>152</v>
      </c>
      <c r="AA369" s="4">
        <f t="shared" si="2681"/>
        <v>166</v>
      </c>
      <c r="AB369" s="4">
        <f t="shared" si="2681"/>
        <v>180</v>
      </c>
      <c r="AC369" s="4">
        <f t="shared" si="2681"/>
        <v>194</v>
      </c>
      <c r="AD369" s="4">
        <f>AC369+19</f>
        <v>213</v>
      </c>
      <c r="AE369" s="4">
        <f t="shared" ref="AE369:BI369" si="2682">AD369+19</f>
        <v>232</v>
      </c>
      <c r="AF369" s="4">
        <f t="shared" si="2682"/>
        <v>251</v>
      </c>
      <c r="AG369" s="4">
        <f t="shared" si="2682"/>
        <v>270</v>
      </c>
      <c r="AH369" s="4">
        <f t="shared" si="2682"/>
        <v>289</v>
      </c>
      <c r="AI369" s="4">
        <f t="shared" si="2682"/>
        <v>308</v>
      </c>
      <c r="AJ369" s="4">
        <f t="shared" si="2682"/>
        <v>327</v>
      </c>
      <c r="AK369" s="4">
        <f t="shared" si="2682"/>
        <v>346</v>
      </c>
      <c r="AL369" s="4">
        <f t="shared" si="2682"/>
        <v>365</v>
      </c>
      <c r="AM369" s="4">
        <f t="shared" si="2682"/>
        <v>384</v>
      </c>
      <c r="AN369" s="4">
        <f t="shared" si="2682"/>
        <v>403</v>
      </c>
      <c r="AO369" s="4">
        <f t="shared" si="2682"/>
        <v>422</v>
      </c>
      <c r="AP369" s="4">
        <f t="shared" si="2682"/>
        <v>441</v>
      </c>
      <c r="AQ369" s="4">
        <f t="shared" si="2682"/>
        <v>460</v>
      </c>
      <c r="AR369" s="4">
        <f t="shared" si="2682"/>
        <v>479</v>
      </c>
      <c r="AS369" s="4">
        <f t="shared" si="2682"/>
        <v>498</v>
      </c>
      <c r="AT369" s="4">
        <f t="shared" si="2682"/>
        <v>517</v>
      </c>
      <c r="AU369" s="4">
        <f t="shared" si="2682"/>
        <v>536</v>
      </c>
      <c r="AV369" s="4">
        <f t="shared" si="2682"/>
        <v>555</v>
      </c>
      <c r="AW369" s="4">
        <f t="shared" si="2682"/>
        <v>574</v>
      </c>
      <c r="AX369" s="4">
        <f t="shared" si="2682"/>
        <v>593</v>
      </c>
      <c r="AY369" s="4">
        <f t="shared" si="2682"/>
        <v>612</v>
      </c>
      <c r="AZ369" s="4">
        <f t="shared" si="2682"/>
        <v>631</v>
      </c>
      <c r="BA369" s="4">
        <f t="shared" si="2682"/>
        <v>650</v>
      </c>
      <c r="BB369" s="4">
        <f t="shared" si="2682"/>
        <v>669</v>
      </c>
      <c r="BC369" s="4">
        <f t="shared" si="2682"/>
        <v>688</v>
      </c>
      <c r="BD369" s="4">
        <f t="shared" si="2682"/>
        <v>707</v>
      </c>
      <c r="BE369" s="4">
        <f t="shared" si="2682"/>
        <v>726</v>
      </c>
      <c r="BF369" s="4">
        <f t="shared" si="2682"/>
        <v>745</v>
      </c>
      <c r="BG369" s="4">
        <f t="shared" si="2682"/>
        <v>764</v>
      </c>
      <c r="BH369" s="4">
        <f t="shared" si="2682"/>
        <v>783</v>
      </c>
      <c r="BI369" s="4">
        <f t="shared" si="2682"/>
        <v>802</v>
      </c>
      <c r="BJ369" t="s">
        <v>1</v>
      </c>
    </row>
    <row r="370" spans="1:62">
      <c r="A370" s="4" t="s">
        <v>85</v>
      </c>
      <c r="B370" s="4">
        <v>12</v>
      </c>
      <c r="C370" s="4">
        <f>B370+3</f>
        <v>15</v>
      </c>
      <c r="D370" s="4">
        <f t="shared" ref="D370:I370" si="2683">C370+3</f>
        <v>18</v>
      </c>
      <c r="E370" s="4">
        <f t="shared" si="2683"/>
        <v>21</v>
      </c>
      <c r="F370" s="4">
        <f t="shared" si="2683"/>
        <v>24</v>
      </c>
      <c r="G370" s="4">
        <f t="shared" si="2683"/>
        <v>27</v>
      </c>
      <c r="H370" s="4">
        <f t="shared" si="2683"/>
        <v>30</v>
      </c>
      <c r="I370" s="4">
        <f t="shared" si="2683"/>
        <v>33</v>
      </c>
      <c r="J370" s="4">
        <f>I370+5</f>
        <v>38</v>
      </c>
      <c r="K370" s="4">
        <f t="shared" ref="K370:Q370" si="2684">J370+5</f>
        <v>43</v>
      </c>
      <c r="L370" s="4">
        <f t="shared" si="2684"/>
        <v>48</v>
      </c>
      <c r="M370" s="4">
        <f t="shared" si="2684"/>
        <v>53</v>
      </c>
      <c r="N370" s="4">
        <f t="shared" si="2684"/>
        <v>58</v>
      </c>
      <c r="O370" s="4">
        <f t="shared" si="2684"/>
        <v>63</v>
      </c>
      <c r="P370" s="4">
        <f t="shared" si="2684"/>
        <v>68</v>
      </c>
      <c r="Q370" s="4">
        <f t="shared" si="2684"/>
        <v>73</v>
      </c>
      <c r="R370" s="4">
        <f>Q370+10</f>
        <v>83</v>
      </c>
      <c r="S370" s="4">
        <f t="shared" ref="S370:W370" si="2685">R370+10</f>
        <v>93</v>
      </c>
      <c r="T370" s="4">
        <f t="shared" si="2685"/>
        <v>103</v>
      </c>
      <c r="U370" s="4">
        <f t="shared" si="2685"/>
        <v>113</v>
      </c>
      <c r="V370" s="4">
        <f t="shared" si="2685"/>
        <v>123</v>
      </c>
      <c r="W370" s="4">
        <f t="shared" si="2685"/>
        <v>133</v>
      </c>
      <c r="X370" s="4">
        <f>W370+15</f>
        <v>148</v>
      </c>
      <c r="Y370" s="4">
        <f t="shared" ref="Y370:AC370" si="2686">X370+15</f>
        <v>163</v>
      </c>
      <c r="Z370" s="4">
        <f t="shared" si="2686"/>
        <v>178</v>
      </c>
      <c r="AA370" s="4">
        <f t="shared" si="2686"/>
        <v>193</v>
      </c>
      <c r="AB370" s="4">
        <f t="shared" si="2686"/>
        <v>208</v>
      </c>
      <c r="AC370" s="4">
        <f t="shared" si="2686"/>
        <v>223</v>
      </c>
      <c r="AD370" s="4">
        <f>AC370+20</f>
        <v>243</v>
      </c>
      <c r="AE370" s="4">
        <f t="shared" ref="AE370:BI370" si="2687">AD370+20</f>
        <v>263</v>
      </c>
      <c r="AF370" s="4">
        <f t="shared" si="2687"/>
        <v>283</v>
      </c>
      <c r="AG370" s="4">
        <f t="shared" si="2687"/>
        <v>303</v>
      </c>
      <c r="AH370" s="4">
        <f t="shared" si="2687"/>
        <v>323</v>
      </c>
      <c r="AI370" s="4">
        <f t="shared" si="2687"/>
        <v>343</v>
      </c>
      <c r="AJ370" s="4">
        <f t="shared" si="2687"/>
        <v>363</v>
      </c>
      <c r="AK370" s="4">
        <f t="shared" si="2687"/>
        <v>383</v>
      </c>
      <c r="AL370" s="4">
        <f t="shared" si="2687"/>
        <v>403</v>
      </c>
      <c r="AM370" s="4">
        <f t="shared" si="2687"/>
        <v>423</v>
      </c>
      <c r="AN370" s="4">
        <f t="shared" si="2687"/>
        <v>443</v>
      </c>
      <c r="AO370" s="4">
        <f t="shared" si="2687"/>
        <v>463</v>
      </c>
      <c r="AP370" s="4">
        <f t="shared" si="2687"/>
        <v>483</v>
      </c>
      <c r="AQ370" s="4">
        <f t="shared" si="2687"/>
        <v>503</v>
      </c>
      <c r="AR370" s="4">
        <f t="shared" si="2687"/>
        <v>523</v>
      </c>
      <c r="AS370" s="4">
        <f t="shared" si="2687"/>
        <v>543</v>
      </c>
      <c r="AT370" s="4">
        <f t="shared" si="2687"/>
        <v>563</v>
      </c>
      <c r="AU370" s="4">
        <f t="shared" si="2687"/>
        <v>583</v>
      </c>
      <c r="AV370" s="4">
        <f t="shared" si="2687"/>
        <v>603</v>
      </c>
      <c r="AW370" s="4">
        <f t="shared" si="2687"/>
        <v>623</v>
      </c>
      <c r="AX370" s="4">
        <f t="shared" si="2687"/>
        <v>643</v>
      </c>
      <c r="AY370" s="4">
        <f t="shared" si="2687"/>
        <v>663</v>
      </c>
      <c r="AZ370" s="4">
        <f t="shared" si="2687"/>
        <v>683</v>
      </c>
      <c r="BA370" s="4">
        <f t="shared" si="2687"/>
        <v>703</v>
      </c>
      <c r="BB370" s="4">
        <f t="shared" si="2687"/>
        <v>723</v>
      </c>
      <c r="BC370" s="4">
        <f t="shared" si="2687"/>
        <v>743</v>
      </c>
      <c r="BD370" s="4">
        <f t="shared" si="2687"/>
        <v>763</v>
      </c>
      <c r="BE370" s="4">
        <f t="shared" si="2687"/>
        <v>783</v>
      </c>
      <c r="BF370" s="4">
        <f t="shared" si="2687"/>
        <v>803</v>
      </c>
      <c r="BG370" s="4">
        <f t="shared" si="2687"/>
        <v>823</v>
      </c>
      <c r="BH370" s="4">
        <f t="shared" si="2687"/>
        <v>843</v>
      </c>
      <c r="BI370" s="4">
        <f t="shared" si="2687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8">C371+2</f>
        <v>104</v>
      </c>
      <c r="E371" s="4">
        <f t="shared" si="2688"/>
        <v>106</v>
      </c>
      <c r="F371" s="4">
        <f t="shared" si="2688"/>
        <v>108</v>
      </c>
      <c r="G371" s="4">
        <f t="shared" si="2688"/>
        <v>110</v>
      </c>
      <c r="H371" s="4">
        <f t="shared" si="2688"/>
        <v>112</v>
      </c>
      <c r="I371" s="4">
        <f t="shared" si="2688"/>
        <v>114</v>
      </c>
      <c r="J371" s="4">
        <f>I371+5</f>
        <v>119</v>
      </c>
      <c r="K371" s="4">
        <f t="shared" ref="K371:Q371" si="2689">J371+5</f>
        <v>124</v>
      </c>
      <c r="L371" s="4">
        <f t="shared" si="2689"/>
        <v>129</v>
      </c>
      <c r="M371" s="4">
        <f t="shared" si="2689"/>
        <v>134</v>
      </c>
      <c r="N371" s="4">
        <f t="shared" si="2689"/>
        <v>139</v>
      </c>
      <c r="O371" s="4">
        <f t="shared" si="2689"/>
        <v>144</v>
      </c>
      <c r="P371" s="4">
        <f t="shared" si="2689"/>
        <v>149</v>
      </c>
      <c r="Q371" s="4">
        <f t="shared" si="2689"/>
        <v>154</v>
      </c>
      <c r="R371" s="4">
        <f>Q371+8</f>
        <v>162</v>
      </c>
      <c r="S371" s="4">
        <f t="shared" ref="S371:W371" si="2690">R371+8</f>
        <v>170</v>
      </c>
      <c r="T371" s="4">
        <f t="shared" si="2690"/>
        <v>178</v>
      </c>
      <c r="U371" s="4">
        <f t="shared" si="2690"/>
        <v>186</v>
      </c>
      <c r="V371" s="4">
        <f t="shared" si="2690"/>
        <v>194</v>
      </c>
      <c r="W371" s="4">
        <f t="shared" si="2690"/>
        <v>202</v>
      </c>
      <c r="X371" s="4">
        <f>W371+11</f>
        <v>213</v>
      </c>
      <c r="Y371" s="4">
        <f t="shared" ref="Y371:AC371" si="2691">X371+11</f>
        <v>224</v>
      </c>
      <c r="Z371" s="4">
        <f t="shared" si="2691"/>
        <v>235</v>
      </c>
      <c r="AA371" s="4">
        <f t="shared" si="2691"/>
        <v>246</v>
      </c>
      <c r="AB371" s="4">
        <f t="shared" si="2691"/>
        <v>257</v>
      </c>
      <c r="AC371" s="4">
        <f t="shared" si="2691"/>
        <v>268</v>
      </c>
      <c r="AD371" s="4">
        <f>AC371+14</f>
        <v>282</v>
      </c>
      <c r="AE371" s="4">
        <f t="shared" ref="AE371:BI371" si="2692">AD371+14</f>
        <v>296</v>
      </c>
      <c r="AF371" s="4">
        <f t="shared" si="2692"/>
        <v>310</v>
      </c>
      <c r="AG371" s="4">
        <f t="shared" si="2692"/>
        <v>324</v>
      </c>
      <c r="AH371" s="4">
        <f t="shared" si="2692"/>
        <v>338</v>
      </c>
      <c r="AI371" s="4">
        <f t="shared" si="2692"/>
        <v>352</v>
      </c>
      <c r="AJ371" s="4">
        <f t="shared" si="2692"/>
        <v>366</v>
      </c>
      <c r="AK371" s="4">
        <f t="shared" si="2692"/>
        <v>380</v>
      </c>
      <c r="AL371" s="4">
        <f t="shared" si="2692"/>
        <v>394</v>
      </c>
      <c r="AM371" s="4">
        <f t="shared" si="2692"/>
        <v>408</v>
      </c>
      <c r="AN371" s="4">
        <f t="shared" si="2692"/>
        <v>422</v>
      </c>
      <c r="AO371" s="4">
        <f t="shared" si="2692"/>
        <v>436</v>
      </c>
      <c r="AP371" s="4">
        <f t="shared" si="2692"/>
        <v>450</v>
      </c>
      <c r="AQ371" s="4">
        <f t="shared" si="2692"/>
        <v>464</v>
      </c>
      <c r="AR371" s="4">
        <f t="shared" si="2692"/>
        <v>478</v>
      </c>
      <c r="AS371" s="4">
        <f t="shared" si="2692"/>
        <v>492</v>
      </c>
      <c r="AT371" s="4">
        <f t="shared" si="2692"/>
        <v>506</v>
      </c>
      <c r="AU371" s="4">
        <f t="shared" si="2692"/>
        <v>520</v>
      </c>
      <c r="AV371" s="4">
        <f t="shared" si="2692"/>
        <v>534</v>
      </c>
      <c r="AW371" s="4">
        <f t="shared" si="2692"/>
        <v>548</v>
      </c>
      <c r="AX371" s="4">
        <f t="shared" si="2692"/>
        <v>562</v>
      </c>
      <c r="AY371" s="4">
        <f t="shared" si="2692"/>
        <v>576</v>
      </c>
      <c r="AZ371" s="4">
        <f t="shared" si="2692"/>
        <v>590</v>
      </c>
      <c r="BA371" s="4">
        <f t="shared" si="2692"/>
        <v>604</v>
      </c>
      <c r="BB371" s="4">
        <f t="shared" si="2692"/>
        <v>618</v>
      </c>
      <c r="BC371" s="4">
        <f t="shared" si="2692"/>
        <v>632</v>
      </c>
      <c r="BD371" s="4">
        <f t="shared" si="2692"/>
        <v>646</v>
      </c>
      <c r="BE371" s="4">
        <f t="shared" si="2692"/>
        <v>660</v>
      </c>
      <c r="BF371" s="4">
        <f t="shared" si="2692"/>
        <v>674</v>
      </c>
      <c r="BG371" s="4">
        <f t="shared" si="2692"/>
        <v>688</v>
      </c>
      <c r="BH371" s="4">
        <f t="shared" si="2692"/>
        <v>702</v>
      </c>
      <c r="BI371" s="4">
        <f t="shared" si="2692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3">J372+11</f>
        <v>207</v>
      </c>
      <c r="L372" s="4">
        <f t="shared" si="2693"/>
        <v>218</v>
      </c>
      <c r="M372" s="4">
        <f t="shared" si="2693"/>
        <v>229</v>
      </c>
      <c r="N372" s="4">
        <f t="shared" si="2693"/>
        <v>240</v>
      </c>
      <c r="O372" s="4">
        <f t="shared" si="2693"/>
        <v>251</v>
      </c>
      <c r="P372" s="4">
        <f t="shared" si="2693"/>
        <v>262</v>
      </c>
      <c r="Q372" s="4">
        <f t="shared" si="2693"/>
        <v>273</v>
      </c>
      <c r="R372" s="4">
        <f>Q372+17</f>
        <v>290</v>
      </c>
      <c r="S372" s="4">
        <f t="shared" ref="S372:W372" si="2694">R372+17</f>
        <v>307</v>
      </c>
      <c r="T372" s="4">
        <f t="shared" si="2694"/>
        <v>324</v>
      </c>
      <c r="U372" s="4">
        <f t="shared" si="2694"/>
        <v>341</v>
      </c>
      <c r="V372" s="4">
        <f t="shared" si="2694"/>
        <v>358</v>
      </c>
      <c r="W372" s="4">
        <f t="shared" si="2694"/>
        <v>375</v>
      </c>
      <c r="X372" s="4">
        <f>W372+23</f>
        <v>398</v>
      </c>
      <c r="Y372" s="4">
        <f t="shared" ref="Y372:AC372" si="2695">X372+23</f>
        <v>421</v>
      </c>
      <c r="Z372" s="4">
        <f t="shared" si="2695"/>
        <v>444</v>
      </c>
      <c r="AA372" s="4">
        <f t="shared" si="2695"/>
        <v>467</v>
      </c>
      <c r="AB372" s="4">
        <f t="shared" si="2695"/>
        <v>490</v>
      </c>
      <c r="AC372" s="4">
        <f t="shared" si="2695"/>
        <v>513</v>
      </c>
      <c r="AD372" s="4">
        <f>AC372+29</f>
        <v>542</v>
      </c>
      <c r="AE372" s="4">
        <f t="shared" ref="AE372:BI372" si="2696">AD372+29</f>
        <v>571</v>
      </c>
      <c r="AF372" s="4">
        <f t="shared" si="2696"/>
        <v>600</v>
      </c>
      <c r="AG372" s="4">
        <f t="shared" si="2696"/>
        <v>629</v>
      </c>
      <c r="AH372" s="4">
        <f t="shared" si="2696"/>
        <v>658</v>
      </c>
      <c r="AI372" s="4">
        <f t="shared" si="2696"/>
        <v>687</v>
      </c>
      <c r="AJ372" s="4">
        <f t="shared" si="2696"/>
        <v>716</v>
      </c>
      <c r="AK372" s="4">
        <f t="shared" si="2696"/>
        <v>745</v>
      </c>
      <c r="AL372" s="4">
        <f t="shared" si="2696"/>
        <v>774</v>
      </c>
      <c r="AM372" s="4">
        <f t="shared" si="2696"/>
        <v>803</v>
      </c>
      <c r="AN372" s="4">
        <f t="shared" si="2696"/>
        <v>832</v>
      </c>
      <c r="AO372" s="4">
        <f t="shared" si="2696"/>
        <v>861</v>
      </c>
      <c r="AP372" s="4">
        <f t="shared" si="2696"/>
        <v>890</v>
      </c>
      <c r="AQ372" s="4">
        <f t="shared" si="2696"/>
        <v>919</v>
      </c>
      <c r="AR372" s="4">
        <f t="shared" si="2696"/>
        <v>948</v>
      </c>
      <c r="AS372" s="4">
        <f t="shared" si="2696"/>
        <v>977</v>
      </c>
      <c r="AT372" s="4">
        <f t="shared" si="2696"/>
        <v>1006</v>
      </c>
      <c r="AU372" s="4">
        <f t="shared" si="2696"/>
        <v>1035</v>
      </c>
      <c r="AV372" s="4">
        <f t="shared" si="2696"/>
        <v>1064</v>
      </c>
      <c r="AW372" s="4">
        <f t="shared" si="2696"/>
        <v>1093</v>
      </c>
      <c r="AX372" s="4">
        <f t="shared" si="2696"/>
        <v>1122</v>
      </c>
      <c r="AY372" s="4">
        <f t="shared" si="2696"/>
        <v>1151</v>
      </c>
      <c r="AZ372" s="4">
        <f t="shared" si="2696"/>
        <v>1180</v>
      </c>
      <c r="BA372" s="4">
        <f t="shared" si="2696"/>
        <v>1209</v>
      </c>
      <c r="BB372" s="4">
        <f t="shared" si="2696"/>
        <v>1238</v>
      </c>
      <c r="BC372" s="4">
        <f t="shared" si="2696"/>
        <v>1267</v>
      </c>
      <c r="BD372" s="4">
        <f t="shared" si="2696"/>
        <v>1296</v>
      </c>
      <c r="BE372" s="4">
        <f t="shared" si="2696"/>
        <v>1325</v>
      </c>
      <c r="BF372" s="4">
        <f t="shared" si="2696"/>
        <v>1354</v>
      </c>
      <c r="BG372" s="4">
        <f t="shared" si="2696"/>
        <v>1383</v>
      </c>
      <c r="BH372" s="4">
        <f t="shared" si="2696"/>
        <v>1412</v>
      </c>
      <c r="BI372" s="4">
        <f t="shared" si="2696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469</v>
      </c>
    </row>
    <row r="376" spans="1:62">
      <c r="A376" s="4" t="s">
        <v>524</v>
      </c>
      <c r="B376">
        <v>3.4</v>
      </c>
      <c r="C376" s="4">
        <f>B376-0.1</f>
        <v>3.3</v>
      </c>
      <c r="D376" s="4">
        <f t="shared" ref="D376:U376" si="2697">C376-0.1</f>
        <v>3.1999999999999997</v>
      </c>
      <c r="E376" s="4">
        <f t="shared" si="2697"/>
        <v>3.0999999999999996</v>
      </c>
      <c r="F376" s="4">
        <f t="shared" si="2697"/>
        <v>2.9999999999999996</v>
      </c>
      <c r="G376" s="4">
        <f t="shared" si="2697"/>
        <v>2.8999999999999995</v>
      </c>
      <c r="H376" s="4">
        <f t="shared" si="2697"/>
        <v>2.7999999999999994</v>
      </c>
      <c r="I376" s="4">
        <f t="shared" si="2697"/>
        <v>2.6999999999999993</v>
      </c>
      <c r="J376" s="4">
        <f t="shared" si="2697"/>
        <v>2.5999999999999992</v>
      </c>
      <c r="K376" s="4">
        <f t="shared" si="2697"/>
        <v>2.4999999999999991</v>
      </c>
      <c r="L376" s="4">
        <f t="shared" si="2697"/>
        <v>2.399999999999999</v>
      </c>
      <c r="M376" s="4">
        <f t="shared" si="2697"/>
        <v>2.2999999999999989</v>
      </c>
      <c r="N376" s="4">
        <f t="shared" si="2697"/>
        <v>2.1999999999999988</v>
      </c>
      <c r="O376" s="4">
        <f t="shared" si="2697"/>
        <v>2.0999999999999988</v>
      </c>
      <c r="P376" s="4">
        <f t="shared" si="2697"/>
        <v>1.9999999999999987</v>
      </c>
      <c r="Q376" s="4">
        <f t="shared" si="2697"/>
        <v>1.8999999999999986</v>
      </c>
      <c r="R376" s="4">
        <f t="shared" si="2697"/>
        <v>1.7999999999999985</v>
      </c>
      <c r="S376" s="4">
        <f t="shared" si="2697"/>
        <v>1.6999999999999984</v>
      </c>
      <c r="T376" s="4">
        <f t="shared" si="2697"/>
        <v>1.5999999999999983</v>
      </c>
      <c r="U376" s="4">
        <f t="shared" si="2697"/>
        <v>1.4999999999999982</v>
      </c>
      <c r="V376" t="s">
        <v>1</v>
      </c>
    </row>
    <row r="377" spans="1:62">
      <c r="A377" s="4" t="s">
        <v>105</v>
      </c>
      <c r="B377" s="4">
        <v>5</v>
      </c>
      <c r="C377" s="4">
        <f>B377+2</f>
        <v>7</v>
      </c>
      <c r="D377" s="4">
        <f t="shared" ref="D377:AF377" si="2698">C377+2</f>
        <v>9</v>
      </c>
      <c r="E377" s="4">
        <f t="shared" si="2698"/>
        <v>11</v>
      </c>
      <c r="F377" s="4">
        <f t="shared" si="2698"/>
        <v>13</v>
      </c>
      <c r="G377" s="4">
        <f t="shared" si="2698"/>
        <v>15</v>
      </c>
      <c r="H377" s="4">
        <f t="shared" si="2698"/>
        <v>17</v>
      </c>
      <c r="I377" s="4">
        <f t="shared" si="2698"/>
        <v>19</v>
      </c>
      <c r="J377" s="4">
        <f t="shared" si="2698"/>
        <v>21</v>
      </c>
      <c r="K377" s="4">
        <f t="shared" si="2698"/>
        <v>23</v>
      </c>
      <c r="L377" s="4">
        <f t="shared" si="2698"/>
        <v>25</v>
      </c>
      <c r="M377" s="4">
        <f t="shared" si="2698"/>
        <v>27</v>
      </c>
      <c r="N377" s="4">
        <f t="shared" si="2698"/>
        <v>29</v>
      </c>
      <c r="O377" s="4">
        <f t="shared" si="2698"/>
        <v>31</v>
      </c>
      <c r="P377" s="4">
        <f t="shared" si="2698"/>
        <v>33</v>
      </c>
      <c r="Q377" s="4">
        <f t="shared" si="2698"/>
        <v>35</v>
      </c>
      <c r="R377" s="4">
        <f t="shared" si="2698"/>
        <v>37</v>
      </c>
      <c r="S377" s="4">
        <f t="shared" si="2698"/>
        <v>39</v>
      </c>
      <c r="T377" s="4">
        <f t="shared" si="2698"/>
        <v>41</v>
      </c>
      <c r="U377" s="4">
        <f t="shared" si="2698"/>
        <v>43</v>
      </c>
      <c r="V377" s="4">
        <f t="shared" si="2698"/>
        <v>45</v>
      </c>
      <c r="W377" s="4">
        <f t="shared" si="2698"/>
        <v>47</v>
      </c>
      <c r="X377" s="4">
        <f t="shared" si="2698"/>
        <v>49</v>
      </c>
      <c r="Y377" s="4">
        <f t="shared" si="2698"/>
        <v>51</v>
      </c>
      <c r="Z377" s="4">
        <f t="shared" si="2698"/>
        <v>53</v>
      </c>
      <c r="AA377" s="4">
        <f t="shared" si="2698"/>
        <v>55</v>
      </c>
      <c r="AB377" s="4">
        <f t="shared" si="2698"/>
        <v>57</v>
      </c>
      <c r="AC377" s="4">
        <f t="shared" si="2698"/>
        <v>59</v>
      </c>
      <c r="AD377" s="4">
        <f t="shared" si="2698"/>
        <v>61</v>
      </c>
      <c r="AE377" s="4">
        <f t="shared" si="2698"/>
        <v>63</v>
      </c>
      <c r="AF377" s="4">
        <f t="shared" si="2698"/>
        <v>65</v>
      </c>
      <c r="AG377" s="4">
        <f>AF377</f>
        <v>65</v>
      </c>
      <c r="AH377" s="4">
        <f t="shared" ref="AH377:BI377" si="2699">AG377</f>
        <v>65</v>
      </c>
      <c r="AI377" s="4">
        <f t="shared" si="2699"/>
        <v>65</v>
      </c>
      <c r="AJ377" s="4">
        <f t="shared" si="2699"/>
        <v>65</v>
      </c>
      <c r="AK377" s="4">
        <f t="shared" si="2699"/>
        <v>65</v>
      </c>
      <c r="AL377" s="4">
        <f t="shared" si="2699"/>
        <v>65</v>
      </c>
      <c r="AM377" s="4">
        <f t="shared" si="2699"/>
        <v>65</v>
      </c>
      <c r="AN377" s="4">
        <f t="shared" si="2699"/>
        <v>65</v>
      </c>
      <c r="AO377" s="4">
        <f t="shared" si="2699"/>
        <v>65</v>
      </c>
      <c r="AP377" s="4">
        <f t="shared" si="2699"/>
        <v>65</v>
      </c>
      <c r="AQ377" s="4">
        <f t="shared" si="2699"/>
        <v>65</v>
      </c>
      <c r="AR377" s="4">
        <f t="shared" si="2699"/>
        <v>65</v>
      </c>
      <c r="AS377" s="4">
        <f t="shared" si="2699"/>
        <v>65</v>
      </c>
      <c r="AT377" s="4">
        <f t="shared" si="2699"/>
        <v>65</v>
      </c>
      <c r="AU377" s="4">
        <f t="shared" si="2699"/>
        <v>65</v>
      </c>
      <c r="AV377" s="4">
        <f t="shared" si="2699"/>
        <v>65</v>
      </c>
      <c r="AW377" s="4">
        <f t="shared" si="2699"/>
        <v>65</v>
      </c>
      <c r="AX377" s="4">
        <f t="shared" si="2699"/>
        <v>65</v>
      </c>
      <c r="AY377" s="4">
        <f t="shared" si="2699"/>
        <v>65</v>
      </c>
      <c r="AZ377" s="4">
        <f t="shared" si="2699"/>
        <v>65</v>
      </c>
      <c r="BA377" s="4">
        <f t="shared" si="2699"/>
        <v>65</v>
      </c>
      <c r="BB377" s="4">
        <f t="shared" si="2699"/>
        <v>65</v>
      </c>
      <c r="BC377" s="4">
        <f t="shared" si="2699"/>
        <v>65</v>
      </c>
      <c r="BD377" s="4">
        <f t="shared" si="2699"/>
        <v>65</v>
      </c>
      <c r="BE377" s="4">
        <f t="shared" si="2699"/>
        <v>65</v>
      </c>
      <c r="BF377" s="4">
        <f t="shared" si="2699"/>
        <v>65</v>
      </c>
      <c r="BG377" s="4">
        <f t="shared" si="2699"/>
        <v>65</v>
      </c>
      <c r="BH377" s="4">
        <f t="shared" si="2699"/>
        <v>65</v>
      </c>
      <c r="BI377" s="4">
        <f t="shared" si="2699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700">C378+8</f>
        <v>24</v>
      </c>
      <c r="E378" s="4">
        <f t="shared" si="2700"/>
        <v>32</v>
      </c>
      <c r="F378" s="4">
        <f t="shared" si="2700"/>
        <v>40</v>
      </c>
      <c r="G378" s="4">
        <f t="shared" si="2700"/>
        <v>48</v>
      </c>
      <c r="H378" s="4">
        <f t="shared" si="2700"/>
        <v>56</v>
      </c>
      <c r="I378" s="4">
        <f t="shared" si="2700"/>
        <v>64</v>
      </c>
      <c r="J378" s="4">
        <f t="shared" si="2700"/>
        <v>72</v>
      </c>
      <c r="K378">
        <f t="shared" si="2700"/>
        <v>80</v>
      </c>
      <c r="L378" s="4">
        <f t="shared" si="2700"/>
        <v>88</v>
      </c>
      <c r="M378" s="4">
        <f t="shared" si="2700"/>
        <v>96</v>
      </c>
      <c r="N378" s="4">
        <f t="shared" si="2700"/>
        <v>104</v>
      </c>
      <c r="O378" s="4">
        <f t="shared" si="2700"/>
        <v>112</v>
      </c>
      <c r="P378" s="4">
        <f t="shared" si="2700"/>
        <v>120</v>
      </c>
      <c r="Q378" s="4">
        <f t="shared" si="2700"/>
        <v>128</v>
      </c>
      <c r="R378" s="4">
        <f t="shared" si="2700"/>
        <v>136</v>
      </c>
      <c r="S378" s="4">
        <f t="shared" si="2700"/>
        <v>144</v>
      </c>
      <c r="T378" s="4">
        <f t="shared" si="2700"/>
        <v>152</v>
      </c>
      <c r="U378">
        <f t="shared" si="2700"/>
        <v>160</v>
      </c>
      <c r="V378" s="4">
        <f t="shared" si="2700"/>
        <v>168</v>
      </c>
      <c r="W378" s="4">
        <f t="shared" si="2700"/>
        <v>176</v>
      </c>
      <c r="X378" s="4">
        <f t="shared" si="2700"/>
        <v>184</v>
      </c>
      <c r="Y378" s="4">
        <f t="shared" si="2700"/>
        <v>192</v>
      </c>
      <c r="Z378" s="4">
        <f t="shared" si="2700"/>
        <v>200</v>
      </c>
      <c r="AA378" s="4">
        <f t="shared" si="2700"/>
        <v>208</v>
      </c>
      <c r="AB378" s="4">
        <f t="shared" si="2700"/>
        <v>216</v>
      </c>
      <c r="AC378" s="4">
        <f t="shared" si="2700"/>
        <v>224</v>
      </c>
      <c r="AD378" s="4">
        <f t="shared" si="2700"/>
        <v>232</v>
      </c>
      <c r="AE378">
        <f t="shared" si="2700"/>
        <v>240</v>
      </c>
      <c r="AF378" s="4">
        <f t="shared" si="2700"/>
        <v>248</v>
      </c>
      <c r="AG378" s="4">
        <f t="shared" si="2700"/>
        <v>256</v>
      </c>
      <c r="AH378" s="4">
        <f t="shared" si="2700"/>
        <v>264</v>
      </c>
      <c r="AI378" s="4">
        <f t="shared" si="2700"/>
        <v>272</v>
      </c>
      <c r="AJ378" s="4">
        <f t="shared" si="2700"/>
        <v>280</v>
      </c>
      <c r="AK378" s="4">
        <f t="shared" si="2700"/>
        <v>288</v>
      </c>
      <c r="AL378" s="4">
        <f t="shared" si="2700"/>
        <v>296</v>
      </c>
      <c r="AM378" s="4">
        <f t="shared" si="2700"/>
        <v>304</v>
      </c>
      <c r="AN378" s="4">
        <f t="shared" si="2700"/>
        <v>312</v>
      </c>
      <c r="AO378">
        <f t="shared" si="2700"/>
        <v>320</v>
      </c>
      <c r="AP378" s="4">
        <f t="shared" si="2700"/>
        <v>328</v>
      </c>
      <c r="AQ378" s="4">
        <f t="shared" si="2700"/>
        <v>336</v>
      </c>
      <c r="AR378" s="4">
        <f t="shared" si="2700"/>
        <v>344</v>
      </c>
      <c r="AS378" s="4">
        <f t="shared" si="2700"/>
        <v>352</v>
      </c>
      <c r="AT378" s="4">
        <f t="shared" si="2700"/>
        <v>360</v>
      </c>
      <c r="AU378" s="4">
        <f t="shared" si="2700"/>
        <v>368</v>
      </c>
      <c r="AV378" s="4">
        <f t="shared" si="2700"/>
        <v>376</v>
      </c>
      <c r="AW378" s="4">
        <f t="shared" si="2700"/>
        <v>384</v>
      </c>
      <c r="AX378" s="4">
        <f t="shared" si="2700"/>
        <v>392</v>
      </c>
      <c r="AY378">
        <f t="shared" si="2700"/>
        <v>400</v>
      </c>
      <c r="AZ378" s="4">
        <f t="shared" si="2700"/>
        <v>408</v>
      </c>
      <c r="BA378" s="4">
        <f t="shared" si="2700"/>
        <v>416</v>
      </c>
      <c r="BB378" s="4">
        <f t="shared" si="2700"/>
        <v>424</v>
      </c>
      <c r="BC378" s="4">
        <f t="shared" si="2700"/>
        <v>432</v>
      </c>
      <c r="BD378" s="4">
        <f t="shared" si="2700"/>
        <v>440</v>
      </c>
      <c r="BE378" s="4">
        <f t="shared" si="2700"/>
        <v>448</v>
      </c>
      <c r="BF378" s="4">
        <f t="shared" si="2700"/>
        <v>456</v>
      </c>
      <c r="BG378" s="4">
        <f t="shared" si="2700"/>
        <v>464</v>
      </c>
      <c r="BH378" s="4">
        <f t="shared" si="2700"/>
        <v>472</v>
      </c>
      <c r="BI378">
        <f t="shared" si="2700"/>
        <v>480</v>
      </c>
      <c r="BJ378" t="s">
        <v>1</v>
      </c>
    </row>
    <row r="379" spans="1:62">
      <c r="A379" s="4" t="s">
        <v>75</v>
      </c>
      <c r="B379" s="4">
        <v>120</v>
      </c>
      <c r="C379" s="4">
        <f>B379+16</f>
        <v>136</v>
      </c>
      <c r="D379" s="4">
        <f t="shared" ref="D379:BI379" si="2701">C379+16</f>
        <v>152</v>
      </c>
      <c r="E379" s="4">
        <f t="shared" si="2701"/>
        <v>168</v>
      </c>
      <c r="F379" s="4">
        <f t="shared" si="2701"/>
        <v>184</v>
      </c>
      <c r="G379" s="4">
        <f t="shared" si="2701"/>
        <v>200</v>
      </c>
      <c r="H379" s="4">
        <f t="shared" si="2701"/>
        <v>216</v>
      </c>
      <c r="I379" s="4">
        <f t="shared" si="2701"/>
        <v>232</v>
      </c>
      <c r="J379" s="4">
        <f t="shared" si="2701"/>
        <v>248</v>
      </c>
      <c r="K379">
        <f t="shared" si="2701"/>
        <v>264</v>
      </c>
      <c r="L379" s="4">
        <f t="shared" si="2701"/>
        <v>280</v>
      </c>
      <c r="M379" s="4">
        <f t="shared" si="2701"/>
        <v>296</v>
      </c>
      <c r="N379" s="4">
        <f t="shared" si="2701"/>
        <v>312</v>
      </c>
      <c r="O379" s="4">
        <f t="shared" si="2701"/>
        <v>328</v>
      </c>
      <c r="P379" s="4">
        <f t="shared" si="2701"/>
        <v>344</v>
      </c>
      <c r="Q379" s="4">
        <f t="shared" si="2701"/>
        <v>360</v>
      </c>
      <c r="R379" s="4">
        <f t="shared" si="2701"/>
        <v>376</v>
      </c>
      <c r="S379" s="4">
        <f t="shared" si="2701"/>
        <v>392</v>
      </c>
      <c r="T379" s="4">
        <f t="shared" si="2701"/>
        <v>408</v>
      </c>
      <c r="U379">
        <f t="shared" si="2701"/>
        <v>424</v>
      </c>
      <c r="V379" s="4">
        <f t="shared" si="2701"/>
        <v>440</v>
      </c>
      <c r="W379" s="4">
        <f t="shared" si="2701"/>
        <v>456</v>
      </c>
      <c r="X379" s="4">
        <f t="shared" si="2701"/>
        <v>472</v>
      </c>
      <c r="Y379" s="4">
        <f t="shared" si="2701"/>
        <v>488</v>
      </c>
      <c r="Z379" s="4">
        <f t="shared" si="2701"/>
        <v>504</v>
      </c>
      <c r="AA379" s="4">
        <f t="shared" si="2701"/>
        <v>520</v>
      </c>
      <c r="AB379" s="4">
        <f t="shared" si="2701"/>
        <v>536</v>
      </c>
      <c r="AC379" s="4">
        <f t="shared" si="2701"/>
        <v>552</v>
      </c>
      <c r="AD379" s="4">
        <f t="shared" si="2701"/>
        <v>568</v>
      </c>
      <c r="AE379">
        <f t="shared" si="2701"/>
        <v>584</v>
      </c>
      <c r="AF379" s="4">
        <f t="shared" si="2701"/>
        <v>600</v>
      </c>
      <c r="AG379" s="4">
        <f t="shared" si="2701"/>
        <v>616</v>
      </c>
      <c r="AH379" s="4">
        <f t="shared" si="2701"/>
        <v>632</v>
      </c>
      <c r="AI379" s="4">
        <f t="shared" si="2701"/>
        <v>648</v>
      </c>
      <c r="AJ379" s="4">
        <f t="shared" si="2701"/>
        <v>664</v>
      </c>
      <c r="AK379" s="4">
        <f t="shared" si="2701"/>
        <v>680</v>
      </c>
      <c r="AL379" s="4">
        <f t="shared" si="2701"/>
        <v>696</v>
      </c>
      <c r="AM379" s="4">
        <f t="shared" si="2701"/>
        <v>712</v>
      </c>
      <c r="AN379" s="4">
        <f t="shared" si="2701"/>
        <v>728</v>
      </c>
      <c r="AO379">
        <f t="shared" si="2701"/>
        <v>744</v>
      </c>
      <c r="AP379" s="4">
        <f t="shared" si="2701"/>
        <v>760</v>
      </c>
      <c r="AQ379" s="4">
        <f t="shared" si="2701"/>
        <v>776</v>
      </c>
      <c r="AR379" s="4">
        <f t="shared" si="2701"/>
        <v>792</v>
      </c>
      <c r="AS379" s="4">
        <f t="shared" si="2701"/>
        <v>808</v>
      </c>
      <c r="AT379" s="4">
        <f t="shared" si="2701"/>
        <v>824</v>
      </c>
      <c r="AU379" s="4">
        <f t="shared" si="2701"/>
        <v>840</v>
      </c>
      <c r="AV379" s="4">
        <f t="shared" si="2701"/>
        <v>856</v>
      </c>
      <c r="AW379" s="4">
        <f t="shared" si="2701"/>
        <v>872</v>
      </c>
      <c r="AX379" s="4">
        <f t="shared" si="2701"/>
        <v>888</v>
      </c>
      <c r="AY379">
        <f t="shared" si="2701"/>
        <v>904</v>
      </c>
      <c r="AZ379" s="4">
        <f t="shared" si="2701"/>
        <v>920</v>
      </c>
      <c r="BA379" s="4">
        <f t="shared" si="2701"/>
        <v>936</v>
      </c>
      <c r="BB379" s="4">
        <f t="shared" si="2701"/>
        <v>952</v>
      </c>
      <c r="BC379" s="4">
        <f t="shared" si="2701"/>
        <v>968</v>
      </c>
      <c r="BD379" s="4">
        <f t="shared" si="2701"/>
        <v>984</v>
      </c>
      <c r="BE379" s="4">
        <f t="shared" si="2701"/>
        <v>1000</v>
      </c>
      <c r="BF379" s="4">
        <f t="shared" si="2701"/>
        <v>1016</v>
      </c>
      <c r="BG379" s="4">
        <f t="shared" si="2701"/>
        <v>1032</v>
      </c>
      <c r="BH379" s="4">
        <f t="shared" si="2701"/>
        <v>1048</v>
      </c>
      <c r="BI379">
        <f t="shared" si="2701"/>
        <v>1064</v>
      </c>
      <c r="BJ379" t="s">
        <v>1</v>
      </c>
    </row>
    <row r="380" spans="1:62">
      <c r="A380" s="4" t="s">
        <v>106</v>
      </c>
      <c r="B380" s="4">
        <v>10</v>
      </c>
      <c r="C380" s="4">
        <f>B380+2</f>
        <v>12</v>
      </c>
      <c r="D380" s="4">
        <f t="shared" ref="D380:BI380" si="2702">C380+2</f>
        <v>14</v>
      </c>
      <c r="E380" s="4">
        <f t="shared" si="2702"/>
        <v>16</v>
      </c>
      <c r="F380" s="4">
        <f t="shared" si="2702"/>
        <v>18</v>
      </c>
      <c r="G380" s="4">
        <f t="shared" si="2702"/>
        <v>20</v>
      </c>
      <c r="H380" s="4">
        <f t="shared" si="2702"/>
        <v>22</v>
      </c>
      <c r="I380" s="4">
        <f t="shared" si="2702"/>
        <v>24</v>
      </c>
      <c r="J380" s="4">
        <f t="shared" si="2702"/>
        <v>26</v>
      </c>
      <c r="K380">
        <f t="shared" si="2702"/>
        <v>28</v>
      </c>
      <c r="L380" s="4">
        <f t="shared" si="2702"/>
        <v>30</v>
      </c>
      <c r="M380" s="4">
        <f t="shared" si="2702"/>
        <v>32</v>
      </c>
      <c r="N380" s="4">
        <f t="shared" si="2702"/>
        <v>34</v>
      </c>
      <c r="O380" s="4">
        <f t="shared" si="2702"/>
        <v>36</v>
      </c>
      <c r="P380" s="4">
        <f t="shared" si="2702"/>
        <v>38</v>
      </c>
      <c r="Q380" s="4">
        <f t="shared" si="2702"/>
        <v>40</v>
      </c>
      <c r="R380" s="4">
        <f t="shared" si="2702"/>
        <v>42</v>
      </c>
      <c r="S380" s="4">
        <f t="shared" si="2702"/>
        <v>44</v>
      </c>
      <c r="T380" s="4">
        <f t="shared" si="2702"/>
        <v>46</v>
      </c>
      <c r="U380">
        <f t="shared" si="2702"/>
        <v>48</v>
      </c>
      <c r="V380" s="4">
        <f t="shared" si="2702"/>
        <v>50</v>
      </c>
      <c r="W380" s="4">
        <f t="shared" si="2702"/>
        <v>52</v>
      </c>
      <c r="X380" s="4">
        <f t="shared" si="2702"/>
        <v>54</v>
      </c>
      <c r="Y380" s="4">
        <f t="shared" si="2702"/>
        <v>56</v>
      </c>
      <c r="Z380" s="4">
        <f t="shared" si="2702"/>
        <v>58</v>
      </c>
      <c r="AA380" s="4">
        <f t="shared" si="2702"/>
        <v>60</v>
      </c>
      <c r="AB380" s="4">
        <f t="shared" si="2702"/>
        <v>62</v>
      </c>
      <c r="AC380" s="4">
        <f t="shared" si="2702"/>
        <v>64</v>
      </c>
      <c r="AD380" s="4">
        <f t="shared" si="2702"/>
        <v>66</v>
      </c>
      <c r="AE380">
        <f t="shared" si="2702"/>
        <v>68</v>
      </c>
      <c r="AF380" s="4">
        <f t="shared" si="2702"/>
        <v>70</v>
      </c>
      <c r="AG380" s="4">
        <f t="shared" si="2702"/>
        <v>72</v>
      </c>
      <c r="AH380" s="4">
        <f t="shared" si="2702"/>
        <v>74</v>
      </c>
      <c r="AI380" s="4">
        <f t="shared" si="2702"/>
        <v>76</v>
      </c>
      <c r="AJ380" s="4">
        <f t="shared" si="2702"/>
        <v>78</v>
      </c>
      <c r="AK380" s="4">
        <f t="shared" si="2702"/>
        <v>80</v>
      </c>
      <c r="AL380" s="4">
        <f t="shared" si="2702"/>
        <v>82</v>
      </c>
      <c r="AM380" s="4">
        <f t="shared" si="2702"/>
        <v>84</v>
      </c>
      <c r="AN380" s="4">
        <f t="shared" si="2702"/>
        <v>86</v>
      </c>
      <c r="AO380">
        <f t="shared" si="2702"/>
        <v>88</v>
      </c>
      <c r="AP380" s="4">
        <f t="shared" si="2702"/>
        <v>90</v>
      </c>
      <c r="AQ380" s="4">
        <f t="shared" si="2702"/>
        <v>92</v>
      </c>
      <c r="AR380" s="4">
        <f t="shared" si="2702"/>
        <v>94</v>
      </c>
      <c r="AS380" s="4">
        <f t="shared" si="2702"/>
        <v>96</v>
      </c>
      <c r="AT380" s="4">
        <f t="shared" si="2702"/>
        <v>98</v>
      </c>
      <c r="AU380" s="4">
        <f t="shared" si="2702"/>
        <v>100</v>
      </c>
      <c r="AV380" s="4">
        <f t="shared" si="2702"/>
        <v>102</v>
      </c>
      <c r="AW380" s="4">
        <f t="shared" si="2702"/>
        <v>104</v>
      </c>
      <c r="AX380" s="4">
        <f t="shared" si="2702"/>
        <v>106</v>
      </c>
      <c r="AY380">
        <f t="shared" si="2702"/>
        <v>108</v>
      </c>
      <c r="AZ380" s="4">
        <f t="shared" si="2702"/>
        <v>110</v>
      </c>
      <c r="BA380" s="4">
        <f t="shared" si="2702"/>
        <v>112</v>
      </c>
      <c r="BB380" s="4">
        <f t="shared" si="2702"/>
        <v>114</v>
      </c>
      <c r="BC380" s="4">
        <f t="shared" si="2702"/>
        <v>116</v>
      </c>
      <c r="BD380" s="4">
        <f t="shared" si="2702"/>
        <v>118</v>
      </c>
      <c r="BE380" s="4">
        <f t="shared" si="2702"/>
        <v>120</v>
      </c>
      <c r="BF380" s="4">
        <f t="shared" si="2702"/>
        <v>122</v>
      </c>
      <c r="BG380" s="4">
        <f t="shared" si="2702"/>
        <v>124</v>
      </c>
      <c r="BH380" s="4">
        <f t="shared" si="2702"/>
        <v>126</v>
      </c>
      <c r="BI380">
        <f t="shared" si="2702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703">C381+1</f>
        <v>7</v>
      </c>
      <c r="E381" s="4">
        <f t="shared" si="2703"/>
        <v>8</v>
      </c>
      <c r="F381" s="4">
        <f t="shared" si="2703"/>
        <v>9</v>
      </c>
      <c r="G381" s="4">
        <f t="shared" si="2703"/>
        <v>10</v>
      </c>
      <c r="H381" s="4">
        <f t="shared" si="2703"/>
        <v>11</v>
      </c>
      <c r="I381" s="4">
        <f t="shared" si="2703"/>
        <v>12</v>
      </c>
      <c r="J381" s="4">
        <f t="shared" si="2703"/>
        <v>13</v>
      </c>
      <c r="K381">
        <f t="shared" si="2703"/>
        <v>14</v>
      </c>
      <c r="L381" s="4">
        <f t="shared" si="2703"/>
        <v>15</v>
      </c>
      <c r="M381" s="4">
        <f t="shared" si="2703"/>
        <v>16</v>
      </c>
      <c r="N381" s="4">
        <f t="shared" si="2703"/>
        <v>17</v>
      </c>
      <c r="O381" s="4">
        <f t="shared" si="2703"/>
        <v>18</v>
      </c>
      <c r="P381" s="4">
        <f t="shared" si="2703"/>
        <v>19</v>
      </c>
      <c r="Q381" s="4">
        <f t="shared" si="2703"/>
        <v>20</v>
      </c>
      <c r="R381" s="4">
        <f t="shared" si="2703"/>
        <v>21</v>
      </c>
      <c r="S381" s="4">
        <f t="shared" si="2703"/>
        <v>22</v>
      </c>
      <c r="T381" s="4">
        <f t="shared" si="2703"/>
        <v>23</v>
      </c>
      <c r="U381">
        <f t="shared" si="2703"/>
        <v>24</v>
      </c>
      <c r="V381" s="4">
        <f t="shared" si="2703"/>
        <v>25</v>
      </c>
      <c r="W381" s="4">
        <f t="shared" si="2703"/>
        <v>26</v>
      </c>
      <c r="X381" s="4">
        <f t="shared" si="2703"/>
        <v>27</v>
      </c>
      <c r="Y381" s="4">
        <f t="shared" si="2703"/>
        <v>28</v>
      </c>
      <c r="Z381" s="4">
        <f t="shared" si="2703"/>
        <v>29</v>
      </c>
      <c r="AA381" s="4">
        <f t="shared" si="2703"/>
        <v>30</v>
      </c>
      <c r="AB381" s="4">
        <f t="shared" si="2703"/>
        <v>31</v>
      </c>
      <c r="AC381" s="4">
        <f t="shared" si="2703"/>
        <v>32</v>
      </c>
      <c r="AD381" s="4">
        <f t="shared" si="2703"/>
        <v>33</v>
      </c>
      <c r="AE381">
        <f t="shared" si="2703"/>
        <v>34</v>
      </c>
      <c r="AF381" s="4">
        <f t="shared" si="2703"/>
        <v>35</v>
      </c>
      <c r="AG381" s="4">
        <f t="shared" si="2703"/>
        <v>36</v>
      </c>
      <c r="AH381" s="4">
        <f t="shared" si="2703"/>
        <v>37</v>
      </c>
      <c r="AI381" s="4">
        <f t="shared" si="2703"/>
        <v>38</v>
      </c>
      <c r="AJ381" s="4">
        <f t="shared" si="2703"/>
        <v>39</v>
      </c>
      <c r="AK381" s="4">
        <f t="shared" si="2703"/>
        <v>40</v>
      </c>
      <c r="AL381" s="4">
        <f t="shared" si="2703"/>
        <v>41</v>
      </c>
      <c r="AM381" s="4">
        <f t="shared" si="2703"/>
        <v>42</v>
      </c>
      <c r="AN381" s="4">
        <f t="shared" si="2703"/>
        <v>43</v>
      </c>
      <c r="AO381">
        <f t="shared" si="2703"/>
        <v>44</v>
      </c>
      <c r="AP381" s="4">
        <f t="shared" si="2703"/>
        <v>45</v>
      </c>
      <c r="AQ381" s="4">
        <f t="shared" si="2703"/>
        <v>46</v>
      </c>
      <c r="AR381" s="4">
        <f t="shared" si="2703"/>
        <v>47</v>
      </c>
      <c r="AS381" s="4">
        <f t="shared" si="2703"/>
        <v>48</v>
      </c>
      <c r="AT381" s="4">
        <f t="shared" si="2703"/>
        <v>49</v>
      </c>
      <c r="AU381" s="4">
        <f t="shared" si="2703"/>
        <v>50</v>
      </c>
      <c r="AV381" s="4">
        <f t="shared" si="2703"/>
        <v>51</v>
      </c>
      <c r="AW381" s="4">
        <f t="shared" si="2703"/>
        <v>52</v>
      </c>
      <c r="AX381" s="4">
        <f t="shared" si="2703"/>
        <v>53</v>
      </c>
      <c r="AY381">
        <f t="shared" si="2703"/>
        <v>54</v>
      </c>
      <c r="AZ381" s="4">
        <f t="shared" si="2703"/>
        <v>55</v>
      </c>
      <c r="BA381" s="4">
        <f t="shared" si="2703"/>
        <v>56</v>
      </c>
      <c r="BB381" s="4">
        <f t="shared" si="2703"/>
        <v>57</v>
      </c>
      <c r="BC381" s="4">
        <f t="shared" si="2703"/>
        <v>58</v>
      </c>
      <c r="BD381" s="4">
        <f t="shared" si="2703"/>
        <v>59</v>
      </c>
      <c r="BE381" s="4">
        <f t="shared" si="2703"/>
        <v>60</v>
      </c>
      <c r="BF381" s="4">
        <f t="shared" si="2703"/>
        <v>61</v>
      </c>
      <c r="BG381" s="4">
        <f t="shared" si="2703"/>
        <v>62</v>
      </c>
      <c r="BH381" s="4">
        <f t="shared" si="2703"/>
        <v>63</v>
      </c>
      <c r="BI381">
        <f t="shared" si="2703"/>
        <v>64</v>
      </c>
      <c r="BJ381" t="s">
        <v>1</v>
      </c>
    </row>
    <row r="382" spans="1:62">
      <c r="A382" s="4" t="s">
        <v>5</v>
      </c>
    </row>
    <row r="383" spans="1:62">
      <c r="A383" s="4" t="s">
        <v>346</v>
      </c>
    </row>
    <row r="384" spans="1:62">
      <c r="A384" s="4" t="s">
        <v>96</v>
      </c>
      <c r="B384" s="4">
        <v>30</v>
      </c>
      <c r="C384" s="4">
        <f>B384+5</f>
        <v>35</v>
      </c>
      <c r="D384" s="4">
        <f t="shared" ref="D384:BI384" si="2704">C384+5</f>
        <v>40</v>
      </c>
      <c r="E384" s="4">
        <f t="shared" si="2704"/>
        <v>45</v>
      </c>
      <c r="F384" s="4">
        <f t="shared" si="2704"/>
        <v>50</v>
      </c>
      <c r="G384" s="4">
        <f t="shared" si="2704"/>
        <v>55</v>
      </c>
      <c r="H384" s="4">
        <f t="shared" si="2704"/>
        <v>60</v>
      </c>
      <c r="I384" s="4">
        <f t="shared" si="2704"/>
        <v>65</v>
      </c>
      <c r="J384" s="4">
        <f t="shared" si="2704"/>
        <v>70</v>
      </c>
      <c r="K384" s="4">
        <f t="shared" si="2704"/>
        <v>75</v>
      </c>
      <c r="L384" s="4">
        <f t="shared" si="2704"/>
        <v>80</v>
      </c>
      <c r="M384" s="4">
        <f t="shared" si="2704"/>
        <v>85</v>
      </c>
      <c r="N384" s="4">
        <f t="shared" si="2704"/>
        <v>90</v>
      </c>
      <c r="O384" s="4">
        <f t="shared" si="2704"/>
        <v>95</v>
      </c>
      <c r="P384" s="4">
        <f t="shared" si="2704"/>
        <v>100</v>
      </c>
      <c r="Q384" s="4">
        <f t="shared" si="2704"/>
        <v>105</v>
      </c>
      <c r="R384" s="4">
        <f t="shared" si="2704"/>
        <v>110</v>
      </c>
      <c r="S384" s="4">
        <f t="shared" si="2704"/>
        <v>115</v>
      </c>
      <c r="T384" s="4">
        <f t="shared" si="2704"/>
        <v>120</v>
      </c>
      <c r="U384" s="4">
        <f t="shared" si="2704"/>
        <v>125</v>
      </c>
      <c r="V384" s="4">
        <f t="shared" si="2704"/>
        <v>130</v>
      </c>
      <c r="W384" s="4">
        <f t="shared" si="2704"/>
        <v>135</v>
      </c>
      <c r="X384" s="4">
        <f t="shared" si="2704"/>
        <v>140</v>
      </c>
      <c r="Y384" s="4">
        <f t="shared" si="2704"/>
        <v>145</v>
      </c>
      <c r="Z384" s="4">
        <f t="shared" si="2704"/>
        <v>150</v>
      </c>
      <c r="AA384" s="4">
        <f t="shared" si="2704"/>
        <v>155</v>
      </c>
      <c r="AB384" s="4">
        <f t="shared" si="2704"/>
        <v>160</v>
      </c>
      <c r="AC384" s="4">
        <f t="shared" si="2704"/>
        <v>165</v>
      </c>
      <c r="AD384" s="4">
        <f t="shared" si="2704"/>
        <v>170</v>
      </c>
      <c r="AE384" s="4">
        <f t="shared" si="2704"/>
        <v>175</v>
      </c>
      <c r="AF384" s="4">
        <f t="shared" si="2704"/>
        <v>180</v>
      </c>
      <c r="AG384" s="4">
        <f t="shared" si="2704"/>
        <v>185</v>
      </c>
      <c r="AH384" s="4">
        <f t="shared" si="2704"/>
        <v>190</v>
      </c>
      <c r="AI384" s="4">
        <f t="shared" si="2704"/>
        <v>195</v>
      </c>
      <c r="AJ384" s="4">
        <f t="shared" si="2704"/>
        <v>200</v>
      </c>
      <c r="AK384" s="4">
        <f t="shared" si="2704"/>
        <v>205</v>
      </c>
      <c r="AL384" s="4">
        <f t="shared" si="2704"/>
        <v>210</v>
      </c>
      <c r="AM384" s="4">
        <f t="shared" si="2704"/>
        <v>215</v>
      </c>
      <c r="AN384" s="4">
        <f t="shared" si="2704"/>
        <v>220</v>
      </c>
      <c r="AO384" s="4">
        <f t="shared" si="2704"/>
        <v>225</v>
      </c>
      <c r="AP384" s="4">
        <f t="shared" si="2704"/>
        <v>230</v>
      </c>
      <c r="AQ384" s="4">
        <f t="shared" si="2704"/>
        <v>235</v>
      </c>
      <c r="AR384" s="4">
        <f t="shared" si="2704"/>
        <v>240</v>
      </c>
      <c r="AS384" s="4">
        <f t="shared" si="2704"/>
        <v>245</v>
      </c>
      <c r="AT384" s="4">
        <f t="shared" si="2704"/>
        <v>250</v>
      </c>
      <c r="AU384" s="4">
        <f t="shared" si="2704"/>
        <v>255</v>
      </c>
      <c r="AV384" s="4">
        <f t="shared" si="2704"/>
        <v>260</v>
      </c>
      <c r="AW384" s="4">
        <f t="shared" si="2704"/>
        <v>265</v>
      </c>
      <c r="AX384" s="4">
        <f t="shared" si="2704"/>
        <v>270</v>
      </c>
      <c r="AY384" s="4">
        <f t="shared" si="2704"/>
        <v>275</v>
      </c>
      <c r="AZ384" s="4">
        <f t="shared" si="2704"/>
        <v>280</v>
      </c>
      <c r="BA384" s="4">
        <f t="shared" si="2704"/>
        <v>285</v>
      </c>
      <c r="BB384" s="4">
        <f t="shared" si="2704"/>
        <v>290</v>
      </c>
      <c r="BC384" s="4">
        <f t="shared" si="2704"/>
        <v>295</v>
      </c>
      <c r="BD384" s="4">
        <f t="shared" si="2704"/>
        <v>300</v>
      </c>
      <c r="BE384" s="4">
        <f t="shared" si="2704"/>
        <v>305</v>
      </c>
      <c r="BF384" s="4">
        <f t="shared" si="2704"/>
        <v>310</v>
      </c>
      <c r="BG384" s="4">
        <f t="shared" si="2704"/>
        <v>315</v>
      </c>
      <c r="BH384" s="4">
        <f t="shared" si="2704"/>
        <v>320</v>
      </c>
      <c r="BI384" s="4">
        <f t="shared" si="2704"/>
        <v>325</v>
      </c>
      <c r="BJ384" t="s">
        <v>1</v>
      </c>
    </row>
    <row r="385" spans="1:62">
      <c r="A385" s="4" t="s">
        <v>97</v>
      </c>
      <c r="B385" s="4">
        <v>50</v>
      </c>
      <c r="C385" s="4">
        <f>B385+10</f>
        <v>60</v>
      </c>
      <c r="D385" s="4">
        <f t="shared" ref="D385:BI385" si="2705">C385+10</f>
        <v>70</v>
      </c>
      <c r="E385" s="4">
        <f t="shared" si="2705"/>
        <v>80</v>
      </c>
      <c r="F385" s="4">
        <f t="shared" si="2705"/>
        <v>90</v>
      </c>
      <c r="G385" s="4">
        <f t="shared" si="2705"/>
        <v>100</v>
      </c>
      <c r="H385" s="4">
        <f t="shared" si="2705"/>
        <v>110</v>
      </c>
      <c r="I385" s="4">
        <f t="shared" si="2705"/>
        <v>120</v>
      </c>
      <c r="J385" s="4">
        <f t="shared" si="2705"/>
        <v>130</v>
      </c>
      <c r="K385" s="4">
        <f t="shared" si="2705"/>
        <v>140</v>
      </c>
      <c r="L385" s="4">
        <f t="shared" si="2705"/>
        <v>150</v>
      </c>
      <c r="M385" s="4">
        <f t="shared" si="2705"/>
        <v>160</v>
      </c>
      <c r="N385" s="4">
        <f t="shared" si="2705"/>
        <v>170</v>
      </c>
      <c r="O385" s="4">
        <f t="shared" si="2705"/>
        <v>180</v>
      </c>
      <c r="P385" s="4">
        <f t="shared" si="2705"/>
        <v>190</v>
      </c>
      <c r="Q385" s="4">
        <f t="shared" si="2705"/>
        <v>200</v>
      </c>
      <c r="R385" s="4">
        <f t="shared" si="2705"/>
        <v>210</v>
      </c>
      <c r="S385" s="4">
        <f t="shared" si="2705"/>
        <v>220</v>
      </c>
      <c r="T385" s="4">
        <f t="shared" si="2705"/>
        <v>230</v>
      </c>
      <c r="U385" s="4">
        <f t="shared" si="2705"/>
        <v>240</v>
      </c>
      <c r="V385" s="4">
        <f t="shared" si="2705"/>
        <v>250</v>
      </c>
      <c r="W385" s="4">
        <f t="shared" si="2705"/>
        <v>260</v>
      </c>
      <c r="X385" s="4">
        <f t="shared" si="2705"/>
        <v>270</v>
      </c>
      <c r="Y385" s="4">
        <f t="shared" si="2705"/>
        <v>280</v>
      </c>
      <c r="Z385" s="4">
        <f t="shared" si="2705"/>
        <v>290</v>
      </c>
      <c r="AA385" s="4">
        <f t="shared" si="2705"/>
        <v>300</v>
      </c>
      <c r="AB385" s="4">
        <f t="shared" si="2705"/>
        <v>310</v>
      </c>
      <c r="AC385" s="4">
        <f t="shared" si="2705"/>
        <v>320</v>
      </c>
      <c r="AD385" s="4">
        <f t="shared" si="2705"/>
        <v>330</v>
      </c>
      <c r="AE385" s="4">
        <f t="shared" si="2705"/>
        <v>340</v>
      </c>
      <c r="AF385" s="4">
        <f t="shared" si="2705"/>
        <v>350</v>
      </c>
      <c r="AG385" s="4">
        <f t="shared" si="2705"/>
        <v>360</v>
      </c>
      <c r="AH385" s="4">
        <f t="shared" si="2705"/>
        <v>370</v>
      </c>
      <c r="AI385" s="4">
        <f t="shared" si="2705"/>
        <v>380</v>
      </c>
      <c r="AJ385" s="4">
        <f t="shared" si="2705"/>
        <v>390</v>
      </c>
      <c r="AK385" s="4">
        <f t="shared" si="2705"/>
        <v>400</v>
      </c>
      <c r="AL385" s="4">
        <f t="shared" si="2705"/>
        <v>410</v>
      </c>
      <c r="AM385" s="4">
        <f t="shared" si="2705"/>
        <v>420</v>
      </c>
      <c r="AN385" s="4">
        <f t="shared" si="2705"/>
        <v>430</v>
      </c>
      <c r="AO385" s="4">
        <f t="shared" si="2705"/>
        <v>440</v>
      </c>
      <c r="AP385" s="4">
        <f t="shared" si="2705"/>
        <v>450</v>
      </c>
      <c r="AQ385" s="4">
        <f t="shared" si="2705"/>
        <v>460</v>
      </c>
      <c r="AR385" s="4">
        <f t="shared" si="2705"/>
        <v>470</v>
      </c>
      <c r="AS385" s="4">
        <f t="shared" si="2705"/>
        <v>480</v>
      </c>
      <c r="AT385" s="4">
        <f t="shared" si="2705"/>
        <v>490</v>
      </c>
      <c r="AU385" s="4">
        <f t="shared" si="2705"/>
        <v>500</v>
      </c>
      <c r="AV385" s="4">
        <f t="shared" si="2705"/>
        <v>510</v>
      </c>
      <c r="AW385" s="4">
        <f t="shared" si="2705"/>
        <v>520</v>
      </c>
      <c r="AX385" s="4">
        <f t="shared" si="2705"/>
        <v>530</v>
      </c>
      <c r="AY385" s="4">
        <f t="shared" si="2705"/>
        <v>540</v>
      </c>
      <c r="AZ385" s="4">
        <f t="shared" si="2705"/>
        <v>550</v>
      </c>
      <c r="BA385" s="4">
        <f t="shared" si="2705"/>
        <v>560</v>
      </c>
      <c r="BB385" s="4">
        <f t="shared" si="2705"/>
        <v>570</v>
      </c>
      <c r="BC385" s="4">
        <f t="shared" si="2705"/>
        <v>580</v>
      </c>
      <c r="BD385" s="4">
        <f t="shared" si="2705"/>
        <v>590</v>
      </c>
      <c r="BE385" s="4">
        <f t="shared" si="2705"/>
        <v>600</v>
      </c>
      <c r="BF385" s="4">
        <f t="shared" si="2705"/>
        <v>610</v>
      </c>
      <c r="BG385" s="4">
        <f t="shared" si="2705"/>
        <v>620</v>
      </c>
      <c r="BH385" s="4">
        <f t="shared" si="2705"/>
        <v>630</v>
      </c>
      <c r="BI385" s="4">
        <f t="shared" si="2705"/>
        <v>640</v>
      </c>
      <c r="BJ385" t="s">
        <v>1</v>
      </c>
    </row>
    <row r="386" spans="1:62">
      <c r="A386" s="4" t="s">
        <v>107</v>
      </c>
      <c r="B386" s="4">
        <v>8</v>
      </c>
      <c r="C386" s="4">
        <f>B386+0.5</f>
        <v>8.5</v>
      </c>
      <c r="D386" s="4">
        <f t="shared" ref="D386:AJ386" si="2706">C386+0.5</f>
        <v>9</v>
      </c>
      <c r="E386" s="4">
        <f t="shared" si="2706"/>
        <v>9.5</v>
      </c>
      <c r="F386" s="4">
        <f t="shared" si="2706"/>
        <v>10</v>
      </c>
      <c r="G386" s="4">
        <f t="shared" si="2706"/>
        <v>10.5</v>
      </c>
      <c r="H386" s="4">
        <f t="shared" si="2706"/>
        <v>11</v>
      </c>
      <c r="I386" s="4">
        <f t="shared" si="2706"/>
        <v>11.5</v>
      </c>
      <c r="J386" s="4">
        <f t="shared" si="2706"/>
        <v>12</v>
      </c>
      <c r="K386">
        <f t="shared" si="2706"/>
        <v>12.5</v>
      </c>
      <c r="L386" s="4">
        <f t="shared" si="2706"/>
        <v>13</v>
      </c>
      <c r="M386" s="4">
        <f t="shared" si="2706"/>
        <v>13.5</v>
      </c>
      <c r="N386" s="4">
        <f t="shared" si="2706"/>
        <v>14</v>
      </c>
      <c r="O386" s="4">
        <f t="shared" si="2706"/>
        <v>14.5</v>
      </c>
      <c r="P386" s="4">
        <f t="shared" si="2706"/>
        <v>15</v>
      </c>
      <c r="Q386" s="4">
        <f t="shared" si="2706"/>
        <v>15.5</v>
      </c>
      <c r="R386" s="4">
        <f t="shared" si="2706"/>
        <v>16</v>
      </c>
      <c r="S386" s="4">
        <f t="shared" si="2706"/>
        <v>16.5</v>
      </c>
      <c r="T386" s="4">
        <f t="shared" si="2706"/>
        <v>17</v>
      </c>
      <c r="U386">
        <f t="shared" si="2706"/>
        <v>17.5</v>
      </c>
      <c r="V386" s="4">
        <f t="shared" si="2706"/>
        <v>18</v>
      </c>
      <c r="W386" s="4">
        <f t="shared" si="2706"/>
        <v>18.5</v>
      </c>
      <c r="X386" s="4">
        <f t="shared" si="2706"/>
        <v>19</v>
      </c>
      <c r="Y386" s="4">
        <f t="shared" si="2706"/>
        <v>19.5</v>
      </c>
      <c r="Z386" s="4">
        <f t="shared" si="2706"/>
        <v>20</v>
      </c>
      <c r="AA386" s="4">
        <f t="shared" si="2706"/>
        <v>20.5</v>
      </c>
      <c r="AB386" s="4">
        <f t="shared" si="2706"/>
        <v>21</v>
      </c>
      <c r="AC386" s="4">
        <f t="shared" si="2706"/>
        <v>21.5</v>
      </c>
      <c r="AD386" s="4">
        <f t="shared" si="2706"/>
        <v>22</v>
      </c>
      <c r="AE386">
        <f t="shared" si="2706"/>
        <v>22.5</v>
      </c>
      <c r="AF386" s="4">
        <f t="shared" si="2706"/>
        <v>23</v>
      </c>
      <c r="AG386" s="4">
        <f t="shared" si="2706"/>
        <v>23.5</v>
      </c>
      <c r="AH386" s="4">
        <f t="shared" si="2706"/>
        <v>24</v>
      </c>
      <c r="AI386" s="4">
        <f t="shared" si="2706"/>
        <v>24.5</v>
      </c>
      <c r="AJ386" s="4">
        <f t="shared" si="2706"/>
        <v>25</v>
      </c>
      <c r="AK386" s="4">
        <f>AJ386</f>
        <v>25</v>
      </c>
      <c r="AL386" s="4">
        <f>AK386+1</f>
        <v>26</v>
      </c>
      <c r="AM386" s="4">
        <f t="shared" ref="AM386" si="2707">AL386</f>
        <v>26</v>
      </c>
      <c r="AN386" s="4">
        <f t="shared" ref="AN386" si="2708">AM386+1</f>
        <v>27</v>
      </c>
      <c r="AO386">
        <f t="shared" ref="AO386" si="2709">AN386</f>
        <v>27</v>
      </c>
      <c r="AP386" s="4">
        <f t="shared" ref="AP386" si="2710">AO386+1</f>
        <v>28</v>
      </c>
      <c r="AQ386" s="4">
        <f t="shared" ref="AQ386" si="2711">AP386</f>
        <v>28</v>
      </c>
      <c r="AR386" s="4">
        <f t="shared" ref="AR386" si="2712">AQ386+1</f>
        <v>29</v>
      </c>
      <c r="AS386" s="4">
        <f t="shared" ref="AS386" si="2713">AR386</f>
        <v>29</v>
      </c>
      <c r="AT386" s="4">
        <f t="shared" ref="AT386" si="2714">AS386+1</f>
        <v>30</v>
      </c>
      <c r="AU386" s="4">
        <f t="shared" ref="AU386" si="2715">AT386</f>
        <v>30</v>
      </c>
      <c r="AV386" s="4">
        <f t="shared" ref="AV386" si="2716">AU386+1</f>
        <v>31</v>
      </c>
      <c r="AW386" s="4">
        <f t="shared" ref="AW386" si="2717">AV386</f>
        <v>31</v>
      </c>
      <c r="AX386" s="4">
        <f t="shared" ref="AX386" si="2718">AW386+1</f>
        <v>32</v>
      </c>
      <c r="AY386">
        <f t="shared" ref="AY386" si="2719">AX386</f>
        <v>32</v>
      </c>
      <c r="AZ386" s="4">
        <f t="shared" ref="AZ386" si="2720">AY386+1</f>
        <v>33</v>
      </c>
      <c r="BA386" s="4">
        <f t="shared" ref="BA386" si="2721">AZ386</f>
        <v>33</v>
      </c>
      <c r="BB386" s="4">
        <f t="shared" ref="BB386" si="2722">BA386+1</f>
        <v>34</v>
      </c>
      <c r="BC386" s="4">
        <f t="shared" ref="BC386" si="2723">BB386</f>
        <v>34</v>
      </c>
      <c r="BD386" s="4">
        <f t="shared" ref="BD386" si="2724">BC386+1</f>
        <v>35</v>
      </c>
      <c r="BE386" s="4">
        <f t="shared" ref="BE386" si="2725">BD386</f>
        <v>35</v>
      </c>
      <c r="BF386" s="4">
        <f t="shared" ref="BF386" si="2726">BE386+1</f>
        <v>36</v>
      </c>
      <c r="BG386" s="4">
        <f t="shared" ref="BG386" si="2727">BF386</f>
        <v>36</v>
      </c>
      <c r="BH386" s="4">
        <f t="shared" ref="BH386" si="2728">BG386+1</f>
        <v>37</v>
      </c>
      <c r="BI386">
        <f t="shared" ref="BI386" si="2729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347</v>
      </c>
    </row>
    <row r="389" spans="1:62">
      <c r="A389" s="4" t="s">
        <v>84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85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108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348</v>
      </c>
    </row>
    <row r="400" spans="1:62">
      <c r="A400" s="4" t="s">
        <v>109</v>
      </c>
      <c r="B400" s="4">
        <v>1</v>
      </c>
      <c r="C400" s="4">
        <f>B400+1</f>
        <v>2</v>
      </c>
      <c r="D400" s="4">
        <f t="shared" ref="D400:Z400" si="2730">C400+1</f>
        <v>3</v>
      </c>
      <c r="E400" s="4">
        <f t="shared" si="2730"/>
        <v>4</v>
      </c>
      <c r="F400" s="4">
        <f t="shared" si="2730"/>
        <v>5</v>
      </c>
      <c r="G400" s="4">
        <f t="shared" si="2730"/>
        <v>6</v>
      </c>
      <c r="H400" s="4">
        <f t="shared" si="2730"/>
        <v>7</v>
      </c>
      <c r="I400" s="4">
        <f t="shared" si="2730"/>
        <v>8</v>
      </c>
      <c r="J400" s="4">
        <f t="shared" si="2730"/>
        <v>9</v>
      </c>
      <c r="K400">
        <f t="shared" si="2730"/>
        <v>10</v>
      </c>
      <c r="L400" s="4">
        <f t="shared" si="2730"/>
        <v>11</v>
      </c>
      <c r="M400" s="4">
        <f t="shared" si="2730"/>
        <v>12</v>
      </c>
      <c r="N400" s="4">
        <f t="shared" si="2730"/>
        <v>13</v>
      </c>
      <c r="O400" s="4">
        <f t="shared" si="2730"/>
        <v>14</v>
      </c>
      <c r="P400" s="4">
        <f t="shared" si="2730"/>
        <v>15</v>
      </c>
      <c r="Q400" s="4">
        <f t="shared" si="2730"/>
        <v>16</v>
      </c>
      <c r="R400" s="4">
        <f t="shared" si="2730"/>
        <v>17</v>
      </c>
      <c r="S400" s="4">
        <f t="shared" si="2730"/>
        <v>18</v>
      </c>
      <c r="T400" s="4">
        <f t="shared" si="2730"/>
        <v>19</v>
      </c>
      <c r="U400">
        <f t="shared" si="2730"/>
        <v>20</v>
      </c>
      <c r="V400" s="4">
        <f t="shared" si="2730"/>
        <v>21</v>
      </c>
      <c r="W400" s="4">
        <f t="shared" si="2730"/>
        <v>22</v>
      </c>
      <c r="X400" s="4">
        <f t="shared" si="2730"/>
        <v>23</v>
      </c>
      <c r="Y400" s="4">
        <f t="shared" si="2730"/>
        <v>24</v>
      </c>
      <c r="Z400" s="4">
        <f t="shared" si="2730"/>
        <v>25</v>
      </c>
      <c r="AA400" s="4">
        <f>Z400</f>
        <v>25</v>
      </c>
      <c r="AB400" s="4">
        <f t="shared" ref="AB400:BI400" si="2731">AA400</f>
        <v>25</v>
      </c>
      <c r="AC400" s="4">
        <f t="shared" si="2731"/>
        <v>25</v>
      </c>
      <c r="AD400" s="4">
        <f t="shared" si="2731"/>
        <v>25</v>
      </c>
      <c r="AE400">
        <f t="shared" si="2731"/>
        <v>25</v>
      </c>
      <c r="AF400" s="4">
        <f t="shared" si="2731"/>
        <v>25</v>
      </c>
      <c r="AG400" s="4">
        <f t="shared" si="2731"/>
        <v>25</v>
      </c>
      <c r="AH400" s="4">
        <f t="shared" si="2731"/>
        <v>25</v>
      </c>
      <c r="AI400" s="4">
        <f t="shared" si="2731"/>
        <v>25</v>
      </c>
      <c r="AJ400" s="4">
        <f t="shared" si="2731"/>
        <v>25</v>
      </c>
      <c r="AK400" s="4">
        <f t="shared" si="2731"/>
        <v>25</v>
      </c>
      <c r="AL400" s="4">
        <f t="shared" si="2731"/>
        <v>25</v>
      </c>
      <c r="AM400" s="4">
        <f t="shared" si="2731"/>
        <v>25</v>
      </c>
      <c r="AN400" s="4">
        <f t="shared" si="2731"/>
        <v>25</v>
      </c>
      <c r="AO400">
        <f t="shared" si="2731"/>
        <v>25</v>
      </c>
      <c r="AP400" s="4">
        <f t="shared" si="2731"/>
        <v>25</v>
      </c>
      <c r="AQ400" s="4">
        <f t="shared" si="2731"/>
        <v>25</v>
      </c>
      <c r="AR400" s="4">
        <f t="shared" si="2731"/>
        <v>25</v>
      </c>
      <c r="AS400" s="4">
        <f t="shared" si="2731"/>
        <v>25</v>
      </c>
      <c r="AT400" s="4">
        <f t="shared" si="2731"/>
        <v>25</v>
      </c>
      <c r="AU400" s="4">
        <f t="shared" si="2731"/>
        <v>25</v>
      </c>
      <c r="AV400" s="4">
        <f t="shared" si="2731"/>
        <v>25</v>
      </c>
      <c r="AW400" s="4">
        <f t="shared" si="2731"/>
        <v>25</v>
      </c>
      <c r="AX400" s="4">
        <f t="shared" si="2731"/>
        <v>25</v>
      </c>
      <c r="AY400">
        <f t="shared" si="2731"/>
        <v>25</v>
      </c>
      <c r="AZ400" s="4">
        <f t="shared" si="2731"/>
        <v>25</v>
      </c>
      <c r="BA400" s="4">
        <f t="shared" si="2731"/>
        <v>25</v>
      </c>
      <c r="BB400" s="4">
        <f t="shared" si="2731"/>
        <v>25</v>
      </c>
      <c r="BC400" s="4">
        <f t="shared" si="2731"/>
        <v>25</v>
      </c>
      <c r="BD400" s="4">
        <f t="shared" si="2731"/>
        <v>25</v>
      </c>
      <c r="BE400" s="4">
        <f t="shared" si="2731"/>
        <v>25</v>
      </c>
      <c r="BF400" s="4">
        <f t="shared" si="2731"/>
        <v>25</v>
      </c>
      <c r="BG400" s="4">
        <f t="shared" si="2731"/>
        <v>25</v>
      </c>
      <c r="BH400" s="4">
        <f t="shared" si="2731"/>
        <v>25</v>
      </c>
      <c r="BI400">
        <f t="shared" si="2731"/>
        <v>25</v>
      </c>
      <c r="BJ400" t="s">
        <v>1</v>
      </c>
    </row>
    <row r="401" spans="1:62">
      <c r="A401" s="4" t="s">
        <v>110</v>
      </c>
      <c r="B401" s="4">
        <v>15</v>
      </c>
      <c r="C401" s="4">
        <f>B401+15</f>
        <v>30</v>
      </c>
      <c r="D401" s="4">
        <f t="shared" ref="D401:Z401" si="2732">C401+15</f>
        <v>45</v>
      </c>
      <c r="E401" s="4">
        <f t="shared" si="2732"/>
        <v>60</v>
      </c>
      <c r="F401" s="4">
        <f t="shared" si="2732"/>
        <v>75</v>
      </c>
      <c r="G401" s="4">
        <f t="shared" si="2732"/>
        <v>90</v>
      </c>
      <c r="H401" s="4">
        <f t="shared" si="2732"/>
        <v>105</v>
      </c>
      <c r="I401" s="4">
        <f t="shared" si="2732"/>
        <v>120</v>
      </c>
      <c r="J401" s="4">
        <f t="shared" si="2732"/>
        <v>135</v>
      </c>
      <c r="K401">
        <f t="shared" si="2732"/>
        <v>150</v>
      </c>
      <c r="L401" s="4">
        <f t="shared" si="2732"/>
        <v>165</v>
      </c>
      <c r="M401" s="4">
        <f t="shared" si="2732"/>
        <v>180</v>
      </c>
      <c r="N401" s="4">
        <f t="shared" si="2732"/>
        <v>195</v>
      </c>
      <c r="O401" s="4">
        <f t="shared" si="2732"/>
        <v>210</v>
      </c>
      <c r="P401" s="4">
        <f t="shared" si="2732"/>
        <v>225</v>
      </c>
      <c r="Q401" s="4">
        <f t="shared" si="2732"/>
        <v>240</v>
      </c>
      <c r="R401" s="4">
        <f t="shared" si="2732"/>
        <v>255</v>
      </c>
      <c r="S401" s="4">
        <f t="shared" si="2732"/>
        <v>270</v>
      </c>
      <c r="T401" s="4">
        <f t="shared" si="2732"/>
        <v>285</v>
      </c>
      <c r="U401">
        <f t="shared" si="2732"/>
        <v>300</v>
      </c>
      <c r="V401" s="4">
        <f t="shared" si="2732"/>
        <v>315</v>
      </c>
      <c r="W401" s="4">
        <f t="shared" si="2732"/>
        <v>330</v>
      </c>
      <c r="X401" s="4">
        <f t="shared" si="2732"/>
        <v>345</v>
      </c>
      <c r="Y401" s="4">
        <f t="shared" si="2732"/>
        <v>360</v>
      </c>
      <c r="Z401" s="4">
        <f t="shared" si="2732"/>
        <v>375</v>
      </c>
      <c r="AA401" s="4">
        <f t="shared" ref="AA401:BI401" si="2733">Z401+15</f>
        <v>390</v>
      </c>
      <c r="AB401" s="4">
        <f t="shared" si="2733"/>
        <v>405</v>
      </c>
      <c r="AC401" s="4">
        <f t="shared" si="2733"/>
        <v>420</v>
      </c>
      <c r="AD401" s="4">
        <f t="shared" si="2733"/>
        <v>435</v>
      </c>
      <c r="AE401">
        <f t="shared" si="2733"/>
        <v>450</v>
      </c>
      <c r="AF401" s="4">
        <f t="shared" si="2733"/>
        <v>465</v>
      </c>
      <c r="AG401" s="4">
        <f t="shared" si="2733"/>
        <v>480</v>
      </c>
      <c r="AH401" s="4">
        <f t="shared" si="2733"/>
        <v>495</v>
      </c>
      <c r="AI401" s="4">
        <f t="shared" si="2733"/>
        <v>510</v>
      </c>
      <c r="AJ401" s="4">
        <f t="shared" si="2733"/>
        <v>525</v>
      </c>
      <c r="AK401" s="4">
        <f t="shared" si="2733"/>
        <v>540</v>
      </c>
      <c r="AL401" s="4">
        <f t="shared" si="2733"/>
        <v>555</v>
      </c>
      <c r="AM401" s="4">
        <f t="shared" si="2733"/>
        <v>570</v>
      </c>
      <c r="AN401" s="4">
        <f t="shared" si="2733"/>
        <v>585</v>
      </c>
      <c r="AO401">
        <f t="shared" si="2733"/>
        <v>600</v>
      </c>
      <c r="AP401" s="4">
        <f t="shared" si="2733"/>
        <v>615</v>
      </c>
      <c r="AQ401" s="4">
        <f t="shared" si="2733"/>
        <v>630</v>
      </c>
      <c r="AR401" s="4">
        <f t="shared" si="2733"/>
        <v>645</v>
      </c>
      <c r="AS401" s="4">
        <f t="shared" si="2733"/>
        <v>660</v>
      </c>
      <c r="AT401" s="4">
        <f t="shared" si="2733"/>
        <v>675</v>
      </c>
      <c r="AU401" s="4">
        <f t="shared" si="2733"/>
        <v>690</v>
      </c>
      <c r="AV401" s="4">
        <f t="shared" si="2733"/>
        <v>705</v>
      </c>
      <c r="AW401" s="4">
        <f t="shared" si="2733"/>
        <v>720</v>
      </c>
      <c r="AX401" s="4">
        <f t="shared" si="2733"/>
        <v>735</v>
      </c>
      <c r="AY401">
        <f t="shared" si="2733"/>
        <v>750</v>
      </c>
      <c r="AZ401" s="4">
        <f t="shared" si="2733"/>
        <v>765</v>
      </c>
      <c r="BA401" s="4">
        <f t="shared" si="2733"/>
        <v>780</v>
      </c>
      <c r="BB401" s="4">
        <f t="shared" si="2733"/>
        <v>795</v>
      </c>
      <c r="BC401" s="4">
        <f t="shared" si="2733"/>
        <v>810</v>
      </c>
      <c r="BD401" s="4">
        <f t="shared" si="2733"/>
        <v>825</v>
      </c>
      <c r="BE401" s="4">
        <f t="shared" si="2733"/>
        <v>840</v>
      </c>
      <c r="BF401" s="4">
        <f t="shared" si="2733"/>
        <v>855</v>
      </c>
      <c r="BG401" s="4">
        <f t="shared" si="2733"/>
        <v>870</v>
      </c>
      <c r="BH401" s="4">
        <f t="shared" si="2733"/>
        <v>885</v>
      </c>
      <c r="BI401">
        <f t="shared" si="2733"/>
        <v>900</v>
      </c>
      <c r="BJ401" t="s">
        <v>1</v>
      </c>
    </row>
    <row r="402" spans="1:62">
      <c r="A402" s="4" t="s">
        <v>111</v>
      </c>
      <c r="B402" s="4">
        <v>2</v>
      </c>
      <c r="C402" s="4">
        <f>B402+2</f>
        <v>4</v>
      </c>
      <c r="D402" s="4">
        <f t="shared" ref="D402:Z402" si="2734">C402+2</f>
        <v>6</v>
      </c>
      <c r="E402" s="4">
        <f t="shared" si="2734"/>
        <v>8</v>
      </c>
      <c r="F402" s="4">
        <f t="shared" si="2734"/>
        <v>10</v>
      </c>
      <c r="G402" s="4">
        <f t="shared" si="2734"/>
        <v>12</v>
      </c>
      <c r="H402" s="4">
        <f t="shared" si="2734"/>
        <v>14</v>
      </c>
      <c r="I402" s="4">
        <f t="shared" si="2734"/>
        <v>16</v>
      </c>
      <c r="J402" s="4">
        <f t="shared" si="2734"/>
        <v>18</v>
      </c>
      <c r="K402">
        <f t="shared" si="2734"/>
        <v>20</v>
      </c>
      <c r="L402" s="4">
        <f t="shared" si="2734"/>
        <v>22</v>
      </c>
      <c r="M402" s="4">
        <f t="shared" si="2734"/>
        <v>24</v>
      </c>
      <c r="N402" s="4">
        <f t="shared" si="2734"/>
        <v>26</v>
      </c>
      <c r="O402" s="4">
        <f t="shared" si="2734"/>
        <v>28</v>
      </c>
      <c r="P402" s="4">
        <f t="shared" si="2734"/>
        <v>30</v>
      </c>
      <c r="Q402" s="4">
        <f t="shared" si="2734"/>
        <v>32</v>
      </c>
      <c r="R402" s="4">
        <f t="shared" si="2734"/>
        <v>34</v>
      </c>
      <c r="S402" s="4">
        <f t="shared" si="2734"/>
        <v>36</v>
      </c>
      <c r="T402" s="4">
        <f t="shared" si="2734"/>
        <v>38</v>
      </c>
      <c r="U402">
        <f t="shared" si="2734"/>
        <v>40</v>
      </c>
      <c r="V402" s="4">
        <f t="shared" si="2734"/>
        <v>42</v>
      </c>
      <c r="W402" s="4">
        <f t="shared" si="2734"/>
        <v>44</v>
      </c>
      <c r="X402" s="4">
        <f t="shared" si="2734"/>
        <v>46</v>
      </c>
      <c r="Y402" s="4">
        <f t="shared" si="2734"/>
        <v>48</v>
      </c>
      <c r="Z402" s="4">
        <f t="shared" si="2734"/>
        <v>50</v>
      </c>
      <c r="AA402" s="4">
        <f t="shared" ref="AA402:BI402" si="2735">Z402+2</f>
        <v>52</v>
      </c>
      <c r="AB402" s="4">
        <f t="shared" si="2735"/>
        <v>54</v>
      </c>
      <c r="AC402" s="4">
        <f t="shared" si="2735"/>
        <v>56</v>
      </c>
      <c r="AD402" s="4">
        <f t="shared" si="2735"/>
        <v>58</v>
      </c>
      <c r="AE402">
        <f t="shared" si="2735"/>
        <v>60</v>
      </c>
      <c r="AF402" s="4">
        <f t="shared" si="2735"/>
        <v>62</v>
      </c>
      <c r="AG402" s="4">
        <f t="shared" si="2735"/>
        <v>64</v>
      </c>
      <c r="AH402" s="4">
        <f t="shared" si="2735"/>
        <v>66</v>
      </c>
      <c r="AI402" s="4">
        <f t="shared" si="2735"/>
        <v>68</v>
      </c>
      <c r="AJ402" s="4">
        <f t="shared" si="2735"/>
        <v>70</v>
      </c>
      <c r="AK402" s="4">
        <f t="shared" si="2735"/>
        <v>72</v>
      </c>
      <c r="AL402" s="4">
        <f t="shared" si="2735"/>
        <v>74</v>
      </c>
      <c r="AM402" s="4">
        <f t="shared" si="2735"/>
        <v>76</v>
      </c>
      <c r="AN402" s="4">
        <f t="shared" si="2735"/>
        <v>78</v>
      </c>
      <c r="AO402">
        <f t="shared" si="2735"/>
        <v>80</v>
      </c>
      <c r="AP402" s="4">
        <f t="shared" si="2735"/>
        <v>82</v>
      </c>
      <c r="AQ402" s="4">
        <f t="shared" si="2735"/>
        <v>84</v>
      </c>
      <c r="AR402" s="4">
        <f t="shared" si="2735"/>
        <v>86</v>
      </c>
      <c r="AS402" s="4">
        <f t="shared" si="2735"/>
        <v>88</v>
      </c>
      <c r="AT402" s="4">
        <f t="shared" si="2735"/>
        <v>90</v>
      </c>
      <c r="AU402" s="4">
        <f t="shared" si="2735"/>
        <v>92</v>
      </c>
      <c r="AV402" s="4">
        <f t="shared" si="2735"/>
        <v>94</v>
      </c>
      <c r="AW402" s="4">
        <f t="shared" si="2735"/>
        <v>96</v>
      </c>
      <c r="AX402" s="4">
        <f t="shared" si="2735"/>
        <v>98</v>
      </c>
      <c r="AY402">
        <f t="shared" si="2735"/>
        <v>100</v>
      </c>
      <c r="AZ402" s="4">
        <f t="shared" si="2735"/>
        <v>102</v>
      </c>
      <c r="BA402" s="4">
        <f t="shared" si="2735"/>
        <v>104</v>
      </c>
      <c r="BB402" s="4">
        <f t="shared" si="2735"/>
        <v>106</v>
      </c>
      <c r="BC402" s="4">
        <f t="shared" si="2735"/>
        <v>108</v>
      </c>
      <c r="BD402" s="4">
        <f t="shared" si="2735"/>
        <v>110</v>
      </c>
      <c r="BE402" s="4">
        <f t="shared" si="2735"/>
        <v>112</v>
      </c>
      <c r="BF402" s="4">
        <f t="shared" si="2735"/>
        <v>114</v>
      </c>
      <c r="BG402" s="4">
        <f t="shared" si="2735"/>
        <v>116</v>
      </c>
      <c r="BH402" s="4">
        <f t="shared" si="2735"/>
        <v>118</v>
      </c>
      <c r="BI402">
        <f t="shared" si="2735"/>
        <v>120</v>
      </c>
      <c r="BJ402" t="s">
        <v>1</v>
      </c>
    </row>
    <row r="403" spans="1:62">
      <c r="A403" s="4" t="s">
        <v>112</v>
      </c>
      <c r="B403" s="4">
        <v>1</v>
      </c>
      <c r="C403" s="4">
        <f>B403+1</f>
        <v>2</v>
      </c>
      <c r="D403" s="4">
        <f t="shared" ref="D403:Z403" si="2736">C403+1</f>
        <v>3</v>
      </c>
      <c r="E403" s="4">
        <f t="shared" si="2736"/>
        <v>4</v>
      </c>
      <c r="F403" s="4">
        <f t="shared" si="2736"/>
        <v>5</v>
      </c>
      <c r="G403" s="4">
        <f t="shared" si="2736"/>
        <v>6</v>
      </c>
      <c r="H403" s="4">
        <f t="shared" si="2736"/>
        <v>7</v>
      </c>
      <c r="I403" s="4">
        <f t="shared" si="2736"/>
        <v>8</v>
      </c>
      <c r="J403" s="4">
        <f t="shared" si="2736"/>
        <v>9</v>
      </c>
      <c r="K403">
        <f t="shared" si="2736"/>
        <v>10</v>
      </c>
      <c r="L403" s="4">
        <f t="shared" si="2736"/>
        <v>11</v>
      </c>
      <c r="M403" s="4">
        <f t="shared" si="2736"/>
        <v>12</v>
      </c>
      <c r="N403" s="4">
        <f t="shared" si="2736"/>
        <v>13</v>
      </c>
      <c r="O403" s="4">
        <f t="shared" si="2736"/>
        <v>14</v>
      </c>
      <c r="P403" s="4">
        <f t="shared" si="2736"/>
        <v>15</v>
      </c>
      <c r="Q403" s="4">
        <f t="shared" si="2736"/>
        <v>16</v>
      </c>
      <c r="R403" s="4">
        <f t="shared" si="2736"/>
        <v>17</v>
      </c>
      <c r="S403" s="4">
        <f t="shared" si="2736"/>
        <v>18</v>
      </c>
      <c r="T403" s="4">
        <f t="shared" si="2736"/>
        <v>19</v>
      </c>
      <c r="U403">
        <f t="shared" si="2736"/>
        <v>20</v>
      </c>
      <c r="V403" s="4">
        <f t="shared" si="2736"/>
        <v>21</v>
      </c>
      <c r="W403" s="4">
        <f t="shared" si="2736"/>
        <v>22</v>
      </c>
      <c r="X403" s="4">
        <f t="shared" si="2736"/>
        <v>23</v>
      </c>
      <c r="Y403" s="4">
        <f t="shared" si="2736"/>
        <v>24</v>
      </c>
      <c r="Z403" s="4">
        <f t="shared" si="2736"/>
        <v>25</v>
      </c>
      <c r="AA403" s="4">
        <f t="shared" ref="AA403:AO403" si="2737">Z403+1</f>
        <v>26</v>
      </c>
      <c r="AB403" s="4">
        <f t="shared" si="2737"/>
        <v>27</v>
      </c>
      <c r="AC403" s="4">
        <f t="shared" si="2737"/>
        <v>28</v>
      </c>
      <c r="AD403" s="4">
        <f t="shared" si="2737"/>
        <v>29</v>
      </c>
      <c r="AE403">
        <f t="shared" si="2737"/>
        <v>30</v>
      </c>
      <c r="AF403" s="4">
        <f t="shared" si="2737"/>
        <v>31</v>
      </c>
      <c r="AG403" s="4">
        <f t="shared" si="2737"/>
        <v>32</v>
      </c>
      <c r="AH403" s="4">
        <f t="shared" si="2737"/>
        <v>33</v>
      </c>
      <c r="AI403" s="4">
        <f t="shared" si="2737"/>
        <v>34</v>
      </c>
      <c r="AJ403" s="4">
        <f t="shared" si="2737"/>
        <v>35</v>
      </c>
      <c r="AK403" s="4">
        <f t="shared" si="2737"/>
        <v>36</v>
      </c>
      <c r="AL403" s="4">
        <f t="shared" si="2737"/>
        <v>37</v>
      </c>
      <c r="AM403" s="4">
        <f t="shared" si="2737"/>
        <v>38</v>
      </c>
      <c r="AN403" s="4">
        <f t="shared" si="2737"/>
        <v>39</v>
      </c>
      <c r="AO403">
        <f t="shared" si="2737"/>
        <v>40</v>
      </c>
      <c r="AP403" s="4">
        <f>AO403</f>
        <v>40</v>
      </c>
      <c r="AQ403" s="4">
        <f t="shared" ref="AQ403:BI403" si="2738">AP403</f>
        <v>40</v>
      </c>
      <c r="AR403" s="4">
        <f t="shared" si="2738"/>
        <v>40</v>
      </c>
      <c r="AS403" s="4">
        <f t="shared" si="2738"/>
        <v>40</v>
      </c>
      <c r="AT403" s="4">
        <f t="shared" si="2738"/>
        <v>40</v>
      </c>
      <c r="AU403" s="4">
        <f t="shared" si="2738"/>
        <v>40</v>
      </c>
      <c r="AV403" s="4">
        <f t="shared" si="2738"/>
        <v>40</v>
      </c>
      <c r="AW403" s="4">
        <f t="shared" si="2738"/>
        <v>40</v>
      </c>
      <c r="AX403" s="4">
        <f t="shared" si="2738"/>
        <v>40</v>
      </c>
      <c r="AY403">
        <f t="shared" si="2738"/>
        <v>40</v>
      </c>
      <c r="AZ403" s="4">
        <f t="shared" si="2738"/>
        <v>40</v>
      </c>
      <c r="BA403" s="4">
        <f t="shared" si="2738"/>
        <v>40</v>
      </c>
      <c r="BB403" s="4">
        <f t="shared" si="2738"/>
        <v>40</v>
      </c>
      <c r="BC403" s="4">
        <f t="shared" si="2738"/>
        <v>40</v>
      </c>
      <c r="BD403" s="4">
        <f t="shared" si="2738"/>
        <v>40</v>
      </c>
      <c r="BE403" s="4">
        <f t="shared" si="2738"/>
        <v>40</v>
      </c>
      <c r="BF403" s="4">
        <f t="shared" si="2738"/>
        <v>40</v>
      </c>
      <c r="BG403" s="4">
        <f t="shared" si="2738"/>
        <v>40</v>
      </c>
      <c r="BH403" s="4">
        <f t="shared" si="2738"/>
        <v>40</v>
      </c>
      <c r="BI403">
        <f t="shared" si="2738"/>
        <v>40</v>
      </c>
      <c r="BJ403" t="s">
        <v>1</v>
      </c>
    </row>
    <row r="404" spans="1:62">
      <c r="A404" s="4" t="s">
        <v>113</v>
      </c>
      <c r="B404" s="4">
        <v>15</v>
      </c>
      <c r="C404" s="4">
        <f>B404+15</f>
        <v>30</v>
      </c>
      <c r="D404" s="4">
        <f t="shared" ref="D404:Z404" si="2739">C404+15</f>
        <v>45</v>
      </c>
      <c r="E404" s="4">
        <f t="shared" si="2739"/>
        <v>60</v>
      </c>
      <c r="F404" s="4">
        <f t="shared" si="2739"/>
        <v>75</v>
      </c>
      <c r="G404" s="4">
        <f t="shared" si="2739"/>
        <v>90</v>
      </c>
      <c r="H404" s="4">
        <f t="shared" si="2739"/>
        <v>105</v>
      </c>
      <c r="I404" s="4">
        <f t="shared" si="2739"/>
        <v>120</v>
      </c>
      <c r="J404" s="4">
        <f t="shared" si="2739"/>
        <v>135</v>
      </c>
      <c r="K404">
        <f t="shared" si="2739"/>
        <v>150</v>
      </c>
      <c r="L404" s="4">
        <f t="shared" si="2739"/>
        <v>165</v>
      </c>
      <c r="M404" s="4">
        <f t="shared" si="2739"/>
        <v>180</v>
      </c>
      <c r="N404" s="4">
        <f t="shared" si="2739"/>
        <v>195</v>
      </c>
      <c r="O404" s="4">
        <f t="shared" si="2739"/>
        <v>210</v>
      </c>
      <c r="P404" s="4">
        <f t="shared" si="2739"/>
        <v>225</v>
      </c>
      <c r="Q404" s="4">
        <f t="shared" si="2739"/>
        <v>240</v>
      </c>
      <c r="R404" s="4">
        <f t="shared" si="2739"/>
        <v>255</v>
      </c>
      <c r="S404" s="4">
        <f t="shared" si="2739"/>
        <v>270</v>
      </c>
      <c r="T404" s="4">
        <f t="shared" si="2739"/>
        <v>285</v>
      </c>
      <c r="U404">
        <f t="shared" si="2739"/>
        <v>300</v>
      </c>
      <c r="V404" s="4">
        <f t="shared" si="2739"/>
        <v>315</v>
      </c>
      <c r="W404" s="4">
        <f t="shared" si="2739"/>
        <v>330</v>
      </c>
      <c r="X404" s="4">
        <f t="shared" si="2739"/>
        <v>345</v>
      </c>
      <c r="Y404" s="4">
        <f t="shared" si="2739"/>
        <v>360</v>
      </c>
      <c r="Z404" s="4">
        <f t="shared" si="2739"/>
        <v>375</v>
      </c>
      <c r="AA404" s="4">
        <f t="shared" ref="AA404:BI404" si="2740">Z404+15</f>
        <v>390</v>
      </c>
      <c r="AB404" s="4">
        <f t="shared" si="2740"/>
        <v>405</v>
      </c>
      <c r="AC404" s="4">
        <f t="shared" si="2740"/>
        <v>420</v>
      </c>
      <c r="AD404" s="4">
        <f t="shared" si="2740"/>
        <v>435</v>
      </c>
      <c r="AE404">
        <f t="shared" si="2740"/>
        <v>450</v>
      </c>
      <c r="AF404" s="4">
        <f t="shared" si="2740"/>
        <v>465</v>
      </c>
      <c r="AG404" s="4">
        <f t="shared" si="2740"/>
        <v>480</v>
      </c>
      <c r="AH404" s="4">
        <f t="shared" si="2740"/>
        <v>495</v>
      </c>
      <c r="AI404" s="4">
        <f t="shared" si="2740"/>
        <v>510</v>
      </c>
      <c r="AJ404" s="4">
        <f t="shared" si="2740"/>
        <v>525</v>
      </c>
      <c r="AK404" s="4">
        <f t="shared" si="2740"/>
        <v>540</v>
      </c>
      <c r="AL404" s="4">
        <f t="shared" si="2740"/>
        <v>555</v>
      </c>
      <c r="AM404" s="4">
        <f t="shared" si="2740"/>
        <v>570</v>
      </c>
      <c r="AN404" s="4">
        <f t="shared" si="2740"/>
        <v>585</v>
      </c>
      <c r="AO404">
        <f t="shared" si="2740"/>
        <v>600</v>
      </c>
      <c r="AP404" s="4">
        <f t="shared" si="2740"/>
        <v>615</v>
      </c>
      <c r="AQ404" s="4">
        <f t="shared" si="2740"/>
        <v>630</v>
      </c>
      <c r="AR404" s="4">
        <f t="shared" si="2740"/>
        <v>645</v>
      </c>
      <c r="AS404" s="4">
        <f t="shared" si="2740"/>
        <v>660</v>
      </c>
      <c r="AT404" s="4">
        <f t="shared" si="2740"/>
        <v>675</v>
      </c>
      <c r="AU404" s="4">
        <f t="shared" si="2740"/>
        <v>690</v>
      </c>
      <c r="AV404" s="4">
        <f t="shared" si="2740"/>
        <v>705</v>
      </c>
      <c r="AW404" s="4">
        <f t="shared" si="2740"/>
        <v>720</v>
      </c>
      <c r="AX404" s="4">
        <f t="shared" si="2740"/>
        <v>735</v>
      </c>
      <c r="AY404">
        <f t="shared" si="2740"/>
        <v>750</v>
      </c>
      <c r="AZ404" s="4">
        <f t="shared" si="2740"/>
        <v>765</v>
      </c>
      <c r="BA404" s="4">
        <f t="shared" si="2740"/>
        <v>780</v>
      </c>
      <c r="BB404" s="4">
        <f t="shared" si="2740"/>
        <v>795</v>
      </c>
      <c r="BC404" s="4">
        <f t="shared" si="2740"/>
        <v>810</v>
      </c>
      <c r="BD404" s="4">
        <f t="shared" si="2740"/>
        <v>825</v>
      </c>
      <c r="BE404" s="4">
        <f t="shared" si="2740"/>
        <v>840</v>
      </c>
      <c r="BF404" s="4">
        <f t="shared" si="2740"/>
        <v>855</v>
      </c>
      <c r="BG404" s="4">
        <f t="shared" si="2740"/>
        <v>870</v>
      </c>
      <c r="BH404" s="4">
        <f t="shared" si="2740"/>
        <v>885</v>
      </c>
      <c r="BI404">
        <f t="shared" si="2740"/>
        <v>900</v>
      </c>
      <c r="BJ404" t="s">
        <v>1</v>
      </c>
    </row>
    <row r="405" spans="1:62">
      <c r="A405" s="4" t="s">
        <v>114</v>
      </c>
      <c r="B405" s="4">
        <v>2</v>
      </c>
      <c r="C405" s="4">
        <f>B405+2</f>
        <v>4</v>
      </c>
      <c r="D405" s="4">
        <f t="shared" ref="D405:Z405" si="2741">C405+2</f>
        <v>6</v>
      </c>
      <c r="E405" s="4">
        <f t="shared" si="2741"/>
        <v>8</v>
      </c>
      <c r="F405" s="4">
        <f t="shared" si="2741"/>
        <v>10</v>
      </c>
      <c r="G405" s="4">
        <f t="shared" si="2741"/>
        <v>12</v>
      </c>
      <c r="H405" s="4">
        <f t="shared" si="2741"/>
        <v>14</v>
      </c>
      <c r="I405" s="4">
        <f t="shared" si="2741"/>
        <v>16</v>
      </c>
      <c r="J405" s="4">
        <f t="shared" si="2741"/>
        <v>18</v>
      </c>
      <c r="K405">
        <f t="shared" si="2741"/>
        <v>20</v>
      </c>
      <c r="L405" s="4">
        <f t="shared" si="2741"/>
        <v>22</v>
      </c>
      <c r="M405" s="4">
        <f t="shared" si="2741"/>
        <v>24</v>
      </c>
      <c r="N405" s="4">
        <f t="shared" si="2741"/>
        <v>26</v>
      </c>
      <c r="O405" s="4">
        <f t="shared" si="2741"/>
        <v>28</v>
      </c>
      <c r="P405" s="4">
        <f t="shared" si="2741"/>
        <v>30</v>
      </c>
      <c r="Q405" s="4">
        <f t="shared" si="2741"/>
        <v>32</v>
      </c>
      <c r="R405" s="4">
        <f t="shared" si="2741"/>
        <v>34</v>
      </c>
      <c r="S405" s="4">
        <f t="shared" si="2741"/>
        <v>36</v>
      </c>
      <c r="T405" s="4">
        <f t="shared" si="2741"/>
        <v>38</v>
      </c>
      <c r="U405">
        <f t="shared" si="2741"/>
        <v>40</v>
      </c>
      <c r="V405" s="4">
        <f t="shared" si="2741"/>
        <v>42</v>
      </c>
      <c r="W405" s="4">
        <f t="shared" si="2741"/>
        <v>44</v>
      </c>
      <c r="X405" s="4">
        <f t="shared" si="2741"/>
        <v>46</v>
      </c>
      <c r="Y405" s="4">
        <f t="shared" si="2741"/>
        <v>48</v>
      </c>
      <c r="Z405" s="4">
        <f t="shared" si="2741"/>
        <v>50</v>
      </c>
      <c r="AA405" s="4">
        <f t="shared" ref="AA405:BI405" si="2742">Z405+2</f>
        <v>52</v>
      </c>
      <c r="AB405" s="4">
        <f t="shared" si="2742"/>
        <v>54</v>
      </c>
      <c r="AC405" s="4">
        <f t="shared" si="2742"/>
        <v>56</v>
      </c>
      <c r="AD405" s="4">
        <f t="shared" si="2742"/>
        <v>58</v>
      </c>
      <c r="AE405">
        <f t="shared" si="2742"/>
        <v>60</v>
      </c>
      <c r="AF405" s="4">
        <f t="shared" si="2742"/>
        <v>62</v>
      </c>
      <c r="AG405" s="4">
        <f t="shared" si="2742"/>
        <v>64</v>
      </c>
      <c r="AH405" s="4">
        <f t="shared" si="2742"/>
        <v>66</v>
      </c>
      <c r="AI405" s="4">
        <f t="shared" si="2742"/>
        <v>68</v>
      </c>
      <c r="AJ405" s="4">
        <f t="shared" si="2742"/>
        <v>70</v>
      </c>
      <c r="AK405" s="4">
        <f t="shared" si="2742"/>
        <v>72</v>
      </c>
      <c r="AL405" s="4">
        <f t="shared" si="2742"/>
        <v>74</v>
      </c>
      <c r="AM405" s="4">
        <f t="shared" si="2742"/>
        <v>76</v>
      </c>
      <c r="AN405" s="4">
        <f t="shared" si="2742"/>
        <v>78</v>
      </c>
      <c r="AO405">
        <f t="shared" si="2742"/>
        <v>80</v>
      </c>
      <c r="AP405" s="4">
        <f t="shared" si="2742"/>
        <v>82</v>
      </c>
      <c r="AQ405" s="4">
        <f t="shared" si="2742"/>
        <v>84</v>
      </c>
      <c r="AR405" s="4">
        <f t="shared" si="2742"/>
        <v>86</v>
      </c>
      <c r="AS405" s="4">
        <f t="shared" si="2742"/>
        <v>88</v>
      </c>
      <c r="AT405" s="4">
        <f t="shared" si="2742"/>
        <v>90</v>
      </c>
      <c r="AU405" s="4">
        <f t="shared" si="2742"/>
        <v>92</v>
      </c>
      <c r="AV405" s="4">
        <f t="shared" si="2742"/>
        <v>94</v>
      </c>
      <c r="AW405" s="4">
        <f t="shared" si="2742"/>
        <v>96</v>
      </c>
      <c r="AX405" s="4">
        <f t="shared" si="2742"/>
        <v>98</v>
      </c>
      <c r="AY405">
        <f t="shared" si="2742"/>
        <v>100</v>
      </c>
      <c r="AZ405" s="4">
        <f t="shared" si="2742"/>
        <v>102</v>
      </c>
      <c r="BA405" s="4">
        <f t="shared" si="2742"/>
        <v>104</v>
      </c>
      <c r="BB405" s="4">
        <f t="shared" si="2742"/>
        <v>106</v>
      </c>
      <c r="BC405" s="4">
        <f t="shared" si="2742"/>
        <v>108</v>
      </c>
      <c r="BD405" s="4">
        <f t="shared" si="2742"/>
        <v>110</v>
      </c>
      <c r="BE405" s="4">
        <f t="shared" si="2742"/>
        <v>112</v>
      </c>
      <c r="BF405" s="4">
        <f t="shared" si="2742"/>
        <v>114</v>
      </c>
      <c r="BG405" s="4">
        <f t="shared" si="2742"/>
        <v>116</v>
      </c>
      <c r="BH405" s="4">
        <f t="shared" si="2742"/>
        <v>118</v>
      </c>
      <c r="BI405">
        <f t="shared" si="2742"/>
        <v>120</v>
      </c>
      <c r="BJ405" t="s">
        <v>1</v>
      </c>
    </row>
    <row r="406" spans="1:62">
      <c r="A406" s="4" t="s">
        <v>5</v>
      </c>
    </row>
    <row r="407" spans="1:62">
      <c r="A407" s="4" t="s">
        <v>470</v>
      </c>
    </row>
    <row r="408" spans="1:62">
      <c r="A408" s="4" t="s">
        <v>293</v>
      </c>
      <c r="B408" s="4">
        <v>1</v>
      </c>
      <c r="C408" s="4">
        <f>B408+1</f>
        <v>2</v>
      </c>
      <c r="D408" s="4">
        <f t="shared" ref="D408:Q408" si="2743">C408+1</f>
        <v>3</v>
      </c>
      <c r="E408" s="4">
        <f t="shared" si="2743"/>
        <v>4</v>
      </c>
      <c r="F408" s="4">
        <f t="shared" si="2743"/>
        <v>5</v>
      </c>
      <c r="G408" s="4">
        <f t="shared" si="2743"/>
        <v>6</v>
      </c>
      <c r="H408" s="4">
        <f t="shared" si="2743"/>
        <v>7</v>
      </c>
      <c r="I408" s="4">
        <f t="shared" si="2743"/>
        <v>8</v>
      </c>
      <c r="J408" s="4">
        <f t="shared" si="2743"/>
        <v>9</v>
      </c>
      <c r="K408">
        <f t="shared" si="2743"/>
        <v>10</v>
      </c>
      <c r="L408" s="4">
        <f t="shared" si="2743"/>
        <v>11</v>
      </c>
      <c r="M408" s="4">
        <f t="shared" si="2743"/>
        <v>12</v>
      </c>
      <c r="N408" s="4">
        <f t="shared" si="2743"/>
        <v>13</v>
      </c>
      <c r="O408" s="4">
        <f t="shared" si="2743"/>
        <v>14</v>
      </c>
      <c r="P408" s="4">
        <f t="shared" si="2743"/>
        <v>15</v>
      </c>
      <c r="Q408" s="4">
        <f t="shared" si="2743"/>
        <v>16</v>
      </c>
      <c r="R408" s="4">
        <f>Q408+2</f>
        <v>18</v>
      </c>
      <c r="S408" s="4">
        <f t="shared" ref="S408:W408" si="2744">R408+2</f>
        <v>20</v>
      </c>
      <c r="T408" s="4">
        <f t="shared" si="2744"/>
        <v>22</v>
      </c>
      <c r="U408">
        <f t="shared" si="2744"/>
        <v>24</v>
      </c>
      <c r="V408" s="4">
        <f t="shared" si="2744"/>
        <v>26</v>
      </c>
      <c r="W408" s="4">
        <f t="shared" si="2744"/>
        <v>28</v>
      </c>
      <c r="X408" s="4">
        <f>W408+3</f>
        <v>31</v>
      </c>
      <c r="Y408" s="4">
        <f t="shared" ref="Y408:AL408" si="2745">X408+3</f>
        <v>34</v>
      </c>
      <c r="Z408" s="4">
        <f t="shared" si="2745"/>
        <v>37</v>
      </c>
      <c r="AA408" s="4">
        <f t="shared" si="2745"/>
        <v>40</v>
      </c>
      <c r="AB408" s="4">
        <f t="shared" si="2745"/>
        <v>43</v>
      </c>
      <c r="AC408" s="4">
        <f t="shared" si="2745"/>
        <v>46</v>
      </c>
      <c r="AD408" s="4">
        <f t="shared" si="2745"/>
        <v>49</v>
      </c>
      <c r="AE408">
        <f t="shared" si="2745"/>
        <v>52</v>
      </c>
      <c r="AF408" s="4">
        <f t="shared" si="2745"/>
        <v>55</v>
      </c>
      <c r="AG408" s="4">
        <f t="shared" si="2745"/>
        <v>58</v>
      </c>
      <c r="AH408" s="4">
        <f t="shared" si="2745"/>
        <v>61</v>
      </c>
      <c r="AI408" s="4">
        <f t="shared" si="2745"/>
        <v>64</v>
      </c>
      <c r="AJ408" s="4">
        <f t="shared" si="2745"/>
        <v>67</v>
      </c>
      <c r="AK408" s="4">
        <f t="shared" si="2745"/>
        <v>70</v>
      </c>
      <c r="AL408" s="4">
        <f t="shared" si="2745"/>
        <v>73</v>
      </c>
      <c r="AM408" s="4">
        <f t="shared" ref="AM408:BI408" si="2746">AL408+3</f>
        <v>76</v>
      </c>
      <c r="AN408" s="4">
        <f t="shared" si="2746"/>
        <v>79</v>
      </c>
      <c r="AO408">
        <f t="shared" si="2746"/>
        <v>82</v>
      </c>
      <c r="AP408" s="4">
        <f t="shared" si="2746"/>
        <v>85</v>
      </c>
      <c r="AQ408" s="4">
        <f t="shared" si="2746"/>
        <v>88</v>
      </c>
      <c r="AR408" s="4">
        <f t="shared" si="2746"/>
        <v>91</v>
      </c>
      <c r="AS408" s="4">
        <f t="shared" si="2746"/>
        <v>94</v>
      </c>
      <c r="AT408" s="4">
        <f t="shared" si="2746"/>
        <v>97</v>
      </c>
      <c r="AU408" s="4">
        <f t="shared" si="2746"/>
        <v>100</v>
      </c>
      <c r="AV408" s="4">
        <f t="shared" si="2746"/>
        <v>103</v>
      </c>
      <c r="AW408" s="4">
        <f t="shared" si="2746"/>
        <v>106</v>
      </c>
      <c r="AX408" s="4">
        <f t="shared" si="2746"/>
        <v>109</v>
      </c>
      <c r="AY408">
        <f t="shared" si="2746"/>
        <v>112</v>
      </c>
      <c r="AZ408" s="4">
        <f t="shared" si="2746"/>
        <v>115</v>
      </c>
      <c r="BA408" s="4">
        <f t="shared" si="2746"/>
        <v>118</v>
      </c>
      <c r="BB408" s="4">
        <f t="shared" si="2746"/>
        <v>121</v>
      </c>
      <c r="BC408" s="4">
        <f t="shared" si="2746"/>
        <v>124</v>
      </c>
      <c r="BD408" s="4">
        <f t="shared" si="2746"/>
        <v>127</v>
      </c>
      <c r="BE408" s="4">
        <f t="shared" si="2746"/>
        <v>130</v>
      </c>
      <c r="BF408" s="4">
        <f t="shared" si="2746"/>
        <v>133</v>
      </c>
      <c r="BG408" s="4">
        <f t="shared" si="2746"/>
        <v>136</v>
      </c>
      <c r="BH408" s="4">
        <f t="shared" si="2746"/>
        <v>139</v>
      </c>
      <c r="BI408">
        <f t="shared" si="2746"/>
        <v>142</v>
      </c>
      <c r="BJ408" t="s">
        <v>1</v>
      </c>
    </row>
    <row r="409" spans="1:62">
      <c r="A409" s="4" t="s">
        <v>294</v>
      </c>
      <c r="B409" s="4">
        <v>2</v>
      </c>
      <c r="C409" s="4">
        <f>B409+1</f>
        <v>3</v>
      </c>
      <c r="D409" s="4">
        <f t="shared" ref="D409:Q409" si="2747">C409+1</f>
        <v>4</v>
      </c>
      <c r="E409" s="4">
        <f t="shared" si="2747"/>
        <v>5</v>
      </c>
      <c r="F409" s="4">
        <f t="shared" si="2747"/>
        <v>6</v>
      </c>
      <c r="G409" s="4">
        <f t="shared" si="2747"/>
        <v>7</v>
      </c>
      <c r="H409" s="4">
        <f t="shared" si="2747"/>
        <v>8</v>
      </c>
      <c r="I409" s="4">
        <f t="shared" si="2747"/>
        <v>9</v>
      </c>
      <c r="J409" s="4">
        <f t="shared" si="2747"/>
        <v>10</v>
      </c>
      <c r="K409">
        <f t="shared" si="2747"/>
        <v>11</v>
      </c>
      <c r="L409" s="4">
        <f t="shared" si="2747"/>
        <v>12</v>
      </c>
      <c r="M409" s="4">
        <f t="shared" si="2747"/>
        <v>13</v>
      </c>
      <c r="N409" s="4">
        <f t="shared" si="2747"/>
        <v>14</v>
      </c>
      <c r="O409" s="4">
        <f t="shared" si="2747"/>
        <v>15</v>
      </c>
      <c r="P409" s="4">
        <f t="shared" si="2747"/>
        <v>16</v>
      </c>
      <c r="Q409" s="4">
        <f t="shared" si="2747"/>
        <v>17</v>
      </c>
      <c r="R409" s="4">
        <f>Q409+2</f>
        <v>19</v>
      </c>
      <c r="S409" s="4">
        <f t="shared" ref="S409:W409" si="2748">R409+2</f>
        <v>21</v>
      </c>
      <c r="T409" s="4">
        <f t="shared" si="2748"/>
        <v>23</v>
      </c>
      <c r="U409">
        <f t="shared" si="2748"/>
        <v>25</v>
      </c>
      <c r="V409" s="4">
        <f t="shared" si="2748"/>
        <v>27</v>
      </c>
      <c r="W409" s="4">
        <f t="shared" si="2748"/>
        <v>29</v>
      </c>
      <c r="X409" s="4">
        <f>W409+3</f>
        <v>32</v>
      </c>
      <c r="Y409" s="4">
        <f t="shared" ref="Y409:AL409" si="2749">X409+3</f>
        <v>35</v>
      </c>
      <c r="Z409" s="4">
        <f t="shared" si="2749"/>
        <v>38</v>
      </c>
      <c r="AA409" s="4">
        <f t="shared" si="2749"/>
        <v>41</v>
      </c>
      <c r="AB409" s="4">
        <f t="shared" si="2749"/>
        <v>44</v>
      </c>
      <c r="AC409" s="4">
        <f t="shared" si="2749"/>
        <v>47</v>
      </c>
      <c r="AD409" s="4">
        <f t="shared" si="2749"/>
        <v>50</v>
      </c>
      <c r="AE409">
        <f t="shared" si="2749"/>
        <v>53</v>
      </c>
      <c r="AF409" s="4">
        <f t="shared" si="2749"/>
        <v>56</v>
      </c>
      <c r="AG409" s="4">
        <f t="shared" si="2749"/>
        <v>59</v>
      </c>
      <c r="AH409" s="4">
        <f t="shared" si="2749"/>
        <v>62</v>
      </c>
      <c r="AI409" s="4">
        <f t="shared" si="2749"/>
        <v>65</v>
      </c>
      <c r="AJ409" s="4">
        <f t="shared" si="2749"/>
        <v>68</v>
      </c>
      <c r="AK409" s="4">
        <f t="shared" si="2749"/>
        <v>71</v>
      </c>
      <c r="AL409" s="4">
        <f t="shared" si="2749"/>
        <v>74</v>
      </c>
      <c r="AM409" s="4">
        <f t="shared" ref="AM409:BI409" si="2750">AL409+3</f>
        <v>77</v>
      </c>
      <c r="AN409" s="4">
        <f t="shared" si="2750"/>
        <v>80</v>
      </c>
      <c r="AO409">
        <f t="shared" si="2750"/>
        <v>83</v>
      </c>
      <c r="AP409" s="4">
        <f t="shared" si="2750"/>
        <v>86</v>
      </c>
      <c r="AQ409" s="4">
        <f t="shared" si="2750"/>
        <v>89</v>
      </c>
      <c r="AR409" s="4">
        <f t="shared" si="2750"/>
        <v>92</v>
      </c>
      <c r="AS409" s="4">
        <f t="shared" si="2750"/>
        <v>95</v>
      </c>
      <c r="AT409" s="4">
        <f t="shared" si="2750"/>
        <v>98</v>
      </c>
      <c r="AU409" s="4">
        <f t="shared" si="2750"/>
        <v>101</v>
      </c>
      <c r="AV409" s="4">
        <f t="shared" si="2750"/>
        <v>104</v>
      </c>
      <c r="AW409" s="4">
        <f t="shared" si="2750"/>
        <v>107</v>
      </c>
      <c r="AX409" s="4">
        <f t="shared" si="2750"/>
        <v>110</v>
      </c>
      <c r="AY409">
        <f t="shared" si="2750"/>
        <v>113</v>
      </c>
      <c r="AZ409" s="4">
        <f t="shared" si="2750"/>
        <v>116</v>
      </c>
      <c r="BA409" s="4">
        <f t="shared" si="2750"/>
        <v>119</v>
      </c>
      <c r="BB409" s="4">
        <f t="shared" si="2750"/>
        <v>122</v>
      </c>
      <c r="BC409" s="4">
        <f t="shared" si="2750"/>
        <v>125</v>
      </c>
      <c r="BD409" s="4">
        <f t="shared" si="2750"/>
        <v>128</v>
      </c>
      <c r="BE409" s="4">
        <f t="shared" si="2750"/>
        <v>131</v>
      </c>
      <c r="BF409" s="4">
        <f t="shared" si="2750"/>
        <v>134</v>
      </c>
      <c r="BG409" s="4">
        <f t="shared" si="2750"/>
        <v>137</v>
      </c>
      <c r="BH409" s="4">
        <f t="shared" si="2750"/>
        <v>140</v>
      </c>
      <c r="BI409">
        <f t="shared" si="2750"/>
        <v>143</v>
      </c>
      <c r="BJ409" t="s">
        <v>1</v>
      </c>
    </row>
    <row r="410" spans="1:62">
      <c r="A410" s="4" t="s">
        <v>292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51">F410+10</f>
        <v>30</v>
      </c>
      <c r="H410" s="4">
        <f t="shared" si="2751"/>
        <v>40</v>
      </c>
      <c r="I410" s="4">
        <f t="shared" si="2751"/>
        <v>50</v>
      </c>
      <c r="J410" s="4">
        <f t="shared" si="2751"/>
        <v>60</v>
      </c>
      <c r="K410" s="4">
        <f t="shared" si="2751"/>
        <v>70</v>
      </c>
      <c r="L410" s="4">
        <f t="shared" si="2751"/>
        <v>80</v>
      </c>
      <c r="M410" s="4">
        <f t="shared" si="2751"/>
        <v>90</v>
      </c>
      <c r="N410" s="4">
        <f t="shared" si="2751"/>
        <v>100</v>
      </c>
      <c r="O410" s="4">
        <f t="shared" si="2751"/>
        <v>110</v>
      </c>
      <c r="P410" s="4">
        <f t="shared" si="2751"/>
        <v>120</v>
      </c>
      <c r="Q410" s="4">
        <f t="shared" si="2751"/>
        <v>130</v>
      </c>
      <c r="R410" s="4">
        <f t="shared" si="2751"/>
        <v>140</v>
      </c>
      <c r="S410" s="4">
        <f t="shared" si="2751"/>
        <v>150</v>
      </c>
      <c r="T410" s="4">
        <f t="shared" si="2751"/>
        <v>160</v>
      </c>
      <c r="U410" s="4">
        <f t="shared" si="2751"/>
        <v>170</v>
      </c>
      <c r="V410" s="4">
        <f t="shared" si="2751"/>
        <v>180</v>
      </c>
      <c r="W410" s="4">
        <f t="shared" si="2751"/>
        <v>190</v>
      </c>
      <c r="X410" s="4">
        <f t="shared" si="2751"/>
        <v>200</v>
      </c>
      <c r="Y410" s="4">
        <f t="shared" si="2751"/>
        <v>210</v>
      </c>
      <c r="Z410" s="4">
        <f t="shared" si="2751"/>
        <v>220</v>
      </c>
      <c r="AA410" s="4">
        <f t="shared" si="2751"/>
        <v>230</v>
      </c>
      <c r="AB410" s="4">
        <f t="shared" si="2751"/>
        <v>240</v>
      </c>
      <c r="AC410" s="4">
        <f t="shared" si="2751"/>
        <v>250</v>
      </c>
      <c r="AD410" s="4">
        <f t="shared" si="2751"/>
        <v>260</v>
      </c>
      <c r="AE410" s="4">
        <f t="shared" si="2751"/>
        <v>270</v>
      </c>
      <c r="AF410" s="4">
        <f t="shared" si="2751"/>
        <v>280</v>
      </c>
      <c r="AG410" s="4">
        <f t="shared" si="2751"/>
        <v>290</v>
      </c>
      <c r="AH410" s="4">
        <f t="shared" si="2751"/>
        <v>300</v>
      </c>
      <c r="AI410" s="4">
        <f t="shared" si="2751"/>
        <v>310</v>
      </c>
      <c r="AJ410" s="4">
        <f t="shared" si="2751"/>
        <v>320</v>
      </c>
      <c r="AK410" s="4">
        <f t="shared" si="2751"/>
        <v>330</v>
      </c>
      <c r="AL410" s="4">
        <f t="shared" si="2751"/>
        <v>340</v>
      </c>
      <c r="AM410" s="4">
        <f t="shared" si="2751"/>
        <v>350</v>
      </c>
      <c r="AN410" s="4">
        <f t="shared" si="2751"/>
        <v>360</v>
      </c>
      <c r="AO410" s="4">
        <f t="shared" si="2751"/>
        <v>370</v>
      </c>
      <c r="AP410" s="4">
        <f t="shared" si="2751"/>
        <v>380</v>
      </c>
      <c r="AQ410" s="4">
        <f t="shared" si="2751"/>
        <v>390</v>
      </c>
      <c r="AR410" s="4">
        <f t="shared" si="2751"/>
        <v>400</v>
      </c>
      <c r="AS410" s="4">
        <f t="shared" si="2751"/>
        <v>410</v>
      </c>
      <c r="AT410" s="4">
        <f t="shared" si="2751"/>
        <v>420</v>
      </c>
      <c r="AU410" s="4">
        <f t="shared" si="2751"/>
        <v>430</v>
      </c>
      <c r="AV410" s="4">
        <f t="shared" si="2751"/>
        <v>440</v>
      </c>
      <c r="AW410" s="4">
        <f t="shared" si="2751"/>
        <v>450</v>
      </c>
      <c r="AX410" s="4">
        <f t="shared" si="2751"/>
        <v>460</v>
      </c>
      <c r="AY410" s="4">
        <f t="shared" si="2751"/>
        <v>470</v>
      </c>
      <c r="AZ410" s="4">
        <f t="shared" si="2751"/>
        <v>480</v>
      </c>
      <c r="BA410" s="4">
        <f t="shared" si="2751"/>
        <v>490</v>
      </c>
      <c r="BB410" s="4">
        <f t="shared" si="2751"/>
        <v>500</v>
      </c>
      <c r="BC410" s="4">
        <f t="shared" si="2751"/>
        <v>510</v>
      </c>
      <c r="BD410" s="4">
        <f t="shared" si="2751"/>
        <v>520</v>
      </c>
      <c r="BE410" s="4">
        <f t="shared" si="2751"/>
        <v>530</v>
      </c>
      <c r="BF410" s="4">
        <f t="shared" si="2751"/>
        <v>540</v>
      </c>
      <c r="BG410" s="4">
        <f t="shared" si="2751"/>
        <v>550</v>
      </c>
      <c r="BH410" s="4">
        <f t="shared" si="2751"/>
        <v>560</v>
      </c>
      <c r="BI410" s="4">
        <f t="shared" si="2751"/>
        <v>570</v>
      </c>
      <c r="BJ410" t="s">
        <v>1</v>
      </c>
    </row>
    <row r="411" spans="1:62">
      <c r="A411" s="4" t="s">
        <v>115</v>
      </c>
      <c r="B411" s="4">
        <v>80</v>
      </c>
      <c r="C411" s="4">
        <f>B411+75</f>
        <v>155</v>
      </c>
      <c r="D411" s="4">
        <f t="shared" ref="D411:AE411" si="2752">C411+75</f>
        <v>230</v>
      </c>
      <c r="E411" s="4">
        <f t="shared" si="2752"/>
        <v>305</v>
      </c>
      <c r="F411" s="4">
        <f t="shared" si="2752"/>
        <v>380</v>
      </c>
      <c r="G411" s="4">
        <f t="shared" si="2752"/>
        <v>455</v>
      </c>
      <c r="H411" s="4">
        <f t="shared" si="2752"/>
        <v>530</v>
      </c>
      <c r="I411" s="4">
        <f t="shared" si="2752"/>
        <v>605</v>
      </c>
      <c r="J411" s="4">
        <f t="shared" si="2752"/>
        <v>680</v>
      </c>
      <c r="K411">
        <f t="shared" si="2752"/>
        <v>755</v>
      </c>
      <c r="L411" s="4">
        <f t="shared" si="2752"/>
        <v>830</v>
      </c>
      <c r="M411" s="4">
        <f t="shared" si="2752"/>
        <v>905</v>
      </c>
      <c r="N411" s="4">
        <f t="shared" si="2752"/>
        <v>980</v>
      </c>
      <c r="O411" s="4">
        <f t="shared" si="2752"/>
        <v>1055</v>
      </c>
      <c r="P411" s="4">
        <f t="shared" si="2752"/>
        <v>1130</v>
      </c>
      <c r="Q411" s="4">
        <f t="shared" si="2752"/>
        <v>1205</v>
      </c>
      <c r="R411" s="4">
        <f t="shared" si="2752"/>
        <v>1280</v>
      </c>
      <c r="S411" s="4">
        <f t="shared" si="2752"/>
        <v>1355</v>
      </c>
      <c r="T411" s="4">
        <f t="shared" si="2752"/>
        <v>1430</v>
      </c>
      <c r="U411">
        <f t="shared" si="2752"/>
        <v>1505</v>
      </c>
      <c r="V411" s="4">
        <f t="shared" si="2752"/>
        <v>1580</v>
      </c>
      <c r="W411" s="4">
        <f t="shared" si="2752"/>
        <v>1655</v>
      </c>
      <c r="X411" s="4">
        <f t="shared" si="2752"/>
        <v>1730</v>
      </c>
      <c r="Y411" s="4">
        <f t="shared" si="2752"/>
        <v>1805</v>
      </c>
      <c r="Z411" s="4">
        <f t="shared" si="2752"/>
        <v>1880</v>
      </c>
      <c r="AA411" s="4">
        <f t="shared" si="2752"/>
        <v>1955</v>
      </c>
      <c r="AB411" s="4">
        <f t="shared" si="2752"/>
        <v>2030</v>
      </c>
      <c r="AC411" s="4">
        <f t="shared" si="2752"/>
        <v>2105</v>
      </c>
      <c r="AD411" s="4">
        <f t="shared" si="2752"/>
        <v>2180</v>
      </c>
      <c r="AE411">
        <f t="shared" si="2752"/>
        <v>2255</v>
      </c>
      <c r="AF411" s="4">
        <f t="shared" ref="AF411:BI411" si="2753">AE411+75</f>
        <v>2330</v>
      </c>
      <c r="AG411" s="4">
        <f t="shared" si="2753"/>
        <v>2405</v>
      </c>
      <c r="AH411" s="4">
        <f t="shared" si="2753"/>
        <v>2480</v>
      </c>
      <c r="AI411" s="4">
        <f t="shared" si="2753"/>
        <v>2555</v>
      </c>
      <c r="AJ411" s="4">
        <f t="shared" si="2753"/>
        <v>2630</v>
      </c>
      <c r="AK411" s="4">
        <f t="shared" si="2753"/>
        <v>2705</v>
      </c>
      <c r="AL411" s="4">
        <f t="shared" si="2753"/>
        <v>2780</v>
      </c>
      <c r="AM411" s="4">
        <f t="shared" si="2753"/>
        <v>2855</v>
      </c>
      <c r="AN411" s="4">
        <f t="shared" si="2753"/>
        <v>2930</v>
      </c>
      <c r="AO411">
        <f t="shared" si="2753"/>
        <v>3005</v>
      </c>
      <c r="AP411" s="4">
        <f t="shared" si="2753"/>
        <v>3080</v>
      </c>
      <c r="AQ411" s="4">
        <f t="shared" si="2753"/>
        <v>3155</v>
      </c>
      <c r="AR411" s="4">
        <f t="shared" si="2753"/>
        <v>3230</v>
      </c>
      <c r="AS411" s="4">
        <f t="shared" si="2753"/>
        <v>3305</v>
      </c>
      <c r="AT411" s="4">
        <f t="shared" si="2753"/>
        <v>3380</v>
      </c>
      <c r="AU411" s="4">
        <f t="shared" si="2753"/>
        <v>3455</v>
      </c>
      <c r="AV411" s="4">
        <f t="shared" si="2753"/>
        <v>3530</v>
      </c>
      <c r="AW411" s="4">
        <f t="shared" si="2753"/>
        <v>3605</v>
      </c>
      <c r="AX411" s="4">
        <f t="shared" si="2753"/>
        <v>3680</v>
      </c>
      <c r="AY411">
        <f t="shared" si="2753"/>
        <v>3755</v>
      </c>
      <c r="AZ411" s="4">
        <f t="shared" si="2753"/>
        <v>3830</v>
      </c>
      <c r="BA411" s="4">
        <f t="shared" si="2753"/>
        <v>3905</v>
      </c>
      <c r="BB411" s="4">
        <f t="shared" si="2753"/>
        <v>3980</v>
      </c>
      <c r="BC411" s="4">
        <f t="shared" si="2753"/>
        <v>4055</v>
      </c>
      <c r="BD411" s="4">
        <f t="shared" si="2753"/>
        <v>4130</v>
      </c>
      <c r="BE411" s="4">
        <f t="shared" si="2753"/>
        <v>4205</v>
      </c>
      <c r="BF411" s="4">
        <f t="shared" si="2753"/>
        <v>4280</v>
      </c>
      <c r="BG411" s="4">
        <f t="shared" si="2753"/>
        <v>4355</v>
      </c>
      <c r="BH411" s="4">
        <f t="shared" si="2753"/>
        <v>4430</v>
      </c>
      <c r="BI411">
        <f t="shared" si="2753"/>
        <v>4505</v>
      </c>
      <c r="BJ411" t="s">
        <v>1</v>
      </c>
    </row>
    <row r="412" spans="1:62">
      <c r="A412" s="4" t="s">
        <v>116</v>
      </c>
      <c r="B412" s="4">
        <v>25</v>
      </c>
      <c r="C412" s="4">
        <f>B412+20</f>
        <v>45</v>
      </c>
      <c r="D412" s="4">
        <f t="shared" ref="D412:AE412" si="2754">C412+20</f>
        <v>65</v>
      </c>
      <c r="E412" s="4">
        <f t="shared" si="2754"/>
        <v>85</v>
      </c>
      <c r="F412" s="4">
        <f t="shared" si="2754"/>
        <v>105</v>
      </c>
      <c r="G412" s="4">
        <f t="shared" si="2754"/>
        <v>125</v>
      </c>
      <c r="H412" s="4">
        <f t="shared" si="2754"/>
        <v>145</v>
      </c>
      <c r="I412" s="4">
        <f t="shared" si="2754"/>
        <v>165</v>
      </c>
      <c r="J412" s="4">
        <f t="shared" si="2754"/>
        <v>185</v>
      </c>
      <c r="K412">
        <f t="shared" si="2754"/>
        <v>205</v>
      </c>
      <c r="L412" s="4">
        <f t="shared" si="2754"/>
        <v>225</v>
      </c>
      <c r="M412" s="4">
        <f t="shared" si="2754"/>
        <v>245</v>
      </c>
      <c r="N412" s="4">
        <f t="shared" si="2754"/>
        <v>265</v>
      </c>
      <c r="O412" s="4">
        <f t="shared" si="2754"/>
        <v>285</v>
      </c>
      <c r="P412" s="4">
        <f t="shared" si="2754"/>
        <v>305</v>
      </c>
      <c r="Q412" s="4">
        <f t="shared" si="2754"/>
        <v>325</v>
      </c>
      <c r="R412" s="4">
        <f t="shared" si="2754"/>
        <v>345</v>
      </c>
      <c r="S412" s="4">
        <f t="shared" si="2754"/>
        <v>365</v>
      </c>
      <c r="T412" s="4">
        <f t="shared" si="2754"/>
        <v>385</v>
      </c>
      <c r="U412">
        <f t="shared" si="2754"/>
        <v>405</v>
      </c>
      <c r="V412" s="4">
        <f t="shared" si="2754"/>
        <v>425</v>
      </c>
      <c r="W412" s="4">
        <f t="shared" si="2754"/>
        <v>445</v>
      </c>
      <c r="X412" s="4">
        <f t="shared" si="2754"/>
        <v>465</v>
      </c>
      <c r="Y412" s="4">
        <f t="shared" si="2754"/>
        <v>485</v>
      </c>
      <c r="Z412" s="4">
        <f t="shared" si="2754"/>
        <v>505</v>
      </c>
      <c r="AA412" s="4">
        <f t="shared" si="2754"/>
        <v>525</v>
      </c>
      <c r="AB412" s="4">
        <f t="shared" si="2754"/>
        <v>545</v>
      </c>
      <c r="AC412" s="4">
        <f t="shared" si="2754"/>
        <v>565</v>
      </c>
      <c r="AD412" s="4">
        <f t="shared" si="2754"/>
        <v>585</v>
      </c>
      <c r="AE412">
        <f t="shared" si="2754"/>
        <v>605</v>
      </c>
      <c r="AF412" s="4">
        <f t="shared" ref="AF412:BI412" si="2755">AE412+20</f>
        <v>625</v>
      </c>
      <c r="AG412" s="4">
        <f t="shared" si="2755"/>
        <v>645</v>
      </c>
      <c r="AH412" s="4">
        <f t="shared" si="2755"/>
        <v>665</v>
      </c>
      <c r="AI412" s="4">
        <f t="shared" si="2755"/>
        <v>685</v>
      </c>
      <c r="AJ412" s="4">
        <f t="shared" si="2755"/>
        <v>705</v>
      </c>
      <c r="AK412" s="4">
        <f t="shared" si="2755"/>
        <v>725</v>
      </c>
      <c r="AL412" s="4">
        <f t="shared" si="2755"/>
        <v>745</v>
      </c>
      <c r="AM412" s="4">
        <f t="shared" si="2755"/>
        <v>765</v>
      </c>
      <c r="AN412" s="4">
        <f t="shared" si="2755"/>
        <v>785</v>
      </c>
      <c r="AO412">
        <f t="shared" si="2755"/>
        <v>805</v>
      </c>
      <c r="AP412" s="4">
        <f t="shared" si="2755"/>
        <v>825</v>
      </c>
      <c r="AQ412" s="4">
        <f t="shared" si="2755"/>
        <v>845</v>
      </c>
      <c r="AR412" s="4">
        <f t="shared" si="2755"/>
        <v>865</v>
      </c>
      <c r="AS412" s="4">
        <f t="shared" si="2755"/>
        <v>885</v>
      </c>
      <c r="AT412" s="4">
        <f t="shared" si="2755"/>
        <v>905</v>
      </c>
      <c r="AU412" s="4">
        <f t="shared" si="2755"/>
        <v>925</v>
      </c>
      <c r="AV412" s="4">
        <f t="shared" si="2755"/>
        <v>945</v>
      </c>
      <c r="AW412" s="4">
        <f t="shared" si="2755"/>
        <v>965</v>
      </c>
      <c r="AX412" s="4">
        <f t="shared" si="2755"/>
        <v>985</v>
      </c>
      <c r="AY412">
        <f t="shared" si="2755"/>
        <v>1005</v>
      </c>
      <c r="AZ412" s="4">
        <f t="shared" si="2755"/>
        <v>1025</v>
      </c>
      <c r="BA412" s="4">
        <f t="shared" si="2755"/>
        <v>1045</v>
      </c>
      <c r="BB412" s="4">
        <f t="shared" si="2755"/>
        <v>1065</v>
      </c>
      <c r="BC412" s="4">
        <f t="shared" si="2755"/>
        <v>1085</v>
      </c>
      <c r="BD412" s="4">
        <f t="shared" si="2755"/>
        <v>1105</v>
      </c>
      <c r="BE412" s="4">
        <f t="shared" si="2755"/>
        <v>1125</v>
      </c>
      <c r="BF412" s="4">
        <f t="shared" si="2755"/>
        <v>1145</v>
      </c>
      <c r="BG412" s="4">
        <f t="shared" si="2755"/>
        <v>1165</v>
      </c>
      <c r="BH412" s="4">
        <f t="shared" si="2755"/>
        <v>1185</v>
      </c>
      <c r="BI412">
        <f t="shared" si="2755"/>
        <v>1205</v>
      </c>
      <c r="BJ412" t="s">
        <v>1</v>
      </c>
    </row>
    <row r="413" spans="1:62">
      <c r="A413" s="4" t="s">
        <v>197</v>
      </c>
    </row>
    <row r="414" spans="1:62">
      <c r="A414" s="4" t="s">
        <v>118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6">F414+10</f>
        <v>52</v>
      </c>
      <c r="H414" s="4">
        <f t="shared" ref="H414" si="2757">G414+11</f>
        <v>63</v>
      </c>
      <c r="I414" s="4">
        <f t="shared" si="2756"/>
        <v>73</v>
      </c>
      <c r="J414" s="4">
        <f t="shared" ref="J414" si="2758">I414+11</f>
        <v>84</v>
      </c>
      <c r="K414">
        <f t="shared" si="2756"/>
        <v>94</v>
      </c>
      <c r="L414" s="4">
        <f t="shared" ref="L414" si="2759">K414+11</f>
        <v>105</v>
      </c>
      <c r="M414" s="4">
        <f t="shared" si="2756"/>
        <v>115</v>
      </c>
      <c r="N414" s="4">
        <f t="shared" ref="N414" si="2760">M414+11</f>
        <v>126</v>
      </c>
      <c r="O414" s="4">
        <f t="shared" si="2756"/>
        <v>136</v>
      </c>
      <c r="P414" s="4">
        <f t="shared" ref="P414" si="2761">O414+11</f>
        <v>147</v>
      </c>
      <c r="Q414" s="4">
        <f t="shared" si="2756"/>
        <v>157</v>
      </c>
      <c r="R414" s="4">
        <f t="shared" ref="R414" si="2762">Q414+11</f>
        <v>168</v>
      </c>
      <c r="S414" s="4">
        <f t="shared" si="2756"/>
        <v>178</v>
      </c>
      <c r="T414" s="4">
        <f t="shared" ref="T414" si="2763">S414+11</f>
        <v>189</v>
      </c>
      <c r="U414">
        <f t="shared" si="2756"/>
        <v>199</v>
      </c>
      <c r="V414" s="4">
        <f t="shared" ref="V414" si="2764">U414+11</f>
        <v>210</v>
      </c>
      <c r="W414" s="4">
        <f t="shared" si="2756"/>
        <v>220</v>
      </c>
      <c r="X414" s="4">
        <f t="shared" ref="X414" si="2765">W414+11</f>
        <v>231</v>
      </c>
      <c r="Y414" s="4">
        <f t="shared" si="2756"/>
        <v>241</v>
      </c>
      <c r="Z414" s="4">
        <f t="shared" ref="Z414" si="2766">Y414+11</f>
        <v>252</v>
      </c>
      <c r="AA414" s="4">
        <f t="shared" si="2756"/>
        <v>262</v>
      </c>
      <c r="AB414" s="4">
        <f t="shared" ref="AB414" si="2767">AA414+11</f>
        <v>273</v>
      </c>
      <c r="AC414" s="4">
        <f t="shared" si="2756"/>
        <v>283</v>
      </c>
      <c r="AD414" s="4">
        <f t="shared" ref="AD414" si="2768">AC414+11</f>
        <v>294</v>
      </c>
      <c r="AE414">
        <f t="shared" si="2756"/>
        <v>304</v>
      </c>
      <c r="AF414" s="4">
        <f t="shared" ref="AF414" si="2769">AE414+11</f>
        <v>315</v>
      </c>
      <c r="AG414" s="4">
        <f t="shared" si="2756"/>
        <v>325</v>
      </c>
      <c r="AH414" s="4">
        <f t="shared" ref="AH414" si="2770">AG414+11</f>
        <v>336</v>
      </c>
      <c r="AI414" s="4">
        <f t="shared" si="2756"/>
        <v>346</v>
      </c>
      <c r="AJ414" s="4">
        <f t="shared" ref="AJ414" si="2771">AI414+11</f>
        <v>357</v>
      </c>
      <c r="AK414" s="4">
        <f t="shared" si="2756"/>
        <v>367</v>
      </c>
      <c r="AL414" s="4">
        <f t="shared" ref="AL414" si="2772">AK414+11</f>
        <v>378</v>
      </c>
      <c r="AM414" s="4">
        <f t="shared" si="2756"/>
        <v>388</v>
      </c>
      <c r="AN414" s="4">
        <f t="shared" ref="AN414" si="2773">AM414+11</f>
        <v>399</v>
      </c>
      <c r="AO414">
        <f t="shared" si="2756"/>
        <v>409</v>
      </c>
      <c r="AP414" s="4">
        <f t="shared" ref="AP414" si="2774">AO414+11</f>
        <v>420</v>
      </c>
      <c r="AQ414" s="4">
        <f t="shared" si="2756"/>
        <v>430</v>
      </c>
      <c r="AR414" s="4">
        <f t="shared" ref="AR414" si="2775">AQ414+11</f>
        <v>441</v>
      </c>
      <c r="AS414" s="4">
        <f t="shared" si="2756"/>
        <v>451</v>
      </c>
      <c r="AT414" s="4">
        <f t="shared" ref="AT414" si="2776">AS414+11</f>
        <v>462</v>
      </c>
      <c r="AU414" s="4">
        <f t="shared" si="2756"/>
        <v>472</v>
      </c>
      <c r="AV414" s="4">
        <f t="shared" ref="AV414" si="2777">AU414+11</f>
        <v>483</v>
      </c>
      <c r="AW414" s="4">
        <f t="shared" si="2756"/>
        <v>493</v>
      </c>
      <c r="AX414" s="4">
        <f t="shared" ref="AX414" si="2778">AW414+11</f>
        <v>504</v>
      </c>
      <c r="AY414">
        <f t="shared" si="2756"/>
        <v>514</v>
      </c>
      <c r="AZ414" s="4">
        <f t="shared" ref="AZ414" si="2779">AY414+11</f>
        <v>525</v>
      </c>
      <c r="BA414" s="4">
        <f t="shared" si="2756"/>
        <v>535</v>
      </c>
      <c r="BB414" s="4">
        <f t="shared" ref="BB414" si="2780">BA414+11</f>
        <v>546</v>
      </c>
      <c r="BC414" s="4">
        <f t="shared" si="2756"/>
        <v>556</v>
      </c>
      <c r="BD414" s="4">
        <f t="shared" ref="BD414" si="2781">BC414+11</f>
        <v>567</v>
      </c>
      <c r="BE414" s="4">
        <f t="shared" si="2756"/>
        <v>577</v>
      </c>
      <c r="BF414" s="4">
        <f t="shared" ref="BF414" si="2782">BE414+11</f>
        <v>588</v>
      </c>
      <c r="BG414" s="4">
        <f t="shared" si="2756"/>
        <v>598</v>
      </c>
      <c r="BH414" s="4">
        <f t="shared" ref="BH414" si="2783">BG414+11</f>
        <v>609</v>
      </c>
      <c r="BI414">
        <f t="shared" si="2756"/>
        <v>619</v>
      </c>
      <c r="BJ414" t="s">
        <v>1</v>
      </c>
    </row>
    <row r="415" spans="1:62">
      <c r="A415" s="4" t="s">
        <v>119</v>
      </c>
      <c r="B415" s="4">
        <v>30</v>
      </c>
      <c r="C415" s="4">
        <f t="shared" ref="C415:D415" si="2784">B415</f>
        <v>30</v>
      </c>
      <c r="D415" s="4">
        <f t="shared" si="2784"/>
        <v>30</v>
      </c>
      <c r="E415" s="4">
        <f>D415+15</f>
        <v>45</v>
      </c>
      <c r="F415" s="4">
        <f t="shared" ref="F415:BI415" si="2785">E415+15</f>
        <v>60</v>
      </c>
      <c r="G415" s="4">
        <f t="shared" si="2785"/>
        <v>75</v>
      </c>
      <c r="H415" s="4">
        <f t="shared" si="2785"/>
        <v>90</v>
      </c>
      <c r="I415" s="4">
        <f t="shared" si="2785"/>
        <v>105</v>
      </c>
      <c r="J415" s="4">
        <f t="shared" si="2785"/>
        <v>120</v>
      </c>
      <c r="K415">
        <f t="shared" si="2785"/>
        <v>135</v>
      </c>
      <c r="L415" s="4">
        <f t="shared" si="2785"/>
        <v>150</v>
      </c>
      <c r="M415" s="4">
        <f t="shared" si="2785"/>
        <v>165</v>
      </c>
      <c r="N415" s="4">
        <f t="shared" si="2785"/>
        <v>180</v>
      </c>
      <c r="O415" s="4">
        <f t="shared" si="2785"/>
        <v>195</v>
      </c>
      <c r="P415" s="4">
        <f t="shared" si="2785"/>
        <v>210</v>
      </c>
      <c r="Q415" s="4">
        <f t="shared" si="2785"/>
        <v>225</v>
      </c>
      <c r="R415" s="4">
        <f t="shared" si="2785"/>
        <v>240</v>
      </c>
      <c r="S415" s="4">
        <f t="shared" si="2785"/>
        <v>255</v>
      </c>
      <c r="T415" s="4">
        <f t="shared" si="2785"/>
        <v>270</v>
      </c>
      <c r="U415">
        <f t="shared" si="2785"/>
        <v>285</v>
      </c>
      <c r="V415" s="4">
        <f t="shared" si="2785"/>
        <v>300</v>
      </c>
      <c r="W415" s="4">
        <f t="shared" si="2785"/>
        <v>315</v>
      </c>
      <c r="X415" s="4">
        <f t="shared" si="2785"/>
        <v>330</v>
      </c>
      <c r="Y415" s="4">
        <f t="shared" si="2785"/>
        <v>345</v>
      </c>
      <c r="Z415" s="4">
        <f t="shared" si="2785"/>
        <v>360</v>
      </c>
      <c r="AA415" s="4">
        <f t="shared" si="2785"/>
        <v>375</v>
      </c>
      <c r="AB415" s="4">
        <f t="shared" si="2785"/>
        <v>390</v>
      </c>
      <c r="AC415" s="4">
        <f t="shared" si="2785"/>
        <v>405</v>
      </c>
      <c r="AD415" s="4">
        <f t="shared" si="2785"/>
        <v>420</v>
      </c>
      <c r="AE415">
        <f t="shared" si="2785"/>
        <v>435</v>
      </c>
      <c r="AF415" s="4">
        <f t="shared" si="2785"/>
        <v>450</v>
      </c>
      <c r="AG415" s="4">
        <f t="shared" si="2785"/>
        <v>465</v>
      </c>
      <c r="AH415" s="4">
        <f t="shared" si="2785"/>
        <v>480</v>
      </c>
      <c r="AI415" s="4">
        <f t="shared" si="2785"/>
        <v>495</v>
      </c>
      <c r="AJ415" s="4">
        <f t="shared" si="2785"/>
        <v>510</v>
      </c>
      <c r="AK415" s="4">
        <f t="shared" si="2785"/>
        <v>525</v>
      </c>
      <c r="AL415" s="4">
        <f t="shared" si="2785"/>
        <v>540</v>
      </c>
      <c r="AM415" s="4">
        <f t="shared" si="2785"/>
        <v>555</v>
      </c>
      <c r="AN415" s="4">
        <f t="shared" si="2785"/>
        <v>570</v>
      </c>
      <c r="AO415">
        <f t="shared" si="2785"/>
        <v>585</v>
      </c>
      <c r="AP415" s="4">
        <f t="shared" si="2785"/>
        <v>600</v>
      </c>
      <c r="AQ415" s="4">
        <f t="shared" si="2785"/>
        <v>615</v>
      </c>
      <c r="AR415" s="4">
        <f t="shared" si="2785"/>
        <v>630</v>
      </c>
      <c r="AS415" s="4">
        <f t="shared" si="2785"/>
        <v>645</v>
      </c>
      <c r="AT415" s="4">
        <f t="shared" si="2785"/>
        <v>660</v>
      </c>
      <c r="AU415" s="4">
        <f t="shared" si="2785"/>
        <v>675</v>
      </c>
      <c r="AV415" s="4">
        <f t="shared" si="2785"/>
        <v>690</v>
      </c>
      <c r="AW415" s="4">
        <f t="shared" si="2785"/>
        <v>705</v>
      </c>
      <c r="AX415" s="4">
        <f t="shared" si="2785"/>
        <v>720</v>
      </c>
      <c r="AY415">
        <f t="shared" si="2785"/>
        <v>735</v>
      </c>
      <c r="AZ415" s="4">
        <f t="shared" si="2785"/>
        <v>750</v>
      </c>
      <c r="BA415" s="4">
        <f t="shared" si="2785"/>
        <v>765</v>
      </c>
      <c r="BB415" s="4">
        <f t="shared" si="2785"/>
        <v>780</v>
      </c>
      <c r="BC415" s="4">
        <f t="shared" si="2785"/>
        <v>795</v>
      </c>
      <c r="BD415" s="4">
        <f t="shared" si="2785"/>
        <v>810</v>
      </c>
      <c r="BE415" s="4">
        <f t="shared" si="2785"/>
        <v>825</v>
      </c>
      <c r="BF415" s="4">
        <f t="shared" si="2785"/>
        <v>840</v>
      </c>
      <c r="BG415" s="4">
        <f t="shared" si="2785"/>
        <v>855</v>
      </c>
      <c r="BH415" s="4">
        <f t="shared" si="2785"/>
        <v>870</v>
      </c>
      <c r="BI415">
        <f t="shared" si="2785"/>
        <v>885</v>
      </c>
      <c r="BJ415" t="s">
        <v>1</v>
      </c>
    </row>
    <row r="416" spans="1:62">
      <c r="A416" s="4" t="s">
        <v>120</v>
      </c>
      <c r="B416" s="4">
        <v>42</v>
      </c>
      <c r="C416" s="4">
        <f t="shared" ref="C416:D416" si="2786">B416</f>
        <v>42</v>
      </c>
      <c r="D416" s="4">
        <f t="shared" si="2786"/>
        <v>42</v>
      </c>
      <c r="E416" s="4">
        <f>D416+21</f>
        <v>63</v>
      </c>
      <c r="F416" s="4">
        <f t="shared" ref="F416:BI416" si="2787">E416+21</f>
        <v>84</v>
      </c>
      <c r="G416" s="4">
        <f t="shared" si="2787"/>
        <v>105</v>
      </c>
      <c r="H416" s="4">
        <f t="shared" si="2787"/>
        <v>126</v>
      </c>
      <c r="I416" s="4">
        <f t="shared" si="2787"/>
        <v>147</v>
      </c>
      <c r="J416" s="4">
        <f t="shared" si="2787"/>
        <v>168</v>
      </c>
      <c r="K416">
        <f t="shared" si="2787"/>
        <v>189</v>
      </c>
      <c r="L416" s="4">
        <f t="shared" si="2787"/>
        <v>210</v>
      </c>
      <c r="M416" s="4">
        <f t="shared" si="2787"/>
        <v>231</v>
      </c>
      <c r="N416" s="4">
        <f t="shared" si="2787"/>
        <v>252</v>
      </c>
      <c r="O416" s="4">
        <f t="shared" si="2787"/>
        <v>273</v>
      </c>
      <c r="P416" s="4">
        <f t="shared" si="2787"/>
        <v>294</v>
      </c>
      <c r="Q416" s="4">
        <f t="shared" si="2787"/>
        <v>315</v>
      </c>
      <c r="R416" s="4">
        <f t="shared" si="2787"/>
        <v>336</v>
      </c>
      <c r="S416" s="4">
        <f t="shared" si="2787"/>
        <v>357</v>
      </c>
      <c r="T416" s="4">
        <f t="shared" si="2787"/>
        <v>378</v>
      </c>
      <c r="U416">
        <f t="shared" si="2787"/>
        <v>399</v>
      </c>
      <c r="V416" s="4">
        <f t="shared" si="2787"/>
        <v>420</v>
      </c>
      <c r="W416" s="4">
        <f t="shared" si="2787"/>
        <v>441</v>
      </c>
      <c r="X416" s="4">
        <f t="shared" si="2787"/>
        <v>462</v>
      </c>
      <c r="Y416" s="4">
        <f t="shared" si="2787"/>
        <v>483</v>
      </c>
      <c r="Z416" s="4">
        <f t="shared" si="2787"/>
        <v>504</v>
      </c>
      <c r="AA416" s="4">
        <f t="shared" si="2787"/>
        <v>525</v>
      </c>
      <c r="AB416" s="4">
        <f t="shared" si="2787"/>
        <v>546</v>
      </c>
      <c r="AC416" s="4">
        <f t="shared" si="2787"/>
        <v>567</v>
      </c>
      <c r="AD416" s="4">
        <f t="shared" si="2787"/>
        <v>588</v>
      </c>
      <c r="AE416">
        <f t="shared" si="2787"/>
        <v>609</v>
      </c>
      <c r="AF416" s="4">
        <f t="shared" si="2787"/>
        <v>630</v>
      </c>
      <c r="AG416" s="4">
        <f t="shared" si="2787"/>
        <v>651</v>
      </c>
      <c r="AH416" s="4">
        <f t="shared" si="2787"/>
        <v>672</v>
      </c>
      <c r="AI416" s="4">
        <f t="shared" si="2787"/>
        <v>693</v>
      </c>
      <c r="AJ416" s="4">
        <f t="shared" si="2787"/>
        <v>714</v>
      </c>
      <c r="AK416" s="4">
        <f t="shared" si="2787"/>
        <v>735</v>
      </c>
      <c r="AL416" s="4">
        <f t="shared" si="2787"/>
        <v>756</v>
      </c>
      <c r="AM416" s="4">
        <f t="shared" si="2787"/>
        <v>777</v>
      </c>
      <c r="AN416" s="4">
        <f t="shared" si="2787"/>
        <v>798</v>
      </c>
      <c r="AO416">
        <f t="shared" si="2787"/>
        <v>819</v>
      </c>
      <c r="AP416" s="4">
        <f t="shared" si="2787"/>
        <v>840</v>
      </c>
      <c r="AQ416" s="4">
        <f t="shared" si="2787"/>
        <v>861</v>
      </c>
      <c r="AR416" s="4">
        <f t="shared" si="2787"/>
        <v>882</v>
      </c>
      <c r="AS416" s="4">
        <f t="shared" si="2787"/>
        <v>903</v>
      </c>
      <c r="AT416" s="4">
        <f t="shared" si="2787"/>
        <v>924</v>
      </c>
      <c r="AU416" s="4">
        <f t="shared" si="2787"/>
        <v>945</v>
      </c>
      <c r="AV416" s="4">
        <f t="shared" si="2787"/>
        <v>966</v>
      </c>
      <c r="AW416" s="4">
        <f t="shared" si="2787"/>
        <v>987</v>
      </c>
      <c r="AX416" s="4">
        <f t="shared" si="2787"/>
        <v>1008</v>
      </c>
      <c r="AY416">
        <f t="shared" si="2787"/>
        <v>1029</v>
      </c>
      <c r="AZ416" s="4">
        <f t="shared" si="2787"/>
        <v>1050</v>
      </c>
      <c r="BA416" s="4">
        <f t="shared" si="2787"/>
        <v>1071</v>
      </c>
      <c r="BB416" s="4">
        <f t="shared" si="2787"/>
        <v>1092</v>
      </c>
      <c r="BC416" s="4">
        <f t="shared" si="2787"/>
        <v>1113</v>
      </c>
      <c r="BD416" s="4">
        <f t="shared" si="2787"/>
        <v>1134</v>
      </c>
      <c r="BE416" s="4">
        <f t="shared" si="2787"/>
        <v>1155</v>
      </c>
      <c r="BF416" s="4">
        <f t="shared" si="2787"/>
        <v>1176</v>
      </c>
      <c r="BG416" s="4">
        <f t="shared" si="2787"/>
        <v>1197</v>
      </c>
      <c r="BH416" s="4">
        <f t="shared" si="2787"/>
        <v>1218</v>
      </c>
      <c r="BI416">
        <f t="shared" si="2787"/>
        <v>1239</v>
      </c>
      <c r="BJ416" t="s">
        <v>1</v>
      </c>
    </row>
    <row r="417" spans="1:62">
      <c r="A417" s="4" t="s">
        <v>121</v>
      </c>
    </row>
    <row r="418" spans="1:62">
      <c r="A418" s="4" t="s">
        <v>122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8">C419+1</f>
        <v>8</v>
      </c>
      <c r="E419" s="4">
        <f t="shared" si="2788"/>
        <v>9</v>
      </c>
      <c r="F419" s="4">
        <f t="shared" si="2788"/>
        <v>10</v>
      </c>
      <c r="G419" s="4">
        <f t="shared" si="2788"/>
        <v>11</v>
      </c>
      <c r="H419" s="4">
        <f t="shared" si="2788"/>
        <v>12</v>
      </c>
      <c r="I419" s="4">
        <f t="shared" si="2788"/>
        <v>13</v>
      </c>
      <c r="J419" s="4">
        <f t="shared" si="2788"/>
        <v>14</v>
      </c>
      <c r="K419">
        <f t="shared" si="2788"/>
        <v>15</v>
      </c>
      <c r="L419" s="4">
        <f t="shared" si="2788"/>
        <v>16</v>
      </c>
      <c r="M419" s="4">
        <f t="shared" si="2788"/>
        <v>17</v>
      </c>
      <c r="N419" s="4">
        <f t="shared" si="2788"/>
        <v>18</v>
      </c>
      <c r="O419" s="4">
        <f t="shared" si="2788"/>
        <v>19</v>
      </c>
      <c r="P419" s="4">
        <f t="shared" si="2788"/>
        <v>20</v>
      </c>
      <c r="Q419" s="4">
        <f t="shared" si="2788"/>
        <v>21</v>
      </c>
      <c r="R419" s="4">
        <f t="shared" si="2788"/>
        <v>22</v>
      </c>
      <c r="S419" s="4">
        <f t="shared" si="2788"/>
        <v>23</v>
      </c>
      <c r="T419" s="4">
        <f t="shared" si="2788"/>
        <v>24</v>
      </c>
      <c r="U419">
        <f t="shared" si="2788"/>
        <v>25</v>
      </c>
      <c r="V419" s="4">
        <f t="shared" si="2788"/>
        <v>26</v>
      </c>
      <c r="W419" s="4">
        <f t="shared" si="2788"/>
        <v>27</v>
      </c>
      <c r="X419" s="4">
        <f t="shared" si="2788"/>
        <v>28</v>
      </c>
      <c r="Y419" s="4">
        <f t="shared" si="2788"/>
        <v>29</v>
      </c>
      <c r="Z419" s="4">
        <f t="shared" si="2788"/>
        <v>30</v>
      </c>
      <c r="AA419" s="4">
        <f t="shared" si="2788"/>
        <v>31</v>
      </c>
      <c r="AB419" s="4">
        <f t="shared" si="2788"/>
        <v>32</v>
      </c>
      <c r="AC419" s="4">
        <f t="shared" si="2788"/>
        <v>33</v>
      </c>
      <c r="AD419" s="4">
        <f t="shared" si="2788"/>
        <v>34</v>
      </c>
      <c r="AE419">
        <f t="shared" si="2788"/>
        <v>35</v>
      </c>
      <c r="AF419" s="4">
        <f t="shared" si="2788"/>
        <v>36</v>
      </c>
      <c r="AG419" s="4">
        <f t="shared" si="2788"/>
        <v>37</v>
      </c>
      <c r="AH419" s="4">
        <f t="shared" si="2788"/>
        <v>38</v>
      </c>
      <c r="AI419" s="4">
        <f t="shared" si="2788"/>
        <v>39</v>
      </c>
      <c r="AJ419" s="4">
        <f t="shared" si="2788"/>
        <v>40</v>
      </c>
      <c r="AK419" s="4">
        <f t="shared" si="2788"/>
        <v>41</v>
      </c>
      <c r="AL419" s="4">
        <f t="shared" si="2788"/>
        <v>42</v>
      </c>
      <c r="AM419" s="4">
        <f t="shared" si="2788"/>
        <v>43</v>
      </c>
      <c r="AN419" s="4">
        <f t="shared" si="2788"/>
        <v>44</v>
      </c>
      <c r="AO419">
        <f t="shared" si="2788"/>
        <v>45</v>
      </c>
      <c r="AP419" s="4">
        <f t="shared" si="2788"/>
        <v>46</v>
      </c>
      <c r="AQ419" s="4">
        <f t="shared" si="2788"/>
        <v>47</v>
      </c>
      <c r="AR419" s="4">
        <f t="shared" si="2788"/>
        <v>48</v>
      </c>
      <c r="AS419" s="4">
        <f t="shared" si="2788"/>
        <v>49</v>
      </c>
      <c r="AT419" s="4">
        <f t="shared" si="2788"/>
        <v>50</v>
      </c>
      <c r="AU419" s="4">
        <f t="shared" si="2788"/>
        <v>51</v>
      </c>
      <c r="AV419" s="4">
        <f t="shared" si="2788"/>
        <v>52</v>
      </c>
      <c r="AW419" s="4">
        <f t="shared" si="2788"/>
        <v>53</v>
      </c>
      <c r="AX419" s="4">
        <f t="shared" si="2788"/>
        <v>54</v>
      </c>
      <c r="AY419">
        <f t="shared" si="2788"/>
        <v>55</v>
      </c>
      <c r="AZ419" s="4">
        <f t="shared" si="2788"/>
        <v>56</v>
      </c>
      <c r="BA419" s="4">
        <f t="shared" si="2788"/>
        <v>57</v>
      </c>
      <c r="BB419" s="4">
        <f t="shared" si="2788"/>
        <v>58</v>
      </c>
      <c r="BC419" s="4">
        <f t="shared" si="2788"/>
        <v>59</v>
      </c>
      <c r="BD419" s="4">
        <f t="shared" si="2788"/>
        <v>60</v>
      </c>
      <c r="BE419" s="4">
        <f t="shared" si="2788"/>
        <v>61</v>
      </c>
      <c r="BF419" s="4">
        <f t="shared" si="2788"/>
        <v>62</v>
      </c>
      <c r="BG419" s="4">
        <f t="shared" si="2788"/>
        <v>63</v>
      </c>
      <c r="BH419" s="4">
        <f t="shared" si="2788"/>
        <v>64</v>
      </c>
      <c r="BI419">
        <f t="shared" si="2788"/>
        <v>65</v>
      </c>
      <c r="BJ419" t="s">
        <v>1</v>
      </c>
    </row>
    <row r="420" spans="1:62">
      <c r="A420" s="4" t="s">
        <v>5</v>
      </c>
    </row>
    <row r="421" spans="1:62">
      <c r="A421" s="4" t="s">
        <v>123</v>
      </c>
    </row>
    <row r="422" spans="1:62">
      <c r="A422" s="4" t="s">
        <v>471</v>
      </c>
    </row>
    <row r="423" spans="1:62">
      <c r="A423" s="4" t="s">
        <v>124</v>
      </c>
      <c r="B423" s="4">
        <v>80</v>
      </c>
      <c r="C423" s="4">
        <f>B423+20</f>
        <v>100</v>
      </c>
      <c r="D423" s="4">
        <f t="shared" ref="D423:BH423" si="2789">C423+20</f>
        <v>120</v>
      </c>
      <c r="E423" s="4">
        <f t="shared" si="2789"/>
        <v>140</v>
      </c>
      <c r="F423" s="4">
        <f t="shared" si="2789"/>
        <v>160</v>
      </c>
      <c r="G423" s="4">
        <f t="shared" si="2789"/>
        <v>180</v>
      </c>
      <c r="H423" s="4">
        <f t="shared" si="2789"/>
        <v>200</v>
      </c>
      <c r="I423" s="4">
        <f t="shared" si="2789"/>
        <v>220</v>
      </c>
      <c r="J423" s="4">
        <f t="shared" si="2789"/>
        <v>240</v>
      </c>
      <c r="K423">
        <f t="shared" si="2789"/>
        <v>260</v>
      </c>
      <c r="L423" s="4">
        <f t="shared" si="2789"/>
        <v>280</v>
      </c>
      <c r="M423" s="4">
        <f t="shared" si="2789"/>
        <v>300</v>
      </c>
      <c r="N423" s="4">
        <f t="shared" si="2789"/>
        <v>320</v>
      </c>
      <c r="O423" s="4">
        <f t="shared" si="2789"/>
        <v>340</v>
      </c>
      <c r="P423" s="4">
        <f t="shared" si="2789"/>
        <v>360</v>
      </c>
      <c r="Q423" s="4">
        <f t="shared" si="2789"/>
        <v>380</v>
      </c>
      <c r="R423" s="4">
        <f t="shared" si="2789"/>
        <v>400</v>
      </c>
      <c r="S423" s="4">
        <f t="shared" si="2789"/>
        <v>420</v>
      </c>
      <c r="T423" s="4">
        <f t="shared" si="2789"/>
        <v>440</v>
      </c>
      <c r="U423">
        <f t="shared" si="2789"/>
        <v>460</v>
      </c>
      <c r="V423" s="4">
        <f t="shared" si="2789"/>
        <v>480</v>
      </c>
      <c r="W423" s="4">
        <f t="shared" si="2789"/>
        <v>500</v>
      </c>
      <c r="X423" s="4">
        <f t="shared" si="2789"/>
        <v>520</v>
      </c>
      <c r="Y423" s="4">
        <f t="shared" si="2789"/>
        <v>540</v>
      </c>
      <c r="Z423" s="4">
        <f t="shared" si="2789"/>
        <v>560</v>
      </c>
      <c r="AA423" s="4">
        <f t="shared" si="2789"/>
        <v>580</v>
      </c>
      <c r="AB423" s="4">
        <f t="shared" si="2789"/>
        <v>600</v>
      </c>
      <c r="AC423" s="4">
        <f t="shared" si="2789"/>
        <v>620</v>
      </c>
      <c r="AD423" s="4">
        <f t="shared" si="2789"/>
        <v>640</v>
      </c>
      <c r="AE423">
        <f t="shared" si="2789"/>
        <v>660</v>
      </c>
      <c r="AF423" s="4">
        <f t="shared" si="2789"/>
        <v>680</v>
      </c>
      <c r="AG423" s="4">
        <f t="shared" si="2789"/>
        <v>700</v>
      </c>
      <c r="AH423" s="4">
        <f t="shared" si="2789"/>
        <v>720</v>
      </c>
      <c r="AI423" s="4">
        <f t="shared" si="2789"/>
        <v>740</v>
      </c>
      <c r="AJ423" s="4">
        <f t="shared" si="2789"/>
        <v>760</v>
      </c>
      <c r="AK423" s="4">
        <f t="shared" si="2789"/>
        <v>780</v>
      </c>
      <c r="AL423" s="4">
        <f t="shared" si="2789"/>
        <v>800</v>
      </c>
      <c r="AM423" s="4">
        <f t="shared" si="2789"/>
        <v>820</v>
      </c>
      <c r="AN423" s="4">
        <f t="shared" si="2789"/>
        <v>840</v>
      </c>
      <c r="AO423">
        <f t="shared" si="2789"/>
        <v>860</v>
      </c>
      <c r="AP423" s="4">
        <f t="shared" si="2789"/>
        <v>880</v>
      </c>
      <c r="AQ423" s="4">
        <f t="shared" si="2789"/>
        <v>900</v>
      </c>
      <c r="AR423" s="4">
        <f t="shared" si="2789"/>
        <v>920</v>
      </c>
      <c r="AS423" s="4">
        <f t="shared" si="2789"/>
        <v>940</v>
      </c>
      <c r="AT423" s="4">
        <f t="shared" si="2789"/>
        <v>960</v>
      </c>
      <c r="AU423" s="4">
        <f t="shared" si="2789"/>
        <v>980</v>
      </c>
      <c r="AV423" s="4">
        <f t="shared" si="2789"/>
        <v>1000</v>
      </c>
      <c r="AW423" s="4">
        <f t="shared" si="2789"/>
        <v>1020</v>
      </c>
      <c r="AX423" s="4">
        <f t="shared" si="2789"/>
        <v>1040</v>
      </c>
      <c r="AY423">
        <f t="shared" si="2789"/>
        <v>1060</v>
      </c>
      <c r="AZ423" s="4">
        <f t="shared" si="2789"/>
        <v>1080</v>
      </c>
      <c r="BA423" s="4">
        <f t="shared" si="2789"/>
        <v>1100</v>
      </c>
      <c r="BB423" s="4">
        <f t="shared" si="2789"/>
        <v>1120</v>
      </c>
      <c r="BC423" s="4">
        <f t="shared" si="2789"/>
        <v>1140</v>
      </c>
      <c r="BD423" s="4">
        <f t="shared" si="2789"/>
        <v>1160</v>
      </c>
      <c r="BE423" s="4">
        <f t="shared" si="2789"/>
        <v>1180</v>
      </c>
      <c r="BF423" s="4">
        <f t="shared" si="2789"/>
        <v>1200</v>
      </c>
      <c r="BG423" s="4">
        <f t="shared" si="2789"/>
        <v>1220</v>
      </c>
      <c r="BH423" s="4">
        <f t="shared" si="2789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197</v>
      </c>
    </row>
    <row r="426" spans="1:62">
      <c r="A426" s="4" t="s">
        <v>118</v>
      </c>
      <c r="B426" s="4">
        <v>115</v>
      </c>
      <c r="C426" s="4">
        <f>B426+15</f>
        <v>130</v>
      </c>
      <c r="D426" s="4">
        <f t="shared" ref="D426:BI426" si="2790">C426+15</f>
        <v>145</v>
      </c>
      <c r="E426" s="4">
        <f t="shared" si="2790"/>
        <v>160</v>
      </c>
      <c r="F426" s="4">
        <f t="shared" si="2790"/>
        <v>175</v>
      </c>
      <c r="G426" s="4">
        <f t="shared" si="2790"/>
        <v>190</v>
      </c>
      <c r="H426" s="4">
        <f t="shared" si="2790"/>
        <v>205</v>
      </c>
      <c r="I426" s="4">
        <f t="shared" si="2790"/>
        <v>220</v>
      </c>
      <c r="J426" s="4">
        <f t="shared" si="2790"/>
        <v>235</v>
      </c>
      <c r="K426">
        <f t="shared" si="2790"/>
        <v>250</v>
      </c>
      <c r="L426" s="4">
        <f t="shared" si="2790"/>
        <v>265</v>
      </c>
      <c r="M426" s="4">
        <f t="shared" si="2790"/>
        <v>280</v>
      </c>
      <c r="N426" s="4">
        <f t="shared" si="2790"/>
        <v>295</v>
      </c>
      <c r="O426" s="4">
        <f t="shared" si="2790"/>
        <v>310</v>
      </c>
      <c r="P426" s="4">
        <f t="shared" si="2790"/>
        <v>325</v>
      </c>
      <c r="Q426" s="4">
        <f t="shared" si="2790"/>
        <v>340</v>
      </c>
      <c r="R426" s="4">
        <f t="shared" si="2790"/>
        <v>355</v>
      </c>
      <c r="S426" s="4">
        <f t="shared" si="2790"/>
        <v>370</v>
      </c>
      <c r="T426" s="4">
        <f t="shared" si="2790"/>
        <v>385</v>
      </c>
      <c r="U426">
        <f t="shared" si="2790"/>
        <v>400</v>
      </c>
      <c r="V426" s="4">
        <f t="shared" si="2790"/>
        <v>415</v>
      </c>
      <c r="W426" s="4">
        <f t="shared" si="2790"/>
        <v>430</v>
      </c>
      <c r="X426" s="4">
        <f t="shared" si="2790"/>
        <v>445</v>
      </c>
      <c r="Y426" s="4">
        <f t="shared" si="2790"/>
        <v>460</v>
      </c>
      <c r="Z426" s="4">
        <f t="shared" si="2790"/>
        <v>475</v>
      </c>
      <c r="AA426" s="4">
        <f t="shared" si="2790"/>
        <v>490</v>
      </c>
      <c r="AB426" s="4">
        <f t="shared" si="2790"/>
        <v>505</v>
      </c>
      <c r="AC426" s="4">
        <f t="shared" si="2790"/>
        <v>520</v>
      </c>
      <c r="AD426" s="4">
        <f t="shared" si="2790"/>
        <v>535</v>
      </c>
      <c r="AE426">
        <f t="shared" si="2790"/>
        <v>550</v>
      </c>
      <c r="AF426" s="4">
        <f t="shared" si="2790"/>
        <v>565</v>
      </c>
      <c r="AG426" s="4">
        <f t="shared" si="2790"/>
        <v>580</v>
      </c>
      <c r="AH426" s="4">
        <f t="shared" si="2790"/>
        <v>595</v>
      </c>
      <c r="AI426" s="4">
        <f t="shared" si="2790"/>
        <v>610</v>
      </c>
      <c r="AJ426" s="4">
        <f t="shared" si="2790"/>
        <v>625</v>
      </c>
      <c r="AK426" s="4">
        <f t="shared" si="2790"/>
        <v>640</v>
      </c>
      <c r="AL426" s="4">
        <f t="shared" si="2790"/>
        <v>655</v>
      </c>
      <c r="AM426" s="4">
        <f t="shared" si="2790"/>
        <v>670</v>
      </c>
      <c r="AN426" s="4">
        <f t="shared" si="2790"/>
        <v>685</v>
      </c>
      <c r="AO426">
        <f t="shared" si="2790"/>
        <v>700</v>
      </c>
      <c r="AP426" s="4">
        <f t="shared" si="2790"/>
        <v>715</v>
      </c>
      <c r="AQ426" s="4">
        <f t="shared" si="2790"/>
        <v>730</v>
      </c>
      <c r="AR426" s="4">
        <f t="shared" si="2790"/>
        <v>745</v>
      </c>
      <c r="AS426" s="4">
        <f t="shared" si="2790"/>
        <v>760</v>
      </c>
      <c r="AT426" s="4">
        <f t="shared" si="2790"/>
        <v>775</v>
      </c>
      <c r="AU426" s="4">
        <f t="shared" si="2790"/>
        <v>790</v>
      </c>
      <c r="AV426" s="4">
        <f t="shared" si="2790"/>
        <v>805</v>
      </c>
      <c r="AW426" s="4">
        <f t="shared" si="2790"/>
        <v>820</v>
      </c>
      <c r="AX426" s="4">
        <f t="shared" si="2790"/>
        <v>835</v>
      </c>
      <c r="AY426">
        <f t="shared" si="2790"/>
        <v>850</v>
      </c>
      <c r="AZ426" s="4">
        <f t="shared" si="2790"/>
        <v>865</v>
      </c>
      <c r="BA426" s="4">
        <f t="shared" si="2790"/>
        <v>880</v>
      </c>
      <c r="BB426" s="4">
        <f t="shared" si="2790"/>
        <v>895</v>
      </c>
      <c r="BC426" s="4">
        <f t="shared" si="2790"/>
        <v>910</v>
      </c>
      <c r="BD426" s="4">
        <f t="shared" si="2790"/>
        <v>925</v>
      </c>
      <c r="BE426" s="4">
        <f t="shared" si="2790"/>
        <v>940</v>
      </c>
      <c r="BF426" s="4">
        <f t="shared" si="2790"/>
        <v>955</v>
      </c>
      <c r="BG426" s="4">
        <f t="shared" si="2790"/>
        <v>970</v>
      </c>
      <c r="BH426" s="4">
        <f t="shared" si="2790"/>
        <v>985</v>
      </c>
      <c r="BI426">
        <f t="shared" si="2790"/>
        <v>1000</v>
      </c>
      <c r="BJ426" t="s">
        <v>1</v>
      </c>
    </row>
    <row r="427" spans="1:62">
      <c r="A427" s="4" t="s">
        <v>119</v>
      </c>
      <c r="B427" s="4">
        <v>345</v>
      </c>
      <c r="C427" s="4">
        <f>B427+45</f>
        <v>390</v>
      </c>
      <c r="D427" s="4">
        <f t="shared" ref="D427:BI427" si="2791">C427+45</f>
        <v>435</v>
      </c>
      <c r="E427" s="4">
        <f t="shared" si="2791"/>
        <v>480</v>
      </c>
      <c r="F427" s="4">
        <f t="shared" si="2791"/>
        <v>525</v>
      </c>
      <c r="G427" s="4">
        <f t="shared" si="2791"/>
        <v>570</v>
      </c>
      <c r="H427" s="4">
        <f t="shared" si="2791"/>
        <v>615</v>
      </c>
      <c r="I427" s="4">
        <f t="shared" si="2791"/>
        <v>660</v>
      </c>
      <c r="J427" s="4">
        <f t="shared" si="2791"/>
        <v>705</v>
      </c>
      <c r="K427">
        <f t="shared" si="2791"/>
        <v>750</v>
      </c>
      <c r="L427" s="4">
        <f t="shared" si="2791"/>
        <v>795</v>
      </c>
      <c r="M427" s="4">
        <f t="shared" si="2791"/>
        <v>840</v>
      </c>
      <c r="N427" s="4">
        <f t="shared" si="2791"/>
        <v>885</v>
      </c>
      <c r="O427" s="4">
        <f t="shared" si="2791"/>
        <v>930</v>
      </c>
      <c r="P427" s="4">
        <f t="shared" si="2791"/>
        <v>975</v>
      </c>
      <c r="Q427" s="4">
        <f t="shared" si="2791"/>
        <v>1020</v>
      </c>
      <c r="R427" s="4">
        <f t="shared" si="2791"/>
        <v>1065</v>
      </c>
      <c r="S427" s="4">
        <f t="shared" si="2791"/>
        <v>1110</v>
      </c>
      <c r="T427" s="4">
        <f t="shared" si="2791"/>
        <v>1155</v>
      </c>
      <c r="U427">
        <f t="shared" si="2791"/>
        <v>1200</v>
      </c>
      <c r="V427" s="4">
        <f t="shared" si="2791"/>
        <v>1245</v>
      </c>
      <c r="W427" s="4">
        <f t="shared" si="2791"/>
        <v>1290</v>
      </c>
      <c r="X427" s="4">
        <f t="shared" si="2791"/>
        <v>1335</v>
      </c>
      <c r="Y427" s="4">
        <f t="shared" si="2791"/>
        <v>1380</v>
      </c>
      <c r="Z427" s="4">
        <f t="shared" si="2791"/>
        <v>1425</v>
      </c>
      <c r="AA427" s="4">
        <f t="shared" si="2791"/>
        <v>1470</v>
      </c>
      <c r="AB427" s="4">
        <f t="shared" si="2791"/>
        <v>1515</v>
      </c>
      <c r="AC427" s="4">
        <f t="shared" si="2791"/>
        <v>1560</v>
      </c>
      <c r="AD427" s="4">
        <f t="shared" si="2791"/>
        <v>1605</v>
      </c>
      <c r="AE427">
        <f t="shared" si="2791"/>
        <v>1650</v>
      </c>
      <c r="AF427" s="4">
        <f t="shared" si="2791"/>
        <v>1695</v>
      </c>
      <c r="AG427" s="4">
        <f t="shared" si="2791"/>
        <v>1740</v>
      </c>
      <c r="AH427" s="4">
        <f t="shared" si="2791"/>
        <v>1785</v>
      </c>
      <c r="AI427" s="4">
        <f t="shared" si="2791"/>
        <v>1830</v>
      </c>
      <c r="AJ427" s="4">
        <f t="shared" si="2791"/>
        <v>1875</v>
      </c>
      <c r="AK427" s="4">
        <f t="shared" si="2791"/>
        <v>1920</v>
      </c>
      <c r="AL427" s="4">
        <f t="shared" si="2791"/>
        <v>1965</v>
      </c>
      <c r="AM427" s="4">
        <f t="shared" si="2791"/>
        <v>2010</v>
      </c>
      <c r="AN427" s="4">
        <f t="shared" si="2791"/>
        <v>2055</v>
      </c>
      <c r="AO427">
        <f t="shared" si="2791"/>
        <v>2100</v>
      </c>
      <c r="AP427" s="4">
        <f t="shared" si="2791"/>
        <v>2145</v>
      </c>
      <c r="AQ427" s="4">
        <f t="shared" si="2791"/>
        <v>2190</v>
      </c>
      <c r="AR427" s="4">
        <f t="shared" si="2791"/>
        <v>2235</v>
      </c>
      <c r="AS427" s="4">
        <f t="shared" si="2791"/>
        <v>2280</v>
      </c>
      <c r="AT427" s="4">
        <f t="shared" si="2791"/>
        <v>2325</v>
      </c>
      <c r="AU427" s="4">
        <f t="shared" si="2791"/>
        <v>2370</v>
      </c>
      <c r="AV427" s="4">
        <f t="shared" si="2791"/>
        <v>2415</v>
      </c>
      <c r="AW427" s="4">
        <f t="shared" si="2791"/>
        <v>2460</v>
      </c>
      <c r="AX427" s="4">
        <f t="shared" si="2791"/>
        <v>2505</v>
      </c>
      <c r="AY427">
        <f t="shared" si="2791"/>
        <v>2550</v>
      </c>
      <c r="AZ427" s="4">
        <f t="shared" si="2791"/>
        <v>2595</v>
      </c>
      <c r="BA427" s="4">
        <f t="shared" si="2791"/>
        <v>2640</v>
      </c>
      <c r="BB427" s="4">
        <f t="shared" si="2791"/>
        <v>2685</v>
      </c>
      <c r="BC427" s="4">
        <f t="shared" si="2791"/>
        <v>2730</v>
      </c>
      <c r="BD427" s="4">
        <f t="shared" si="2791"/>
        <v>2775</v>
      </c>
      <c r="BE427" s="4">
        <f t="shared" si="2791"/>
        <v>2820</v>
      </c>
      <c r="BF427" s="4">
        <f t="shared" si="2791"/>
        <v>2865</v>
      </c>
      <c r="BG427" s="4">
        <f t="shared" si="2791"/>
        <v>2910</v>
      </c>
      <c r="BH427" s="4">
        <f t="shared" si="2791"/>
        <v>2955</v>
      </c>
      <c r="BI427">
        <f t="shared" si="2791"/>
        <v>3000</v>
      </c>
      <c r="BJ427" t="s">
        <v>1</v>
      </c>
    </row>
    <row r="428" spans="1:62">
      <c r="A428" s="4" t="s">
        <v>120</v>
      </c>
      <c r="B428" s="4">
        <v>575</v>
      </c>
      <c r="C428" s="4">
        <f>B428+75</f>
        <v>650</v>
      </c>
      <c r="D428" s="4">
        <f t="shared" ref="D428:BI428" si="2792">C428+75</f>
        <v>725</v>
      </c>
      <c r="E428" s="4">
        <f t="shared" si="2792"/>
        <v>800</v>
      </c>
      <c r="F428" s="4">
        <f t="shared" si="2792"/>
        <v>875</v>
      </c>
      <c r="G428" s="4">
        <f t="shared" si="2792"/>
        <v>950</v>
      </c>
      <c r="H428" s="4">
        <f t="shared" si="2792"/>
        <v>1025</v>
      </c>
      <c r="I428" s="4">
        <f t="shared" si="2792"/>
        <v>1100</v>
      </c>
      <c r="J428" s="4">
        <f t="shared" si="2792"/>
        <v>1175</v>
      </c>
      <c r="K428">
        <f t="shared" si="2792"/>
        <v>1250</v>
      </c>
      <c r="L428" s="4">
        <f t="shared" si="2792"/>
        <v>1325</v>
      </c>
      <c r="M428" s="4">
        <f t="shared" si="2792"/>
        <v>1400</v>
      </c>
      <c r="N428" s="4">
        <f t="shared" si="2792"/>
        <v>1475</v>
      </c>
      <c r="O428" s="4">
        <f t="shared" si="2792"/>
        <v>1550</v>
      </c>
      <c r="P428" s="4">
        <f t="shared" si="2792"/>
        <v>1625</v>
      </c>
      <c r="Q428" s="4">
        <f t="shared" si="2792"/>
        <v>1700</v>
      </c>
      <c r="R428" s="4">
        <f t="shared" si="2792"/>
        <v>1775</v>
      </c>
      <c r="S428" s="4">
        <f t="shared" si="2792"/>
        <v>1850</v>
      </c>
      <c r="T428" s="4">
        <f t="shared" si="2792"/>
        <v>1925</v>
      </c>
      <c r="U428">
        <f t="shared" si="2792"/>
        <v>2000</v>
      </c>
      <c r="V428" s="4">
        <f t="shared" si="2792"/>
        <v>2075</v>
      </c>
      <c r="W428" s="4">
        <f t="shared" si="2792"/>
        <v>2150</v>
      </c>
      <c r="X428" s="4">
        <f t="shared" si="2792"/>
        <v>2225</v>
      </c>
      <c r="Y428" s="4">
        <f t="shared" si="2792"/>
        <v>2300</v>
      </c>
      <c r="Z428" s="4">
        <f t="shared" si="2792"/>
        <v>2375</v>
      </c>
      <c r="AA428" s="4">
        <f t="shared" si="2792"/>
        <v>2450</v>
      </c>
      <c r="AB428" s="4">
        <f t="shared" si="2792"/>
        <v>2525</v>
      </c>
      <c r="AC428" s="4">
        <f t="shared" si="2792"/>
        <v>2600</v>
      </c>
      <c r="AD428" s="4">
        <f t="shared" si="2792"/>
        <v>2675</v>
      </c>
      <c r="AE428">
        <f t="shared" si="2792"/>
        <v>2750</v>
      </c>
      <c r="AF428" s="4">
        <f t="shared" si="2792"/>
        <v>2825</v>
      </c>
      <c r="AG428" s="4">
        <f t="shared" si="2792"/>
        <v>2900</v>
      </c>
      <c r="AH428" s="4">
        <f t="shared" si="2792"/>
        <v>2975</v>
      </c>
      <c r="AI428" s="4">
        <f t="shared" si="2792"/>
        <v>3050</v>
      </c>
      <c r="AJ428" s="4">
        <f t="shared" si="2792"/>
        <v>3125</v>
      </c>
      <c r="AK428" s="4">
        <f t="shared" si="2792"/>
        <v>3200</v>
      </c>
      <c r="AL428" s="4">
        <f t="shared" si="2792"/>
        <v>3275</v>
      </c>
      <c r="AM428" s="4">
        <f t="shared" si="2792"/>
        <v>3350</v>
      </c>
      <c r="AN428" s="4">
        <f t="shared" si="2792"/>
        <v>3425</v>
      </c>
      <c r="AO428">
        <f t="shared" si="2792"/>
        <v>3500</v>
      </c>
      <c r="AP428" s="4">
        <f t="shared" si="2792"/>
        <v>3575</v>
      </c>
      <c r="AQ428" s="4">
        <f t="shared" si="2792"/>
        <v>3650</v>
      </c>
      <c r="AR428" s="4">
        <f t="shared" si="2792"/>
        <v>3725</v>
      </c>
      <c r="AS428" s="4">
        <f t="shared" si="2792"/>
        <v>3800</v>
      </c>
      <c r="AT428" s="4">
        <f t="shared" si="2792"/>
        <v>3875</v>
      </c>
      <c r="AU428" s="4">
        <f t="shared" si="2792"/>
        <v>3950</v>
      </c>
      <c r="AV428" s="4">
        <f t="shared" si="2792"/>
        <v>4025</v>
      </c>
      <c r="AW428" s="4">
        <f t="shared" si="2792"/>
        <v>4100</v>
      </c>
      <c r="AX428" s="4">
        <f t="shared" si="2792"/>
        <v>4175</v>
      </c>
      <c r="AY428">
        <f t="shared" si="2792"/>
        <v>4250</v>
      </c>
      <c r="AZ428" s="4">
        <f t="shared" si="2792"/>
        <v>4325</v>
      </c>
      <c r="BA428" s="4">
        <f t="shared" si="2792"/>
        <v>4400</v>
      </c>
      <c r="BB428" s="4">
        <f t="shared" si="2792"/>
        <v>4475</v>
      </c>
      <c r="BC428" s="4">
        <f t="shared" si="2792"/>
        <v>4550</v>
      </c>
      <c r="BD428" s="4">
        <f t="shared" si="2792"/>
        <v>4625</v>
      </c>
      <c r="BE428" s="4">
        <f t="shared" si="2792"/>
        <v>4700</v>
      </c>
      <c r="BF428" s="4">
        <f t="shared" si="2792"/>
        <v>4775</v>
      </c>
      <c r="BG428" s="4">
        <f t="shared" si="2792"/>
        <v>4850</v>
      </c>
      <c r="BH428" s="4">
        <f t="shared" si="2792"/>
        <v>4925</v>
      </c>
      <c r="BI428">
        <f t="shared" si="2792"/>
        <v>5000</v>
      </c>
      <c r="BJ428" t="s">
        <v>1</v>
      </c>
    </row>
    <row r="429" spans="1:62">
      <c r="A429" s="4" t="s">
        <v>121</v>
      </c>
    </row>
    <row r="430" spans="1:62">
      <c r="A430" s="4" t="s">
        <v>198</v>
      </c>
    </row>
    <row r="431" spans="1:62">
      <c r="A431" s="4" t="s">
        <v>188</v>
      </c>
      <c r="B431" s="4">
        <v>11</v>
      </c>
      <c r="C431" s="4">
        <f>B431+11</f>
        <v>22</v>
      </c>
      <c r="D431" s="4">
        <f t="shared" ref="D431:BI431" si="2793">C431+11</f>
        <v>33</v>
      </c>
      <c r="E431" s="4">
        <f t="shared" si="2793"/>
        <v>44</v>
      </c>
      <c r="F431" s="4">
        <f t="shared" si="2793"/>
        <v>55</v>
      </c>
      <c r="G431" s="4">
        <f t="shared" si="2793"/>
        <v>66</v>
      </c>
      <c r="H431" s="4">
        <f t="shared" si="2793"/>
        <v>77</v>
      </c>
      <c r="I431" s="4">
        <f t="shared" si="2793"/>
        <v>88</v>
      </c>
      <c r="J431" s="4">
        <f t="shared" si="2793"/>
        <v>99</v>
      </c>
      <c r="K431">
        <f t="shared" si="2793"/>
        <v>110</v>
      </c>
      <c r="L431" s="4">
        <f t="shared" si="2793"/>
        <v>121</v>
      </c>
      <c r="M431" s="4">
        <f t="shared" si="2793"/>
        <v>132</v>
      </c>
      <c r="N431" s="4">
        <f t="shared" si="2793"/>
        <v>143</v>
      </c>
      <c r="O431" s="4">
        <f t="shared" si="2793"/>
        <v>154</v>
      </c>
      <c r="P431" s="4">
        <f t="shared" si="2793"/>
        <v>165</v>
      </c>
      <c r="Q431" s="4">
        <f t="shared" si="2793"/>
        <v>176</v>
      </c>
      <c r="R431" s="4">
        <f t="shared" si="2793"/>
        <v>187</v>
      </c>
      <c r="S431" s="4">
        <f t="shared" si="2793"/>
        <v>198</v>
      </c>
      <c r="T431" s="4">
        <f t="shared" si="2793"/>
        <v>209</v>
      </c>
      <c r="U431">
        <f t="shared" si="2793"/>
        <v>220</v>
      </c>
      <c r="V431" s="4">
        <f t="shared" si="2793"/>
        <v>231</v>
      </c>
      <c r="W431" s="4">
        <f t="shared" si="2793"/>
        <v>242</v>
      </c>
      <c r="X431" s="4">
        <f t="shared" si="2793"/>
        <v>253</v>
      </c>
      <c r="Y431" s="4">
        <f t="shared" si="2793"/>
        <v>264</v>
      </c>
      <c r="Z431" s="4">
        <f t="shared" si="2793"/>
        <v>275</v>
      </c>
      <c r="AA431" s="4">
        <f t="shared" si="2793"/>
        <v>286</v>
      </c>
      <c r="AB431" s="4">
        <f t="shared" si="2793"/>
        <v>297</v>
      </c>
      <c r="AC431" s="4">
        <f t="shared" si="2793"/>
        <v>308</v>
      </c>
      <c r="AD431" s="4">
        <f t="shared" si="2793"/>
        <v>319</v>
      </c>
      <c r="AE431">
        <f t="shared" si="2793"/>
        <v>330</v>
      </c>
      <c r="AF431" s="4">
        <f t="shared" si="2793"/>
        <v>341</v>
      </c>
      <c r="AG431" s="4">
        <f t="shared" si="2793"/>
        <v>352</v>
      </c>
      <c r="AH431" s="4">
        <f t="shared" si="2793"/>
        <v>363</v>
      </c>
      <c r="AI431" s="4">
        <f t="shared" si="2793"/>
        <v>374</v>
      </c>
      <c r="AJ431" s="4">
        <f t="shared" si="2793"/>
        <v>385</v>
      </c>
      <c r="AK431" s="4">
        <f t="shared" si="2793"/>
        <v>396</v>
      </c>
      <c r="AL431" s="4">
        <f t="shared" si="2793"/>
        <v>407</v>
      </c>
      <c r="AM431" s="4">
        <f t="shared" si="2793"/>
        <v>418</v>
      </c>
      <c r="AN431" s="4">
        <f t="shared" si="2793"/>
        <v>429</v>
      </c>
      <c r="AO431">
        <f t="shared" si="2793"/>
        <v>440</v>
      </c>
      <c r="AP431" s="4">
        <f t="shared" si="2793"/>
        <v>451</v>
      </c>
      <c r="AQ431" s="4">
        <f t="shared" si="2793"/>
        <v>462</v>
      </c>
      <c r="AR431" s="4">
        <f t="shared" si="2793"/>
        <v>473</v>
      </c>
      <c r="AS431" s="4">
        <f t="shared" si="2793"/>
        <v>484</v>
      </c>
      <c r="AT431" s="4">
        <f t="shared" si="2793"/>
        <v>495</v>
      </c>
      <c r="AU431" s="4">
        <f t="shared" si="2793"/>
        <v>506</v>
      </c>
      <c r="AV431" s="4">
        <f t="shared" si="2793"/>
        <v>517</v>
      </c>
      <c r="AW431" s="4">
        <f t="shared" si="2793"/>
        <v>528</v>
      </c>
      <c r="AX431" s="4">
        <f t="shared" si="2793"/>
        <v>539</v>
      </c>
      <c r="AY431">
        <f t="shared" si="2793"/>
        <v>550</v>
      </c>
      <c r="AZ431" s="4">
        <f t="shared" si="2793"/>
        <v>561</v>
      </c>
      <c r="BA431" s="4">
        <f t="shared" si="2793"/>
        <v>572</v>
      </c>
      <c r="BB431" s="4">
        <f t="shared" si="2793"/>
        <v>583</v>
      </c>
      <c r="BC431" s="4">
        <f t="shared" si="2793"/>
        <v>594</v>
      </c>
      <c r="BD431" s="4">
        <f t="shared" si="2793"/>
        <v>605</v>
      </c>
      <c r="BE431" s="4">
        <f t="shared" si="2793"/>
        <v>616</v>
      </c>
      <c r="BF431" s="4">
        <f t="shared" si="2793"/>
        <v>627</v>
      </c>
      <c r="BG431" s="4">
        <f t="shared" si="2793"/>
        <v>638</v>
      </c>
      <c r="BH431" s="4">
        <f t="shared" si="2793"/>
        <v>649</v>
      </c>
      <c r="BI431">
        <f t="shared" si="2793"/>
        <v>660</v>
      </c>
      <c r="BJ431" t="s">
        <v>1</v>
      </c>
    </row>
    <row r="432" spans="1:62">
      <c r="A432" s="4" t="s">
        <v>189</v>
      </c>
      <c r="B432" s="4">
        <v>42</v>
      </c>
      <c r="C432" s="4">
        <f>B432+42</f>
        <v>84</v>
      </c>
      <c r="D432" s="4">
        <f t="shared" ref="D432:BI432" si="2794">C432+42</f>
        <v>126</v>
      </c>
      <c r="E432" s="4">
        <f t="shared" si="2794"/>
        <v>168</v>
      </c>
      <c r="F432" s="4">
        <f t="shared" si="2794"/>
        <v>210</v>
      </c>
      <c r="G432" s="4">
        <f t="shared" si="2794"/>
        <v>252</v>
      </c>
      <c r="H432" s="4">
        <f t="shared" si="2794"/>
        <v>294</v>
      </c>
      <c r="I432" s="4">
        <f t="shared" si="2794"/>
        <v>336</v>
      </c>
      <c r="J432" s="4">
        <f t="shared" si="2794"/>
        <v>378</v>
      </c>
      <c r="K432">
        <f t="shared" si="2794"/>
        <v>420</v>
      </c>
      <c r="L432" s="4">
        <f t="shared" si="2794"/>
        <v>462</v>
      </c>
      <c r="M432" s="4">
        <f t="shared" si="2794"/>
        <v>504</v>
      </c>
      <c r="N432" s="4">
        <f t="shared" si="2794"/>
        <v>546</v>
      </c>
      <c r="O432" s="4">
        <f t="shared" si="2794"/>
        <v>588</v>
      </c>
      <c r="P432" s="4">
        <f t="shared" si="2794"/>
        <v>630</v>
      </c>
      <c r="Q432" s="4">
        <f t="shared" si="2794"/>
        <v>672</v>
      </c>
      <c r="R432" s="4">
        <f t="shared" si="2794"/>
        <v>714</v>
      </c>
      <c r="S432" s="4">
        <f t="shared" si="2794"/>
        <v>756</v>
      </c>
      <c r="T432" s="4">
        <f t="shared" si="2794"/>
        <v>798</v>
      </c>
      <c r="U432">
        <f t="shared" si="2794"/>
        <v>840</v>
      </c>
      <c r="V432" s="4">
        <f t="shared" si="2794"/>
        <v>882</v>
      </c>
      <c r="W432" s="4">
        <f t="shared" si="2794"/>
        <v>924</v>
      </c>
      <c r="X432" s="4">
        <f t="shared" si="2794"/>
        <v>966</v>
      </c>
      <c r="Y432" s="4">
        <f t="shared" si="2794"/>
        <v>1008</v>
      </c>
      <c r="Z432" s="4">
        <f t="shared" si="2794"/>
        <v>1050</v>
      </c>
      <c r="AA432" s="4">
        <f t="shared" si="2794"/>
        <v>1092</v>
      </c>
      <c r="AB432" s="4">
        <f t="shared" si="2794"/>
        <v>1134</v>
      </c>
      <c r="AC432" s="4">
        <f t="shared" si="2794"/>
        <v>1176</v>
      </c>
      <c r="AD432" s="4">
        <f t="shared" si="2794"/>
        <v>1218</v>
      </c>
      <c r="AE432">
        <f t="shared" si="2794"/>
        <v>1260</v>
      </c>
      <c r="AF432" s="4">
        <f t="shared" si="2794"/>
        <v>1302</v>
      </c>
      <c r="AG432" s="4">
        <f t="shared" si="2794"/>
        <v>1344</v>
      </c>
      <c r="AH432" s="4">
        <f t="shared" si="2794"/>
        <v>1386</v>
      </c>
      <c r="AI432" s="4">
        <f t="shared" si="2794"/>
        <v>1428</v>
      </c>
      <c r="AJ432" s="4">
        <f t="shared" si="2794"/>
        <v>1470</v>
      </c>
      <c r="AK432" s="4">
        <f t="shared" si="2794"/>
        <v>1512</v>
      </c>
      <c r="AL432" s="4">
        <f t="shared" si="2794"/>
        <v>1554</v>
      </c>
      <c r="AM432" s="4">
        <f t="shared" si="2794"/>
        <v>1596</v>
      </c>
      <c r="AN432" s="4">
        <f t="shared" si="2794"/>
        <v>1638</v>
      </c>
      <c r="AO432">
        <f t="shared" si="2794"/>
        <v>1680</v>
      </c>
      <c r="AP432" s="4">
        <f t="shared" si="2794"/>
        <v>1722</v>
      </c>
      <c r="AQ432" s="4">
        <f t="shared" si="2794"/>
        <v>1764</v>
      </c>
      <c r="AR432" s="4">
        <f t="shared" si="2794"/>
        <v>1806</v>
      </c>
      <c r="AS432" s="4">
        <f t="shared" si="2794"/>
        <v>1848</v>
      </c>
      <c r="AT432" s="4">
        <f t="shared" si="2794"/>
        <v>1890</v>
      </c>
      <c r="AU432" s="4">
        <f t="shared" si="2794"/>
        <v>1932</v>
      </c>
      <c r="AV432" s="4">
        <f t="shared" si="2794"/>
        <v>1974</v>
      </c>
      <c r="AW432" s="4">
        <f t="shared" si="2794"/>
        <v>2016</v>
      </c>
      <c r="AX432" s="4">
        <f t="shared" si="2794"/>
        <v>2058</v>
      </c>
      <c r="AY432">
        <f t="shared" si="2794"/>
        <v>2100</v>
      </c>
      <c r="AZ432" s="4">
        <f t="shared" si="2794"/>
        <v>2142</v>
      </c>
      <c r="BA432" s="4">
        <f t="shared" si="2794"/>
        <v>2184</v>
      </c>
      <c r="BB432" s="4">
        <f t="shared" si="2794"/>
        <v>2226</v>
      </c>
      <c r="BC432" s="4">
        <f t="shared" si="2794"/>
        <v>2268</v>
      </c>
      <c r="BD432" s="4">
        <f t="shared" si="2794"/>
        <v>2310</v>
      </c>
      <c r="BE432" s="4">
        <f t="shared" si="2794"/>
        <v>2352</v>
      </c>
      <c r="BF432" s="4">
        <f t="shared" si="2794"/>
        <v>2394</v>
      </c>
      <c r="BG432" s="4">
        <f t="shared" si="2794"/>
        <v>2436</v>
      </c>
      <c r="BH432" s="4">
        <f t="shared" si="2794"/>
        <v>2478</v>
      </c>
      <c r="BI432">
        <f t="shared" si="2794"/>
        <v>2520</v>
      </c>
      <c r="BJ432" t="s">
        <v>1</v>
      </c>
    </row>
    <row r="433" spans="1:62">
      <c r="A433" s="4" t="s">
        <v>190</v>
      </c>
      <c r="B433" s="4">
        <v>84</v>
      </c>
      <c r="C433" s="4">
        <f>B433+84</f>
        <v>168</v>
      </c>
      <c r="D433" s="4">
        <f t="shared" ref="D433:BI433" si="2795">C433+84</f>
        <v>252</v>
      </c>
      <c r="E433" s="4">
        <f t="shared" si="2795"/>
        <v>336</v>
      </c>
      <c r="F433" s="4">
        <f t="shared" si="2795"/>
        <v>420</v>
      </c>
      <c r="G433" s="4">
        <f t="shared" si="2795"/>
        <v>504</v>
      </c>
      <c r="H433" s="4">
        <f t="shared" si="2795"/>
        <v>588</v>
      </c>
      <c r="I433" s="4">
        <f t="shared" si="2795"/>
        <v>672</v>
      </c>
      <c r="J433" s="4">
        <f t="shared" si="2795"/>
        <v>756</v>
      </c>
      <c r="K433">
        <f t="shared" si="2795"/>
        <v>840</v>
      </c>
      <c r="L433" s="4">
        <f t="shared" si="2795"/>
        <v>924</v>
      </c>
      <c r="M433" s="4">
        <f t="shared" si="2795"/>
        <v>1008</v>
      </c>
      <c r="N433" s="4">
        <f t="shared" si="2795"/>
        <v>1092</v>
      </c>
      <c r="O433" s="4">
        <f t="shared" si="2795"/>
        <v>1176</v>
      </c>
      <c r="P433" s="4">
        <f t="shared" si="2795"/>
        <v>1260</v>
      </c>
      <c r="Q433" s="4">
        <f t="shared" si="2795"/>
        <v>1344</v>
      </c>
      <c r="R433" s="4">
        <f t="shared" si="2795"/>
        <v>1428</v>
      </c>
      <c r="S433" s="4">
        <f t="shared" si="2795"/>
        <v>1512</v>
      </c>
      <c r="T433" s="4">
        <f t="shared" si="2795"/>
        <v>1596</v>
      </c>
      <c r="U433">
        <f t="shared" si="2795"/>
        <v>1680</v>
      </c>
      <c r="V433" s="4">
        <f t="shared" si="2795"/>
        <v>1764</v>
      </c>
      <c r="W433" s="4">
        <f t="shared" si="2795"/>
        <v>1848</v>
      </c>
      <c r="X433" s="4">
        <f t="shared" si="2795"/>
        <v>1932</v>
      </c>
      <c r="Y433" s="4">
        <f t="shared" si="2795"/>
        <v>2016</v>
      </c>
      <c r="Z433" s="4">
        <f t="shared" si="2795"/>
        <v>2100</v>
      </c>
      <c r="AA433" s="4">
        <f t="shared" si="2795"/>
        <v>2184</v>
      </c>
      <c r="AB433" s="4">
        <f t="shared" si="2795"/>
        <v>2268</v>
      </c>
      <c r="AC433" s="4">
        <f t="shared" si="2795"/>
        <v>2352</v>
      </c>
      <c r="AD433" s="4">
        <f t="shared" si="2795"/>
        <v>2436</v>
      </c>
      <c r="AE433">
        <f t="shared" si="2795"/>
        <v>2520</v>
      </c>
      <c r="AF433" s="4">
        <f t="shared" si="2795"/>
        <v>2604</v>
      </c>
      <c r="AG433" s="4">
        <f t="shared" si="2795"/>
        <v>2688</v>
      </c>
      <c r="AH433" s="4">
        <f t="shared" si="2795"/>
        <v>2772</v>
      </c>
      <c r="AI433" s="4">
        <f t="shared" si="2795"/>
        <v>2856</v>
      </c>
      <c r="AJ433" s="4">
        <f t="shared" si="2795"/>
        <v>2940</v>
      </c>
      <c r="AK433" s="4">
        <f t="shared" si="2795"/>
        <v>3024</v>
      </c>
      <c r="AL433" s="4">
        <f t="shared" si="2795"/>
        <v>3108</v>
      </c>
      <c r="AM433" s="4">
        <f t="shared" si="2795"/>
        <v>3192</v>
      </c>
      <c r="AN433" s="4">
        <f t="shared" si="2795"/>
        <v>3276</v>
      </c>
      <c r="AO433">
        <f t="shared" si="2795"/>
        <v>3360</v>
      </c>
      <c r="AP433" s="4">
        <f t="shared" si="2795"/>
        <v>3444</v>
      </c>
      <c r="AQ433" s="4">
        <f t="shared" si="2795"/>
        <v>3528</v>
      </c>
      <c r="AR433" s="4">
        <f t="shared" si="2795"/>
        <v>3612</v>
      </c>
      <c r="AS433" s="4">
        <f t="shared" si="2795"/>
        <v>3696</v>
      </c>
      <c r="AT433" s="4">
        <f t="shared" si="2795"/>
        <v>3780</v>
      </c>
      <c r="AU433" s="4">
        <f t="shared" si="2795"/>
        <v>3864</v>
      </c>
      <c r="AV433" s="4">
        <f t="shared" si="2795"/>
        <v>3948</v>
      </c>
      <c r="AW433" s="4">
        <f t="shared" si="2795"/>
        <v>4032</v>
      </c>
      <c r="AX433" s="4">
        <f t="shared" si="2795"/>
        <v>4116</v>
      </c>
      <c r="AY433">
        <f t="shared" si="2795"/>
        <v>4200</v>
      </c>
      <c r="AZ433" s="4">
        <f t="shared" si="2795"/>
        <v>4284</v>
      </c>
      <c r="BA433" s="4">
        <f t="shared" si="2795"/>
        <v>4368</v>
      </c>
      <c r="BB433" s="4">
        <f t="shared" si="2795"/>
        <v>4452</v>
      </c>
      <c r="BC433" s="4">
        <f t="shared" si="2795"/>
        <v>4536</v>
      </c>
      <c r="BD433" s="4">
        <f t="shared" si="2795"/>
        <v>4620</v>
      </c>
      <c r="BE433" s="4">
        <f t="shared" si="2795"/>
        <v>4704</v>
      </c>
      <c r="BF433" s="4">
        <f t="shared" si="2795"/>
        <v>4788</v>
      </c>
      <c r="BG433" s="4">
        <f t="shared" si="2795"/>
        <v>4872</v>
      </c>
      <c r="BH433" s="4">
        <f t="shared" si="2795"/>
        <v>4956</v>
      </c>
      <c r="BI433">
        <f t="shared" si="2795"/>
        <v>5040</v>
      </c>
      <c r="BJ433" t="s">
        <v>1</v>
      </c>
    </row>
    <row r="434" spans="1:62">
      <c r="A434" s="4" t="s">
        <v>121</v>
      </c>
    </row>
    <row r="435" spans="1:62">
      <c r="A435" s="4" t="s">
        <v>199</v>
      </c>
    </row>
    <row r="436" spans="1:62">
      <c r="A436" s="4" t="s">
        <v>191</v>
      </c>
      <c r="B436" s="4">
        <v>15</v>
      </c>
      <c r="C436" s="4">
        <f>B436+15</f>
        <v>30</v>
      </c>
      <c r="D436" s="4">
        <f t="shared" ref="D436:BI436" si="2796">C436+15</f>
        <v>45</v>
      </c>
      <c r="E436" s="4">
        <f t="shared" si="2796"/>
        <v>60</v>
      </c>
      <c r="F436" s="4">
        <f t="shared" si="2796"/>
        <v>75</v>
      </c>
      <c r="G436" s="4">
        <f t="shared" si="2796"/>
        <v>90</v>
      </c>
      <c r="H436" s="4">
        <f t="shared" si="2796"/>
        <v>105</v>
      </c>
      <c r="I436" s="4">
        <f t="shared" si="2796"/>
        <v>120</v>
      </c>
      <c r="J436" s="4">
        <f t="shared" si="2796"/>
        <v>135</v>
      </c>
      <c r="K436">
        <f t="shared" si="2796"/>
        <v>150</v>
      </c>
      <c r="L436" s="4">
        <f t="shared" si="2796"/>
        <v>165</v>
      </c>
      <c r="M436" s="4">
        <f t="shared" si="2796"/>
        <v>180</v>
      </c>
      <c r="N436" s="4">
        <f t="shared" si="2796"/>
        <v>195</v>
      </c>
      <c r="O436" s="4">
        <f t="shared" si="2796"/>
        <v>210</v>
      </c>
      <c r="P436" s="4">
        <f t="shared" si="2796"/>
        <v>225</v>
      </c>
      <c r="Q436" s="4">
        <f t="shared" si="2796"/>
        <v>240</v>
      </c>
      <c r="R436" s="4">
        <f t="shared" si="2796"/>
        <v>255</v>
      </c>
      <c r="S436" s="4">
        <f t="shared" si="2796"/>
        <v>270</v>
      </c>
      <c r="T436" s="4">
        <f t="shared" si="2796"/>
        <v>285</v>
      </c>
      <c r="U436">
        <f t="shared" si="2796"/>
        <v>300</v>
      </c>
      <c r="V436" s="4">
        <f t="shared" si="2796"/>
        <v>315</v>
      </c>
      <c r="W436" s="4">
        <f t="shared" si="2796"/>
        <v>330</v>
      </c>
      <c r="X436" s="4">
        <f t="shared" si="2796"/>
        <v>345</v>
      </c>
      <c r="Y436" s="4">
        <f t="shared" si="2796"/>
        <v>360</v>
      </c>
      <c r="Z436" s="4">
        <f t="shared" si="2796"/>
        <v>375</v>
      </c>
      <c r="AA436" s="4">
        <f t="shared" si="2796"/>
        <v>390</v>
      </c>
      <c r="AB436" s="4">
        <f t="shared" si="2796"/>
        <v>405</v>
      </c>
      <c r="AC436" s="4">
        <f t="shared" si="2796"/>
        <v>420</v>
      </c>
      <c r="AD436" s="4">
        <f t="shared" si="2796"/>
        <v>435</v>
      </c>
      <c r="AE436">
        <f t="shared" si="2796"/>
        <v>450</v>
      </c>
      <c r="AF436" s="4">
        <f t="shared" si="2796"/>
        <v>465</v>
      </c>
      <c r="AG436" s="4">
        <f t="shared" si="2796"/>
        <v>480</v>
      </c>
      <c r="AH436" s="4">
        <f t="shared" si="2796"/>
        <v>495</v>
      </c>
      <c r="AI436" s="4">
        <f t="shared" si="2796"/>
        <v>510</v>
      </c>
      <c r="AJ436" s="4">
        <f t="shared" si="2796"/>
        <v>525</v>
      </c>
      <c r="AK436" s="4">
        <f t="shared" si="2796"/>
        <v>540</v>
      </c>
      <c r="AL436" s="4">
        <f t="shared" si="2796"/>
        <v>555</v>
      </c>
      <c r="AM436" s="4">
        <f t="shared" si="2796"/>
        <v>570</v>
      </c>
      <c r="AN436" s="4">
        <f t="shared" si="2796"/>
        <v>585</v>
      </c>
      <c r="AO436">
        <f t="shared" si="2796"/>
        <v>600</v>
      </c>
      <c r="AP436" s="4">
        <f t="shared" si="2796"/>
        <v>615</v>
      </c>
      <c r="AQ436" s="4">
        <f t="shared" si="2796"/>
        <v>630</v>
      </c>
      <c r="AR436" s="4">
        <f t="shared" si="2796"/>
        <v>645</v>
      </c>
      <c r="AS436" s="4">
        <f t="shared" si="2796"/>
        <v>660</v>
      </c>
      <c r="AT436" s="4">
        <f t="shared" si="2796"/>
        <v>675</v>
      </c>
      <c r="AU436" s="4">
        <f t="shared" si="2796"/>
        <v>690</v>
      </c>
      <c r="AV436" s="4">
        <f t="shared" si="2796"/>
        <v>705</v>
      </c>
      <c r="AW436" s="4">
        <f t="shared" si="2796"/>
        <v>720</v>
      </c>
      <c r="AX436" s="4">
        <f t="shared" si="2796"/>
        <v>735</v>
      </c>
      <c r="AY436">
        <f t="shared" si="2796"/>
        <v>750</v>
      </c>
      <c r="AZ436" s="4">
        <f t="shared" si="2796"/>
        <v>765</v>
      </c>
      <c r="BA436" s="4">
        <f t="shared" si="2796"/>
        <v>780</v>
      </c>
      <c r="BB436" s="4">
        <f t="shared" si="2796"/>
        <v>795</v>
      </c>
      <c r="BC436" s="4">
        <f t="shared" si="2796"/>
        <v>810</v>
      </c>
      <c r="BD436" s="4">
        <f t="shared" si="2796"/>
        <v>825</v>
      </c>
      <c r="BE436" s="4">
        <f t="shared" si="2796"/>
        <v>840</v>
      </c>
      <c r="BF436" s="4">
        <f t="shared" si="2796"/>
        <v>855</v>
      </c>
      <c r="BG436" s="4">
        <f t="shared" si="2796"/>
        <v>870</v>
      </c>
      <c r="BH436" s="4">
        <f t="shared" si="2796"/>
        <v>885</v>
      </c>
      <c r="BI436">
        <f t="shared" si="2796"/>
        <v>900</v>
      </c>
      <c r="BJ436" t="s">
        <v>1</v>
      </c>
    </row>
    <row r="437" spans="1:62">
      <c r="A437" s="4" t="s">
        <v>192</v>
      </c>
      <c r="B437" s="4">
        <v>60</v>
      </c>
      <c r="C437" s="4">
        <f>B437+60</f>
        <v>120</v>
      </c>
      <c r="D437" s="4">
        <f t="shared" ref="D437:BI437" si="2797">C437+60</f>
        <v>180</v>
      </c>
      <c r="E437" s="4">
        <f t="shared" si="2797"/>
        <v>240</v>
      </c>
      <c r="F437" s="4">
        <f t="shared" si="2797"/>
        <v>300</v>
      </c>
      <c r="G437" s="4">
        <f t="shared" si="2797"/>
        <v>360</v>
      </c>
      <c r="H437" s="4">
        <f t="shared" si="2797"/>
        <v>420</v>
      </c>
      <c r="I437" s="4">
        <f t="shared" si="2797"/>
        <v>480</v>
      </c>
      <c r="J437" s="4">
        <f t="shared" si="2797"/>
        <v>540</v>
      </c>
      <c r="K437">
        <f t="shared" si="2797"/>
        <v>600</v>
      </c>
      <c r="L437" s="4">
        <f t="shared" si="2797"/>
        <v>660</v>
      </c>
      <c r="M437" s="4">
        <f t="shared" si="2797"/>
        <v>720</v>
      </c>
      <c r="N437" s="4">
        <f t="shared" si="2797"/>
        <v>780</v>
      </c>
      <c r="O437" s="4">
        <f t="shared" si="2797"/>
        <v>840</v>
      </c>
      <c r="P437" s="4">
        <f t="shared" si="2797"/>
        <v>900</v>
      </c>
      <c r="Q437" s="4">
        <f t="shared" si="2797"/>
        <v>960</v>
      </c>
      <c r="R437" s="4">
        <f t="shared" si="2797"/>
        <v>1020</v>
      </c>
      <c r="S437" s="4">
        <f t="shared" si="2797"/>
        <v>1080</v>
      </c>
      <c r="T437" s="4">
        <f t="shared" si="2797"/>
        <v>1140</v>
      </c>
      <c r="U437">
        <f t="shared" si="2797"/>
        <v>1200</v>
      </c>
      <c r="V437" s="4">
        <f t="shared" si="2797"/>
        <v>1260</v>
      </c>
      <c r="W437" s="4">
        <f t="shared" si="2797"/>
        <v>1320</v>
      </c>
      <c r="X437" s="4">
        <f t="shared" si="2797"/>
        <v>1380</v>
      </c>
      <c r="Y437" s="4">
        <f t="shared" si="2797"/>
        <v>1440</v>
      </c>
      <c r="Z437" s="4">
        <f t="shared" si="2797"/>
        <v>1500</v>
      </c>
      <c r="AA437" s="4">
        <f t="shared" si="2797"/>
        <v>1560</v>
      </c>
      <c r="AB437" s="4">
        <f t="shared" si="2797"/>
        <v>1620</v>
      </c>
      <c r="AC437" s="4">
        <f t="shared" si="2797"/>
        <v>1680</v>
      </c>
      <c r="AD437" s="4">
        <f t="shared" si="2797"/>
        <v>1740</v>
      </c>
      <c r="AE437">
        <f t="shared" si="2797"/>
        <v>1800</v>
      </c>
      <c r="AF437" s="4">
        <f t="shared" si="2797"/>
        <v>1860</v>
      </c>
      <c r="AG437" s="4">
        <f t="shared" si="2797"/>
        <v>1920</v>
      </c>
      <c r="AH437" s="4">
        <f t="shared" si="2797"/>
        <v>1980</v>
      </c>
      <c r="AI437" s="4">
        <f t="shared" si="2797"/>
        <v>2040</v>
      </c>
      <c r="AJ437" s="4">
        <f t="shared" si="2797"/>
        <v>2100</v>
      </c>
      <c r="AK437" s="4">
        <f t="shared" si="2797"/>
        <v>2160</v>
      </c>
      <c r="AL437" s="4">
        <f t="shared" si="2797"/>
        <v>2220</v>
      </c>
      <c r="AM437" s="4">
        <f t="shared" si="2797"/>
        <v>2280</v>
      </c>
      <c r="AN437" s="4">
        <f t="shared" si="2797"/>
        <v>2340</v>
      </c>
      <c r="AO437">
        <f t="shared" si="2797"/>
        <v>2400</v>
      </c>
      <c r="AP437" s="4">
        <f t="shared" si="2797"/>
        <v>2460</v>
      </c>
      <c r="AQ437" s="4">
        <f t="shared" si="2797"/>
        <v>2520</v>
      </c>
      <c r="AR437" s="4">
        <f t="shared" si="2797"/>
        <v>2580</v>
      </c>
      <c r="AS437" s="4">
        <f t="shared" si="2797"/>
        <v>2640</v>
      </c>
      <c r="AT437" s="4">
        <f t="shared" si="2797"/>
        <v>2700</v>
      </c>
      <c r="AU437" s="4">
        <f t="shared" si="2797"/>
        <v>2760</v>
      </c>
      <c r="AV437" s="4">
        <f t="shared" si="2797"/>
        <v>2820</v>
      </c>
      <c r="AW437" s="4">
        <f t="shared" si="2797"/>
        <v>2880</v>
      </c>
      <c r="AX437" s="4">
        <f t="shared" si="2797"/>
        <v>2940</v>
      </c>
      <c r="AY437">
        <f t="shared" si="2797"/>
        <v>3000</v>
      </c>
      <c r="AZ437" s="4">
        <f t="shared" si="2797"/>
        <v>3060</v>
      </c>
      <c r="BA437" s="4">
        <f t="shared" si="2797"/>
        <v>3120</v>
      </c>
      <c r="BB437" s="4">
        <f t="shared" si="2797"/>
        <v>3180</v>
      </c>
      <c r="BC437" s="4">
        <f t="shared" si="2797"/>
        <v>3240</v>
      </c>
      <c r="BD437" s="4">
        <f t="shared" si="2797"/>
        <v>3300</v>
      </c>
      <c r="BE437" s="4">
        <f t="shared" si="2797"/>
        <v>3360</v>
      </c>
      <c r="BF437" s="4">
        <f t="shared" si="2797"/>
        <v>3420</v>
      </c>
      <c r="BG437" s="4">
        <f t="shared" si="2797"/>
        <v>3480</v>
      </c>
      <c r="BH437" s="4">
        <f t="shared" si="2797"/>
        <v>3540</v>
      </c>
      <c r="BI437">
        <f t="shared" si="2797"/>
        <v>3600</v>
      </c>
      <c r="BJ437" t="s">
        <v>1</v>
      </c>
    </row>
    <row r="438" spans="1:62">
      <c r="A438" s="4" t="s">
        <v>193</v>
      </c>
      <c r="B438" s="4">
        <v>120</v>
      </c>
      <c r="C438" s="4">
        <f>B438+120</f>
        <v>240</v>
      </c>
      <c r="D438" s="4">
        <f t="shared" ref="D438:BI438" si="2798">C438+120</f>
        <v>360</v>
      </c>
      <c r="E438" s="4">
        <f t="shared" si="2798"/>
        <v>480</v>
      </c>
      <c r="F438" s="4">
        <f t="shared" si="2798"/>
        <v>600</v>
      </c>
      <c r="G438" s="4">
        <f t="shared" si="2798"/>
        <v>720</v>
      </c>
      <c r="H438" s="4">
        <f t="shared" si="2798"/>
        <v>840</v>
      </c>
      <c r="I438" s="4">
        <f t="shared" si="2798"/>
        <v>960</v>
      </c>
      <c r="J438" s="4">
        <f t="shared" si="2798"/>
        <v>1080</v>
      </c>
      <c r="K438">
        <f t="shared" si="2798"/>
        <v>1200</v>
      </c>
      <c r="L438" s="4">
        <f t="shared" si="2798"/>
        <v>1320</v>
      </c>
      <c r="M438" s="4">
        <f t="shared" si="2798"/>
        <v>1440</v>
      </c>
      <c r="N438" s="4">
        <f t="shared" si="2798"/>
        <v>1560</v>
      </c>
      <c r="O438" s="4">
        <f t="shared" si="2798"/>
        <v>1680</v>
      </c>
      <c r="P438" s="4">
        <f t="shared" si="2798"/>
        <v>1800</v>
      </c>
      <c r="Q438" s="4">
        <f t="shared" si="2798"/>
        <v>1920</v>
      </c>
      <c r="R438" s="4">
        <f t="shared" si="2798"/>
        <v>2040</v>
      </c>
      <c r="S438" s="4">
        <f t="shared" si="2798"/>
        <v>2160</v>
      </c>
      <c r="T438" s="4">
        <f t="shared" si="2798"/>
        <v>2280</v>
      </c>
      <c r="U438">
        <f t="shared" si="2798"/>
        <v>2400</v>
      </c>
      <c r="V438" s="4">
        <f t="shared" si="2798"/>
        <v>2520</v>
      </c>
      <c r="W438" s="4">
        <f t="shared" si="2798"/>
        <v>2640</v>
      </c>
      <c r="X438" s="4">
        <f t="shared" si="2798"/>
        <v>2760</v>
      </c>
      <c r="Y438" s="4">
        <f t="shared" si="2798"/>
        <v>2880</v>
      </c>
      <c r="Z438" s="4">
        <f t="shared" si="2798"/>
        <v>3000</v>
      </c>
      <c r="AA438" s="4">
        <f t="shared" si="2798"/>
        <v>3120</v>
      </c>
      <c r="AB438" s="4">
        <f t="shared" si="2798"/>
        <v>3240</v>
      </c>
      <c r="AC438" s="4">
        <f t="shared" si="2798"/>
        <v>3360</v>
      </c>
      <c r="AD438" s="4">
        <f t="shared" si="2798"/>
        <v>3480</v>
      </c>
      <c r="AE438">
        <f t="shared" si="2798"/>
        <v>3600</v>
      </c>
      <c r="AF438" s="4">
        <f t="shared" si="2798"/>
        <v>3720</v>
      </c>
      <c r="AG438" s="4">
        <f t="shared" si="2798"/>
        <v>3840</v>
      </c>
      <c r="AH438" s="4">
        <f t="shared" si="2798"/>
        <v>3960</v>
      </c>
      <c r="AI438" s="4">
        <f t="shared" si="2798"/>
        <v>4080</v>
      </c>
      <c r="AJ438" s="4">
        <f t="shared" si="2798"/>
        <v>4200</v>
      </c>
      <c r="AK438" s="4">
        <f t="shared" si="2798"/>
        <v>4320</v>
      </c>
      <c r="AL438" s="4">
        <f t="shared" si="2798"/>
        <v>4440</v>
      </c>
      <c r="AM438" s="4">
        <f t="shared" si="2798"/>
        <v>4560</v>
      </c>
      <c r="AN438" s="4">
        <f t="shared" si="2798"/>
        <v>4680</v>
      </c>
      <c r="AO438">
        <f t="shared" si="2798"/>
        <v>4800</v>
      </c>
      <c r="AP438" s="4">
        <f t="shared" si="2798"/>
        <v>4920</v>
      </c>
      <c r="AQ438" s="4">
        <f t="shared" si="2798"/>
        <v>5040</v>
      </c>
      <c r="AR438" s="4">
        <f t="shared" si="2798"/>
        <v>5160</v>
      </c>
      <c r="AS438" s="4">
        <f t="shared" si="2798"/>
        <v>5280</v>
      </c>
      <c r="AT438" s="4">
        <f t="shared" si="2798"/>
        <v>5400</v>
      </c>
      <c r="AU438" s="4">
        <f t="shared" si="2798"/>
        <v>5520</v>
      </c>
      <c r="AV438" s="4">
        <f t="shared" si="2798"/>
        <v>5640</v>
      </c>
      <c r="AW438" s="4">
        <f t="shared" si="2798"/>
        <v>5760</v>
      </c>
      <c r="AX438" s="4">
        <f t="shared" si="2798"/>
        <v>5880</v>
      </c>
      <c r="AY438">
        <f t="shared" si="2798"/>
        <v>6000</v>
      </c>
      <c r="AZ438" s="4">
        <f t="shared" si="2798"/>
        <v>6120</v>
      </c>
      <c r="BA438" s="4">
        <f t="shared" si="2798"/>
        <v>6240</v>
      </c>
      <c r="BB438" s="4">
        <f t="shared" si="2798"/>
        <v>6360</v>
      </c>
      <c r="BC438" s="4">
        <f t="shared" si="2798"/>
        <v>6480</v>
      </c>
      <c r="BD438" s="4">
        <f t="shared" si="2798"/>
        <v>6600</v>
      </c>
      <c r="BE438" s="4">
        <f t="shared" si="2798"/>
        <v>6720</v>
      </c>
      <c r="BF438" s="4">
        <f t="shared" si="2798"/>
        <v>6840</v>
      </c>
      <c r="BG438" s="4">
        <f t="shared" si="2798"/>
        <v>6960</v>
      </c>
      <c r="BH438" s="4">
        <f t="shared" si="2798"/>
        <v>7080</v>
      </c>
      <c r="BI438">
        <f t="shared" si="2798"/>
        <v>7200</v>
      </c>
      <c r="BJ438" t="s">
        <v>1</v>
      </c>
    </row>
    <row r="439" spans="1:62">
      <c r="A439" s="4" t="s">
        <v>121</v>
      </c>
    </row>
    <row r="440" spans="1:62">
      <c r="A440" s="4" t="s">
        <v>115</v>
      </c>
      <c r="B440" s="4">
        <v>20</v>
      </c>
      <c r="C440" s="4">
        <f>B440+20</f>
        <v>40</v>
      </c>
      <c r="D440" s="4">
        <f t="shared" ref="D440:BI440" si="2799">C440+20</f>
        <v>60</v>
      </c>
      <c r="E440" s="4">
        <f t="shared" si="2799"/>
        <v>80</v>
      </c>
      <c r="F440" s="4">
        <f t="shared" si="2799"/>
        <v>100</v>
      </c>
      <c r="G440" s="4">
        <f t="shared" si="2799"/>
        <v>120</v>
      </c>
      <c r="H440" s="4">
        <f t="shared" si="2799"/>
        <v>140</v>
      </c>
      <c r="I440" s="4">
        <f t="shared" si="2799"/>
        <v>160</v>
      </c>
      <c r="J440" s="4">
        <f t="shared" si="2799"/>
        <v>180</v>
      </c>
      <c r="K440">
        <f t="shared" si="2799"/>
        <v>200</v>
      </c>
      <c r="L440" s="4">
        <f t="shared" si="2799"/>
        <v>220</v>
      </c>
      <c r="M440" s="4">
        <f t="shared" si="2799"/>
        <v>240</v>
      </c>
      <c r="N440" s="4">
        <f t="shared" si="2799"/>
        <v>260</v>
      </c>
      <c r="O440" s="4">
        <f t="shared" si="2799"/>
        <v>280</v>
      </c>
      <c r="P440" s="4">
        <f t="shared" si="2799"/>
        <v>300</v>
      </c>
      <c r="Q440" s="4">
        <f t="shared" si="2799"/>
        <v>320</v>
      </c>
      <c r="R440" s="4">
        <f t="shared" si="2799"/>
        <v>340</v>
      </c>
      <c r="S440" s="4">
        <f t="shared" si="2799"/>
        <v>360</v>
      </c>
      <c r="T440" s="4">
        <f t="shared" si="2799"/>
        <v>380</v>
      </c>
      <c r="U440">
        <f t="shared" si="2799"/>
        <v>400</v>
      </c>
      <c r="V440" s="4">
        <f t="shared" si="2799"/>
        <v>420</v>
      </c>
      <c r="W440" s="4">
        <f t="shared" si="2799"/>
        <v>440</v>
      </c>
      <c r="X440" s="4">
        <f t="shared" si="2799"/>
        <v>460</v>
      </c>
      <c r="Y440" s="4">
        <f t="shared" si="2799"/>
        <v>480</v>
      </c>
      <c r="Z440" s="4">
        <f t="shared" si="2799"/>
        <v>500</v>
      </c>
      <c r="AA440" s="4">
        <f t="shared" si="2799"/>
        <v>520</v>
      </c>
      <c r="AB440" s="4">
        <f t="shared" si="2799"/>
        <v>540</v>
      </c>
      <c r="AC440" s="4">
        <f t="shared" si="2799"/>
        <v>560</v>
      </c>
      <c r="AD440" s="4">
        <f t="shared" si="2799"/>
        <v>580</v>
      </c>
      <c r="AE440">
        <f t="shared" si="2799"/>
        <v>600</v>
      </c>
      <c r="AF440" s="4">
        <f t="shared" si="2799"/>
        <v>620</v>
      </c>
      <c r="AG440" s="4">
        <f t="shared" si="2799"/>
        <v>640</v>
      </c>
      <c r="AH440" s="4">
        <f t="shared" si="2799"/>
        <v>660</v>
      </c>
      <c r="AI440" s="4">
        <f t="shared" si="2799"/>
        <v>680</v>
      </c>
      <c r="AJ440" s="4">
        <f t="shared" si="2799"/>
        <v>700</v>
      </c>
      <c r="AK440" s="4">
        <f t="shared" si="2799"/>
        <v>720</v>
      </c>
      <c r="AL440" s="4">
        <f t="shared" si="2799"/>
        <v>740</v>
      </c>
      <c r="AM440" s="4">
        <f t="shared" si="2799"/>
        <v>760</v>
      </c>
      <c r="AN440" s="4">
        <f t="shared" si="2799"/>
        <v>780</v>
      </c>
      <c r="AO440">
        <f t="shared" si="2799"/>
        <v>800</v>
      </c>
      <c r="AP440" s="4">
        <f t="shared" si="2799"/>
        <v>820</v>
      </c>
      <c r="AQ440" s="4">
        <f t="shared" si="2799"/>
        <v>840</v>
      </c>
      <c r="AR440" s="4">
        <f t="shared" si="2799"/>
        <v>860</v>
      </c>
      <c r="AS440" s="4">
        <f t="shared" si="2799"/>
        <v>880</v>
      </c>
      <c r="AT440" s="4">
        <f t="shared" si="2799"/>
        <v>900</v>
      </c>
      <c r="AU440" s="4">
        <f t="shared" si="2799"/>
        <v>920</v>
      </c>
      <c r="AV440" s="4">
        <f t="shared" si="2799"/>
        <v>940</v>
      </c>
      <c r="AW440" s="4">
        <f t="shared" si="2799"/>
        <v>960</v>
      </c>
      <c r="AX440" s="4">
        <f t="shared" si="2799"/>
        <v>980</v>
      </c>
      <c r="AY440">
        <f t="shared" si="2799"/>
        <v>1000</v>
      </c>
      <c r="AZ440" s="4">
        <f t="shared" si="2799"/>
        <v>1020</v>
      </c>
      <c r="BA440" s="4">
        <f t="shared" si="2799"/>
        <v>1040</v>
      </c>
      <c r="BB440" s="4">
        <f t="shared" si="2799"/>
        <v>1060</v>
      </c>
      <c r="BC440" s="4">
        <f t="shared" si="2799"/>
        <v>1080</v>
      </c>
      <c r="BD440" s="4">
        <f t="shared" si="2799"/>
        <v>1100</v>
      </c>
      <c r="BE440" s="4">
        <f t="shared" si="2799"/>
        <v>1120</v>
      </c>
      <c r="BF440" s="4">
        <f t="shared" si="2799"/>
        <v>1140</v>
      </c>
      <c r="BG440" s="4">
        <f t="shared" si="2799"/>
        <v>1160</v>
      </c>
      <c r="BH440" s="4">
        <f t="shared" si="2799"/>
        <v>1180</v>
      </c>
      <c r="BI440">
        <f t="shared" si="2799"/>
        <v>1200</v>
      </c>
      <c r="BJ440" t="s">
        <v>1</v>
      </c>
    </row>
    <row r="441" spans="1:62">
      <c r="A441" s="4" t="s">
        <v>125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800">F441+1</f>
        <v>13</v>
      </c>
      <c r="H441" s="4">
        <f t="shared" si="2800"/>
        <v>14</v>
      </c>
      <c r="I441" s="4">
        <f t="shared" si="2800"/>
        <v>15</v>
      </c>
      <c r="J441" s="4">
        <f t="shared" si="2800"/>
        <v>16</v>
      </c>
      <c r="K441">
        <f t="shared" si="2800"/>
        <v>17</v>
      </c>
      <c r="L441" s="4">
        <f>K441</f>
        <v>17</v>
      </c>
      <c r="M441" s="4">
        <f>L441+1</f>
        <v>18</v>
      </c>
      <c r="N441" s="4">
        <f t="shared" ref="N441" si="2801">M441</f>
        <v>18</v>
      </c>
      <c r="O441" s="4">
        <f t="shared" ref="O441" si="2802">N441+1</f>
        <v>19</v>
      </c>
      <c r="P441" s="4">
        <f t="shared" ref="P441" si="2803">O441</f>
        <v>19</v>
      </c>
      <c r="Q441" s="4">
        <f t="shared" ref="Q441:AF441" si="2804">P441+1</f>
        <v>20</v>
      </c>
      <c r="R441" s="4">
        <f t="shared" ref="R441:BH441" si="2805">Q441</f>
        <v>20</v>
      </c>
      <c r="S441" s="4">
        <f t="shared" si="2805"/>
        <v>20</v>
      </c>
      <c r="T441" s="4">
        <f t="shared" si="2805"/>
        <v>20</v>
      </c>
      <c r="U441">
        <f t="shared" si="2804"/>
        <v>21</v>
      </c>
      <c r="V441" s="4">
        <f t="shared" si="2805"/>
        <v>21</v>
      </c>
      <c r="W441" s="4">
        <f t="shared" si="2805"/>
        <v>21</v>
      </c>
      <c r="X441" s="4">
        <f t="shared" si="2805"/>
        <v>21</v>
      </c>
      <c r="Y441" s="4">
        <f t="shared" si="2804"/>
        <v>22</v>
      </c>
      <c r="Z441" s="4">
        <f t="shared" si="2805"/>
        <v>22</v>
      </c>
      <c r="AA441" s="4">
        <f t="shared" si="2805"/>
        <v>22</v>
      </c>
      <c r="AB441" s="4">
        <f t="shared" si="2805"/>
        <v>22</v>
      </c>
      <c r="AC441" s="4">
        <f t="shared" si="2805"/>
        <v>22</v>
      </c>
      <c r="AD441" s="4">
        <f t="shared" si="2805"/>
        <v>22</v>
      </c>
      <c r="AE441">
        <f t="shared" si="2805"/>
        <v>22</v>
      </c>
      <c r="AF441" s="4">
        <f t="shared" si="2804"/>
        <v>23</v>
      </c>
      <c r="AG441" s="4">
        <f t="shared" si="2805"/>
        <v>23</v>
      </c>
      <c r="AH441" s="4">
        <f t="shared" si="2805"/>
        <v>23</v>
      </c>
      <c r="AI441" s="4">
        <f t="shared" si="2805"/>
        <v>23</v>
      </c>
      <c r="AJ441" s="4">
        <f t="shared" si="2805"/>
        <v>23</v>
      </c>
      <c r="AK441" s="4">
        <f t="shared" si="2805"/>
        <v>23</v>
      </c>
      <c r="AL441" s="4">
        <f t="shared" si="2805"/>
        <v>23</v>
      </c>
      <c r="AM441" s="4">
        <f t="shared" si="2805"/>
        <v>23</v>
      </c>
      <c r="AN441" s="4">
        <f t="shared" si="2805"/>
        <v>23</v>
      </c>
      <c r="AO441">
        <f t="shared" si="2805"/>
        <v>23</v>
      </c>
      <c r="AP441" s="4">
        <f t="shared" si="2805"/>
        <v>23</v>
      </c>
      <c r="AQ441" s="4">
        <f>AP441+1</f>
        <v>24</v>
      </c>
      <c r="AR441" s="4">
        <f t="shared" si="2805"/>
        <v>24</v>
      </c>
      <c r="AS441" s="4">
        <f t="shared" si="2805"/>
        <v>24</v>
      </c>
      <c r="AT441" s="4">
        <f t="shared" si="2805"/>
        <v>24</v>
      </c>
      <c r="AU441" s="4">
        <f t="shared" si="2805"/>
        <v>24</v>
      </c>
      <c r="AV441" s="4">
        <f t="shared" si="2805"/>
        <v>24</v>
      </c>
      <c r="AW441" s="4">
        <f t="shared" si="2805"/>
        <v>24</v>
      </c>
      <c r="AX441" s="4">
        <f t="shared" si="2805"/>
        <v>24</v>
      </c>
      <c r="AY441">
        <f t="shared" si="2805"/>
        <v>24</v>
      </c>
      <c r="AZ441" s="4">
        <f t="shared" si="2805"/>
        <v>24</v>
      </c>
      <c r="BA441" s="4">
        <f t="shared" si="2805"/>
        <v>24</v>
      </c>
      <c r="BB441" s="4">
        <f t="shared" si="2805"/>
        <v>24</v>
      </c>
      <c r="BC441" s="4">
        <f t="shared" si="2805"/>
        <v>24</v>
      </c>
      <c r="BD441" s="4">
        <f t="shared" si="2805"/>
        <v>24</v>
      </c>
      <c r="BE441" s="4">
        <f t="shared" si="2805"/>
        <v>24</v>
      </c>
      <c r="BF441" s="4">
        <f t="shared" si="2805"/>
        <v>24</v>
      </c>
      <c r="BG441" s="4">
        <f t="shared" si="2805"/>
        <v>24</v>
      </c>
      <c r="BH441" s="4">
        <f t="shared" si="2805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6">C442+0.5</f>
        <v>8.5</v>
      </c>
      <c r="E442" s="4">
        <f t="shared" si="2806"/>
        <v>9</v>
      </c>
      <c r="F442" s="4">
        <f t="shared" si="2806"/>
        <v>9.5</v>
      </c>
      <c r="G442" s="4">
        <f t="shared" si="2806"/>
        <v>10</v>
      </c>
      <c r="H442" s="4">
        <f t="shared" si="2806"/>
        <v>10.5</v>
      </c>
      <c r="I442" s="4">
        <f t="shared" si="2806"/>
        <v>11</v>
      </c>
      <c r="J442" s="4">
        <f t="shared" si="2806"/>
        <v>11.5</v>
      </c>
      <c r="K442">
        <f t="shared" si="2806"/>
        <v>12</v>
      </c>
      <c r="L442" s="4">
        <f t="shared" si="2806"/>
        <v>12.5</v>
      </c>
      <c r="M442" s="4">
        <f t="shared" si="2806"/>
        <v>13</v>
      </c>
      <c r="N442" s="4">
        <f t="shared" si="2806"/>
        <v>13.5</v>
      </c>
      <c r="O442" s="4">
        <f t="shared" si="2806"/>
        <v>14</v>
      </c>
      <c r="P442" s="4">
        <f t="shared" si="2806"/>
        <v>14.5</v>
      </c>
      <c r="Q442" s="4">
        <f t="shared" si="2806"/>
        <v>15</v>
      </c>
      <c r="R442" s="4">
        <f t="shared" si="2806"/>
        <v>15.5</v>
      </c>
      <c r="S442" s="4">
        <f t="shared" si="2806"/>
        <v>16</v>
      </c>
      <c r="T442" s="4">
        <f t="shared" si="2806"/>
        <v>16.5</v>
      </c>
      <c r="U442">
        <f t="shared" si="2806"/>
        <v>17</v>
      </c>
      <c r="V442" s="4">
        <f t="shared" si="2806"/>
        <v>17.5</v>
      </c>
      <c r="W442" s="4">
        <f t="shared" si="2806"/>
        <v>18</v>
      </c>
      <c r="X442" s="4">
        <f t="shared" si="2806"/>
        <v>18.5</v>
      </c>
      <c r="Y442" s="4">
        <f t="shared" si="2806"/>
        <v>19</v>
      </c>
      <c r="Z442" s="4">
        <f t="shared" si="2806"/>
        <v>19.5</v>
      </c>
      <c r="AA442" s="4">
        <f t="shared" si="2806"/>
        <v>20</v>
      </c>
      <c r="AB442" s="4">
        <f t="shared" si="2806"/>
        <v>20.5</v>
      </c>
      <c r="AC442" s="4">
        <f t="shared" si="2806"/>
        <v>21</v>
      </c>
      <c r="AD442" s="4">
        <f t="shared" si="2806"/>
        <v>21.5</v>
      </c>
      <c r="AE442">
        <f t="shared" si="2806"/>
        <v>22</v>
      </c>
      <c r="AF442" s="4">
        <f t="shared" si="2806"/>
        <v>22.5</v>
      </c>
      <c r="AG442" s="4">
        <f t="shared" si="2806"/>
        <v>23</v>
      </c>
      <c r="AH442" s="4">
        <f t="shared" si="2806"/>
        <v>23.5</v>
      </c>
      <c r="AI442" s="4">
        <f t="shared" si="2806"/>
        <v>24</v>
      </c>
      <c r="AJ442" s="4">
        <f t="shared" si="2806"/>
        <v>24.5</v>
      </c>
      <c r="AK442" s="4">
        <f t="shared" si="2806"/>
        <v>25</v>
      </c>
      <c r="AL442" s="4">
        <f>AK442</f>
        <v>25</v>
      </c>
      <c r="AM442" s="4">
        <f>AL442+1</f>
        <v>26</v>
      </c>
      <c r="AN442" s="4">
        <f t="shared" ref="AN442" si="2807">AM442</f>
        <v>26</v>
      </c>
      <c r="AO442">
        <f t="shared" ref="AO442" si="2808">AN442+1</f>
        <v>27</v>
      </c>
      <c r="AP442" s="4">
        <f t="shared" ref="AP442" si="2809">AO442</f>
        <v>27</v>
      </c>
      <c r="AQ442" s="4">
        <f t="shared" ref="AQ442" si="2810">AP442+1</f>
        <v>28</v>
      </c>
      <c r="AR442" s="4">
        <f t="shared" ref="AR442" si="2811">AQ442</f>
        <v>28</v>
      </c>
      <c r="AS442" s="4">
        <f t="shared" ref="AS442" si="2812">AR442+1</f>
        <v>29</v>
      </c>
      <c r="AT442" s="4">
        <f t="shared" ref="AT442" si="2813">AS442</f>
        <v>29</v>
      </c>
      <c r="AU442" s="4">
        <f t="shared" ref="AU442" si="2814">AT442+1</f>
        <v>30</v>
      </c>
      <c r="AV442" s="4">
        <f t="shared" ref="AV442" si="2815">AU442</f>
        <v>30</v>
      </c>
      <c r="AW442" s="4">
        <f t="shared" ref="AW442" si="2816">AV442+1</f>
        <v>31</v>
      </c>
      <c r="AX442" s="4">
        <f t="shared" ref="AX442" si="2817">AW442</f>
        <v>31</v>
      </c>
      <c r="AY442">
        <f t="shared" ref="AY442" si="2818">AX442+1</f>
        <v>32</v>
      </c>
      <c r="AZ442" s="4">
        <f t="shared" ref="AZ442" si="2819">AY442</f>
        <v>32</v>
      </c>
      <c r="BA442" s="4">
        <f t="shared" ref="BA442" si="2820">AZ442+1</f>
        <v>33</v>
      </c>
      <c r="BB442" s="4">
        <f t="shared" ref="BB442" si="2821">BA442</f>
        <v>33</v>
      </c>
      <c r="BC442" s="4">
        <f t="shared" ref="BC442" si="2822">BB442+1</f>
        <v>34</v>
      </c>
      <c r="BD442" s="4">
        <f t="shared" ref="BD442" si="2823">BC442</f>
        <v>34</v>
      </c>
      <c r="BE442" s="4">
        <f t="shared" ref="BE442" si="2824">BD442+1</f>
        <v>35</v>
      </c>
      <c r="BF442" s="4">
        <f t="shared" ref="BF442" si="2825">BE442</f>
        <v>35</v>
      </c>
      <c r="BG442" s="4">
        <f t="shared" ref="BG442" si="2826">BF442+1</f>
        <v>36</v>
      </c>
      <c r="BH442" s="4">
        <f t="shared" ref="BH442" si="2827">BG442</f>
        <v>36</v>
      </c>
      <c r="BI442">
        <f t="shared" ref="BI442" si="2828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472</v>
      </c>
    </row>
    <row r="445" spans="1:62">
      <c r="A445" s="4" t="s">
        <v>126</v>
      </c>
      <c r="B445" s="4" t="s">
        <v>1</v>
      </c>
    </row>
    <row r="446" spans="1:62">
      <c r="A446" s="4" t="s">
        <v>127</v>
      </c>
      <c r="B446" s="4">
        <v>10</v>
      </c>
      <c r="C446" s="4">
        <f>B446+10</f>
        <v>20</v>
      </c>
      <c r="D446" s="4">
        <f t="shared" ref="D446:Z446" si="2829">C446+10</f>
        <v>30</v>
      </c>
      <c r="E446" s="4">
        <f t="shared" si="2829"/>
        <v>40</v>
      </c>
      <c r="F446" s="4">
        <f t="shared" si="2829"/>
        <v>50</v>
      </c>
      <c r="G446" s="4">
        <f t="shared" si="2829"/>
        <v>60</v>
      </c>
      <c r="H446" s="4">
        <f t="shared" si="2829"/>
        <v>70</v>
      </c>
      <c r="I446" s="4">
        <f t="shared" si="2829"/>
        <v>80</v>
      </c>
      <c r="J446" s="4">
        <f t="shared" si="2829"/>
        <v>90</v>
      </c>
      <c r="K446">
        <f t="shared" si="2829"/>
        <v>100</v>
      </c>
      <c r="L446" s="4">
        <f t="shared" si="2829"/>
        <v>110</v>
      </c>
      <c r="M446" s="4">
        <f t="shared" si="2829"/>
        <v>120</v>
      </c>
      <c r="N446" s="4">
        <f t="shared" si="2829"/>
        <v>130</v>
      </c>
      <c r="O446" s="4">
        <f t="shared" si="2829"/>
        <v>140</v>
      </c>
      <c r="P446" s="4">
        <f t="shared" si="2829"/>
        <v>150</v>
      </c>
      <c r="Q446" s="4">
        <f t="shared" si="2829"/>
        <v>160</v>
      </c>
      <c r="R446" s="4">
        <f t="shared" si="2829"/>
        <v>170</v>
      </c>
      <c r="S446" s="4">
        <f t="shared" si="2829"/>
        <v>180</v>
      </c>
      <c r="T446" s="4">
        <f t="shared" si="2829"/>
        <v>190</v>
      </c>
      <c r="U446">
        <f t="shared" si="2829"/>
        <v>200</v>
      </c>
      <c r="V446" s="4">
        <f t="shared" si="2829"/>
        <v>210</v>
      </c>
      <c r="W446" s="4">
        <f t="shared" si="2829"/>
        <v>220</v>
      </c>
      <c r="X446" s="4">
        <f t="shared" si="2829"/>
        <v>230</v>
      </c>
      <c r="Y446" s="4">
        <f t="shared" si="2829"/>
        <v>240</v>
      </c>
      <c r="Z446" s="4">
        <f t="shared" si="2829"/>
        <v>250</v>
      </c>
      <c r="AA446" s="4">
        <f t="shared" ref="AA446:BI446" si="2830">Z446+10</f>
        <v>260</v>
      </c>
      <c r="AB446" s="4">
        <f t="shared" si="2830"/>
        <v>270</v>
      </c>
      <c r="AC446" s="4">
        <f t="shared" si="2830"/>
        <v>280</v>
      </c>
      <c r="AD446" s="4">
        <f t="shared" si="2830"/>
        <v>290</v>
      </c>
      <c r="AE446">
        <f t="shared" si="2830"/>
        <v>300</v>
      </c>
      <c r="AF446" s="4">
        <f t="shared" si="2830"/>
        <v>310</v>
      </c>
      <c r="AG446" s="4">
        <f t="shared" si="2830"/>
        <v>320</v>
      </c>
      <c r="AH446" s="4">
        <f t="shared" si="2830"/>
        <v>330</v>
      </c>
      <c r="AI446" s="4">
        <f t="shared" si="2830"/>
        <v>340</v>
      </c>
      <c r="AJ446" s="4">
        <f t="shared" si="2830"/>
        <v>350</v>
      </c>
      <c r="AK446" s="4">
        <f t="shared" si="2830"/>
        <v>360</v>
      </c>
      <c r="AL446" s="4">
        <f t="shared" si="2830"/>
        <v>370</v>
      </c>
      <c r="AM446" s="4">
        <f t="shared" si="2830"/>
        <v>380</v>
      </c>
      <c r="AN446" s="4">
        <f t="shared" si="2830"/>
        <v>390</v>
      </c>
      <c r="AO446">
        <f t="shared" si="2830"/>
        <v>400</v>
      </c>
      <c r="AP446" s="4">
        <f t="shared" si="2830"/>
        <v>410</v>
      </c>
      <c r="AQ446" s="4">
        <f t="shared" si="2830"/>
        <v>420</v>
      </c>
      <c r="AR446" s="4">
        <f t="shared" si="2830"/>
        <v>430</v>
      </c>
      <c r="AS446" s="4">
        <f t="shared" si="2830"/>
        <v>440</v>
      </c>
      <c r="AT446" s="4">
        <f t="shared" si="2830"/>
        <v>450</v>
      </c>
      <c r="AU446" s="4">
        <f t="shared" si="2830"/>
        <v>460</v>
      </c>
      <c r="AV446" s="4">
        <f t="shared" si="2830"/>
        <v>470</v>
      </c>
      <c r="AW446" s="4">
        <f t="shared" si="2830"/>
        <v>480</v>
      </c>
      <c r="AX446" s="4">
        <f t="shared" si="2830"/>
        <v>490</v>
      </c>
      <c r="AY446">
        <f t="shared" si="2830"/>
        <v>500</v>
      </c>
      <c r="AZ446" s="4">
        <f t="shared" si="2830"/>
        <v>510</v>
      </c>
      <c r="BA446" s="4">
        <f t="shared" si="2830"/>
        <v>520</v>
      </c>
      <c r="BB446" s="4">
        <f t="shared" si="2830"/>
        <v>530</v>
      </c>
      <c r="BC446" s="4">
        <f t="shared" si="2830"/>
        <v>540</v>
      </c>
      <c r="BD446" s="4">
        <f t="shared" si="2830"/>
        <v>550</v>
      </c>
      <c r="BE446" s="4">
        <f t="shared" si="2830"/>
        <v>560</v>
      </c>
      <c r="BF446" s="4">
        <f t="shared" si="2830"/>
        <v>570</v>
      </c>
      <c r="BG446" s="4">
        <f t="shared" si="2830"/>
        <v>580</v>
      </c>
      <c r="BH446" s="4">
        <f t="shared" si="2830"/>
        <v>590</v>
      </c>
      <c r="BI446">
        <f t="shared" si="2830"/>
        <v>600</v>
      </c>
      <c r="BJ446" t="s">
        <v>1</v>
      </c>
    </row>
    <row r="447" spans="1:62">
      <c r="A447" s="4" t="s">
        <v>128</v>
      </c>
      <c r="B447" s="4">
        <v>25</v>
      </c>
      <c r="C447" s="4">
        <f>B447+25</f>
        <v>50</v>
      </c>
      <c r="D447" s="4">
        <f t="shared" ref="D447:Z447" si="2831">C447+25</f>
        <v>75</v>
      </c>
      <c r="E447" s="4">
        <f t="shared" si="2831"/>
        <v>100</v>
      </c>
      <c r="F447" s="4">
        <f t="shared" si="2831"/>
        <v>125</v>
      </c>
      <c r="G447" s="4">
        <f t="shared" si="2831"/>
        <v>150</v>
      </c>
      <c r="H447" s="4">
        <f t="shared" si="2831"/>
        <v>175</v>
      </c>
      <c r="I447" s="4">
        <f t="shared" si="2831"/>
        <v>200</v>
      </c>
      <c r="J447" s="4">
        <f t="shared" si="2831"/>
        <v>225</v>
      </c>
      <c r="K447">
        <f t="shared" si="2831"/>
        <v>250</v>
      </c>
      <c r="L447" s="4">
        <f t="shared" si="2831"/>
        <v>275</v>
      </c>
      <c r="M447" s="4">
        <f t="shared" si="2831"/>
        <v>300</v>
      </c>
      <c r="N447" s="4">
        <f t="shared" si="2831"/>
        <v>325</v>
      </c>
      <c r="O447" s="4">
        <f t="shared" si="2831"/>
        <v>350</v>
      </c>
      <c r="P447" s="4">
        <f t="shared" si="2831"/>
        <v>375</v>
      </c>
      <c r="Q447" s="4">
        <f t="shared" si="2831"/>
        <v>400</v>
      </c>
      <c r="R447" s="4">
        <f t="shared" si="2831"/>
        <v>425</v>
      </c>
      <c r="S447" s="4">
        <f t="shared" si="2831"/>
        <v>450</v>
      </c>
      <c r="T447" s="4">
        <f t="shared" si="2831"/>
        <v>475</v>
      </c>
      <c r="U447">
        <f t="shared" si="2831"/>
        <v>500</v>
      </c>
      <c r="V447" s="4">
        <f t="shared" si="2831"/>
        <v>525</v>
      </c>
      <c r="W447" s="4">
        <f t="shared" si="2831"/>
        <v>550</v>
      </c>
      <c r="X447" s="4">
        <f t="shared" si="2831"/>
        <v>575</v>
      </c>
      <c r="Y447" s="4">
        <f t="shared" si="2831"/>
        <v>600</v>
      </c>
      <c r="Z447" s="4">
        <f t="shared" si="2831"/>
        <v>625</v>
      </c>
      <c r="AA447" s="4">
        <f t="shared" ref="AA447:BI447" si="2832">Z447+25</f>
        <v>650</v>
      </c>
      <c r="AB447" s="4">
        <f t="shared" si="2832"/>
        <v>675</v>
      </c>
      <c r="AC447" s="4">
        <f t="shared" si="2832"/>
        <v>700</v>
      </c>
      <c r="AD447" s="4">
        <f t="shared" si="2832"/>
        <v>725</v>
      </c>
      <c r="AE447">
        <f t="shared" si="2832"/>
        <v>750</v>
      </c>
      <c r="AF447" s="4">
        <f t="shared" si="2832"/>
        <v>775</v>
      </c>
      <c r="AG447" s="4">
        <f t="shared" si="2832"/>
        <v>800</v>
      </c>
      <c r="AH447" s="4">
        <f t="shared" si="2832"/>
        <v>825</v>
      </c>
      <c r="AI447" s="4">
        <f t="shared" si="2832"/>
        <v>850</v>
      </c>
      <c r="AJ447" s="4">
        <f t="shared" si="2832"/>
        <v>875</v>
      </c>
      <c r="AK447" s="4">
        <f t="shared" si="2832"/>
        <v>900</v>
      </c>
      <c r="AL447" s="4">
        <f t="shared" si="2832"/>
        <v>925</v>
      </c>
      <c r="AM447" s="4">
        <f t="shared" si="2832"/>
        <v>950</v>
      </c>
      <c r="AN447" s="4">
        <f t="shared" si="2832"/>
        <v>975</v>
      </c>
      <c r="AO447">
        <f t="shared" si="2832"/>
        <v>1000</v>
      </c>
      <c r="AP447" s="4">
        <f t="shared" si="2832"/>
        <v>1025</v>
      </c>
      <c r="AQ447" s="4">
        <f t="shared" si="2832"/>
        <v>1050</v>
      </c>
      <c r="AR447" s="4">
        <f t="shared" si="2832"/>
        <v>1075</v>
      </c>
      <c r="AS447" s="4">
        <f t="shared" si="2832"/>
        <v>1100</v>
      </c>
      <c r="AT447" s="4">
        <f t="shared" si="2832"/>
        <v>1125</v>
      </c>
      <c r="AU447" s="4">
        <f t="shared" si="2832"/>
        <v>1150</v>
      </c>
      <c r="AV447" s="4">
        <f t="shared" si="2832"/>
        <v>1175</v>
      </c>
      <c r="AW447" s="4">
        <f t="shared" si="2832"/>
        <v>1200</v>
      </c>
      <c r="AX447" s="4">
        <f t="shared" si="2832"/>
        <v>1225</v>
      </c>
      <c r="AY447">
        <f t="shared" si="2832"/>
        <v>1250</v>
      </c>
      <c r="AZ447" s="4">
        <f t="shared" si="2832"/>
        <v>1275</v>
      </c>
      <c r="BA447" s="4">
        <f t="shared" si="2832"/>
        <v>1300</v>
      </c>
      <c r="BB447" s="4">
        <f t="shared" si="2832"/>
        <v>1325</v>
      </c>
      <c r="BC447" s="4">
        <f t="shared" si="2832"/>
        <v>1350</v>
      </c>
      <c r="BD447" s="4">
        <f t="shared" si="2832"/>
        <v>1375</v>
      </c>
      <c r="BE447" s="4">
        <f t="shared" si="2832"/>
        <v>1400</v>
      </c>
      <c r="BF447" s="4">
        <f t="shared" si="2832"/>
        <v>1425</v>
      </c>
      <c r="BG447" s="4">
        <f t="shared" si="2832"/>
        <v>1450</v>
      </c>
      <c r="BH447" s="4">
        <f t="shared" si="2832"/>
        <v>1475</v>
      </c>
      <c r="BI447">
        <f t="shared" si="2832"/>
        <v>1500</v>
      </c>
      <c r="BJ447" t="s">
        <v>1</v>
      </c>
    </row>
    <row r="448" spans="1:62">
      <c r="A448" s="4" t="s">
        <v>129</v>
      </c>
      <c r="B448" s="4">
        <v>6</v>
      </c>
      <c r="C448" s="4">
        <f>B448+4</f>
        <v>10</v>
      </c>
      <c r="D448" s="4">
        <f t="shared" ref="D448" si="2833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4">H448+1</f>
        <v>24</v>
      </c>
      <c r="J448" s="4">
        <f>I448+2</f>
        <v>26</v>
      </c>
      <c r="K448">
        <f t="shared" si="2834"/>
        <v>27</v>
      </c>
      <c r="L448" s="4">
        <f t="shared" si="2834"/>
        <v>28</v>
      </c>
      <c r="M448" s="4">
        <f t="shared" si="2834"/>
        <v>29</v>
      </c>
      <c r="N448" s="4">
        <f t="shared" si="2834"/>
        <v>30</v>
      </c>
      <c r="O448" s="4">
        <f>N448</f>
        <v>30</v>
      </c>
      <c r="P448" s="4">
        <f t="shared" si="2834"/>
        <v>31</v>
      </c>
      <c r="Q448" s="4">
        <f t="shared" si="2834"/>
        <v>32</v>
      </c>
      <c r="R448" s="4">
        <f>Q448</f>
        <v>32</v>
      </c>
      <c r="S448" s="4">
        <f>R448</f>
        <v>32</v>
      </c>
      <c r="T448" s="4">
        <f t="shared" si="2834"/>
        <v>33</v>
      </c>
      <c r="U448">
        <f>T448</f>
        <v>33</v>
      </c>
      <c r="V448" s="4">
        <f t="shared" si="2834"/>
        <v>34</v>
      </c>
      <c r="W448" s="4">
        <f>V448</f>
        <v>34</v>
      </c>
      <c r="X448" s="4">
        <f>W448</f>
        <v>34</v>
      </c>
      <c r="Y448" s="4">
        <f t="shared" si="2834"/>
        <v>35</v>
      </c>
      <c r="Z448" s="4">
        <f t="shared" ref="Z448:AL448" si="2835">Y448</f>
        <v>35</v>
      </c>
      <c r="AA448" s="4">
        <f t="shared" si="2835"/>
        <v>35</v>
      </c>
      <c r="AB448" s="4">
        <f>AA448+1</f>
        <v>36</v>
      </c>
      <c r="AC448" s="4">
        <f>AB448</f>
        <v>36</v>
      </c>
      <c r="AD448" s="4">
        <f t="shared" ref="AD448:AK448" si="2836">AC448</f>
        <v>36</v>
      </c>
      <c r="AE448">
        <f t="shared" si="2836"/>
        <v>36</v>
      </c>
      <c r="AF448" s="4">
        <f t="shared" si="2836"/>
        <v>36</v>
      </c>
      <c r="AG448" s="4">
        <f t="shared" si="2836"/>
        <v>36</v>
      </c>
      <c r="AH448" s="4">
        <f>AG448+1</f>
        <v>37</v>
      </c>
      <c r="AI448" s="4">
        <f t="shared" si="2836"/>
        <v>37</v>
      </c>
      <c r="AJ448" s="4">
        <f t="shared" si="2836"/>
        <v>37</v>
      </c>
      <c r="AK448" s="4">
        <f t="shared" si="2836"/>
        <v>37</v>
      </c>
      <c r="AL448" s="4">
        <f t="shared" si="2835"/>
        <v>37</v>
      </c>
      <c r="AM448" s="4">
        <f>AL448+1</f>
        <v>38</v>
      </c>
      <c r="AN448" s="4">
        <f t="shared" ref="AN448:BH448" si="2837">AM448</f>
        <v>38</v>
      </c>
      <c r="AO448">
        <f t="shared" si="2837"/>
        <v>38</v>
      </c>
      <c r="AP448" s="4">
        <f t="shared" si="2837"/>
        <v>38</v>
      </c>
      <c r="AQ448" s="4">
        <f t="shared" si="2837"/>
        <v>38</v>
      </c>
      <c r="AR448" s="4">
        <f t="shared" si="2837"/>
        <v>38</v>
      </c>
      <c r="AS448" s="4">
        <f t="shared" si="2837"/>
        <v>38</v>
      </c>
      <c r="AT448" s="4">
        <f t="shared" si="2837"/>
        <v>38</v>
      </c>
      <c r="AU448" s="4">
        <f t="shared" si="2837"/>
        <v>38</v>
      </c>
      <c r="AV448" s="4">
        <f t="shared" si="2837"/>
        <v>38</v>
      </c>
      <c r="AW448" s="4">
        <f t="shared" si="2837"/>
        <v>38</v>
      </c>
      <c r="AX448" s="4">
        <f>AW448+1</f>
        <v>39</v>
      </c>
      <c r="AY448">
        <f t="shared" si="2837"/>
        <v>39</v>
      </c>
      <c r="AZ448" s="4">
        <f t="shared" si="2837"/>
        <v>39</v>
      </c>
      <c r="BA448" s="4">
        <f t="shared" si="2837"/>
        <v>39</v>
      </c>
      <c r="BB448" s="4">
        <f t="shared" si="2837"/>
        <v>39</v>
      </c>
      <c r="BC448" s="4">
        <f t="shared" si="2837"/>
        <v>39</v>
      </c>
      <c r="BD448" s="4">
        <f t="shared" si="2837"/>
        <v>39</v>
      </c>
      <c r="BE448" s="4">
        <f t="shared" si="2837"/>
        <v>39</v>
      </c>
      <c r="BF448" s="4">
        <f t="shared" si="2837"/>
        <v>39</v>
      </c>
      <c r="BG448" s="4">
        <f t="shared" si="2837"/>
        <v>39</v>
      </c>
      <c r="BH448" s="4">
        <f t="shared" si="2837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473</v>
      </c>
    </row>
    <row r="451" spans="1:62">
      <c r="A451" s="4" t="s">
        <v>130</v>
      </c>
      <c r="B451" s="4" t="s">
        <v>1</v>
      </c>
    </row>
    <row r="452" spans="1:62">
      <c r="A452" s="4" t="s">
        <v>131</v>
      </c>
      <c r="B452" s="4">
        <v>5</v>
      </c>
      <c r="C452" s="4">
        <f>B452+2</f>
        <v>7</v>
      </c>
      <c r="D452" s="4">
        <f t="shared" ref="D452:I452" si="2838">C452+2</f>
        <v>9</v>
      </c>
      <c r="E452" s="4">
        <f t="shared" si="2838"/>
        <v>11</v>
      </c>
      <c r="F452" s="4">
        <f t="shared" si="2838"/>
        <v>13</v>
      </c>
      <c r="G452" s="4">
        <f t="shared" si="2838"/>
        <v>15</v>
      </c>
      <c r="H452" s="4">
        <f t="shared" si="2838"/>
        <v>17</v>
      </c>
      <c r="I452" s="4">
        <f t="shared" si="2838"/>
        <v>19</v>
      </c>
      <c r="J452" s="4">
        <f>I452+4</f>
        <v>23</v>
      </c>
      <c r="K452">
        <f t="shared" ref="K452:Q452" si="2839">J452+4</f>
        <v>27</v>
      </c>
      <c r="L452" s="4">
        <f t="shared" si="2839"/>
        <v>31</v>
      </c>
      <c r="M452" s="4">
        <f t="shared" si="2839"/>
        <v>35</v>
      </c>
      <c r="N452" s="4">
        <f t="shared" si="2839"/>
        <v>39</v>
      </c>
      <c r="O452" s="4">
        <f t="shared" si="2839"/>
        <v>43</v>
      </c>
      <c r="P452" s="4">
        <f t="shared" si="2839"/>
        <v>47</v>
      </c>
      <c r="Q452" s="4">
        <f t="shared" si="2839"/>
        <v>51</v>
      </c>
      <c r="R452" s="4">
        <f>Q452+7</f>
        <v>58</v>
      </c>
      <c r="S452" s="4">
        <f t="shared" ref="S452:W452" si="2840">R452+7</f>
        <v>65</v>
      </c>
      <c r="T452" s="4">
        <f t="shared" si="2840"/>
        <v>72</v>
      </c>
      <c r="U452">
        <f t="shared" si="2840"/>
        <v>79</v>
      </c>
      <c r="V452" s="4">
        <f t="shared" si="2840"/>
        <v>86</v>
      </c>
      <c r="W452" s="4">
        <f t="shared" si="2840"/>
        <v>93</v>
      </c>
      <c r="X452" s="4">
        <f>W452+10</f>
        <v>103</v>
      </c>
      <c r="Y452" s="4">
        <f t="shared" ref="Y452:AC452" si="2841">X452+10</f>
        <v>113</v>
      </c>
      <c r="Z452" s="4">
        <f t="shared" si="2841"/>
        <v>123</v>
      </c>
      <c r="AA452" s="4">
        <f t="shared" si="2841"/>
        <v>133</v>
      </c>
      <c r="AB452" s="4">
        <f t="shared" si="2841"/>
        <v>143</v>
      </c>
      <c r="AC452" s="4">
        <f t="shared" si="2841"/>
        <v>153</v>
      </c>
      <c r="AD452" s="4">
        <f>AC452+13</f>
        <v>166</v>
      </c>
      <c r="AE452">
        <f t="shared" ref="AE452:AT452" si="2842">AD452+13</f>
        <v>179</v>
      </c>
      <c r="AF452" s="4">
        <f t="shared" si="2842"/>
        <v>192</v>
      </c>
      <c r="AG452" s="4">
        <f t="shared" si="2842"/>
        <v>205</v>
      </c>
      <c r="AH452" s="4">
        <f t="shared" si="2842"/>
        <v>218</v>
      </c>
      <c r="AI452" s="4">
        <f t="shared" si="2842"/>
        <v>231</v>
      </c>
      <c r="AJ452" s="4">
        <f t="shared" si="2842"/>
        <v>244</v>
      </c>
      <c r="AK452" s="4">
        <f t="shared" si="2842"/>
        <v>257</v>
      </c>
      <c r="AL452" s="4">
        <f t="shared" si="2842"/>
        <v>270</v>
      </c>
      <c r="AM452" s="4">
        <f t="shared" si="2842"/>
        <v>283</v>
      </c>
      <c r="AN452" s="4">
        <f t="shared" si="2842"/>
        <v>296</v>
      </c>
      <c r="AO452">
        <f t="shared" si="2842"/>
        <v>309</v>
      </c>
      <c r="AP452" s="4">
        <f t="shared" si="2842"/>
        <v>322</v>
      </c>
      <c r="AQ452" s="4">
        <f t="shared" si="2842"/>
        <v>335</v>
      </c>
      <c r="AR452" s="4">
        <f t="shared" si="2842"/>
        <v>348</v>
      </c>
      <c r="AS452" s="4">
        <f t="shared" si="2842"/>
        <v>361</v>
      </c>
      <c r="AT452" s="4">
        <f t="shared" si="2842"/>
        <v>374</v>
      </c>
      <c r="AU452" s="4">
        <f t="shared" ref="AU452:BI452" si="2843">AT452+13</f>
        <v>387</v>
      </c>
      <c r="AV452" s="4">
        <f t="shared" si="2843"/>
        <v>400</v>
      </c>
      <c r="AW452" s="4">
        <f t="shared" si="2843"/>
        <v>413</v>
      </c>
      <c r="AX452" s="4">
        <f t="shared" si="2843"/>
        <v>426</v>
      </c>
      <c r="AY452">
        <f t="shared" si="2843"/>
        <v>439</v>
      </c>
      <c r="AZ452" s="4">
        <f t="shared" si="2843"/>
        <v>452</v>
      </c>
      <c r="BA452" s="4">
        <f t="shared" si="2843"/>
        <v>465</v>
      </c>
      <c r="BB452" s="4">
        <f t="shared" si="2843"/>
        <v>478</v>
      </c>
      <c r="BC452" s="4">
        <f t="shared" si="2843"/>
        <v>491</v>
      </c>
      <c r="BD452" s="4">
        <f t="shared" si="2843"/>
        <v>504</v>
      </c>
      <c r="BE452" s="4">
        <f t="shared" si="2843"/>
        <v>517</v>
      </c>
      <c r="BF452" s="4">
        <f t="shared" si="2843"/>
        <v>530</v>
      </c>
      <c r="BG452" s="4">
        <f t="shared" si="2843"/>
        <v>543</v>
      </c>
      <c r="BH452" s="4">
        <f t="shared" si="2843"/>
        <v>556</v>
      </c>
      <c r="BI452">
        <f t="shared" si="2843"/>
        <v>569</v>
      </c>
      <c r="BJ452" t="s">
        <v>1</v>
      </c>
    </row>
    <row r="453" spans="1:62">
      <c r="A453" s="4" t="s">
        <v>132</v>
      </c>
      <c r="B453" s="4">
        <v>5</v>
      </c>
      <c r="C453" s="4">
        <f>B453+2</f>
        <v>7</v>
      </c>
      <c r="D453" s="4">
        <f t="shared" ref="D453:I453" si="2844">C453+2</f>
        <v>9</v>
      </c>
      <c r="E453" s="4">
        <f t="shared" si="2844"/>
        <v>11</v>
      </c>
      <c r="F453" s="4">
        <f t="shared" si="2844"/>
        <v>13</v>
      </c>
      <c r="G453" s="4">
        <f t="shared" si="2844"/>
        <v>15</v>
      </c>
      <c r="H453" s="4">
        <f t="shared" si="2844"/>
        <v>17</v>
      </c>
      <c r="I453" s="4">
        <f t="shared" si="2844"/>
        <v>19</v>
      </c>
      <c r="J453" s="4">
        <f>I453+4</f>
        <v>23</v>
      </c>
      <c r="K453">
        <f t="shared" ref="K453:Q453" si="2845">J453+4</f>
        <v>27</v>
      </c>
      <c r="L453" s="4">
        <f t="shared" si="2845"/>
        <v>31</v>
      </c>
      <c r="M453" s="4">
        <f t="shared" si="2845"/>
        <v>35</v>
      </c>
      <c r="N453" s="4">
        <f t="shared" si="2845"/>
        <v>39</v>
      </c>
      <c r="O453" s="4">
        <f t="shared" si="2845"/>
        <v>43</v>
      </c>
      <c r="P453" s="4">
        <f t="shared" si="2845"/>
        <v>47</v>
      </c>
      <c r="Q453" s="4">
        <f t="shared" si="2845"/>
        <v>51</v>
      </c>
      <c r="R453" s="4">
        <f>Q453+7</f>
        <v>58</v>
      </c>
      <c r="S453" s="4">
        <f t="shared" ref="S453:W453" si="2846">R453+7</f>
        <v>65</v>
      </c>
      <c r="T453" s="4">
        <f t="shared" si="2846"/>
        <v>72</v>
      </c>
      <c r="U453">
        <f t="shared" si="2846"/>
        <v>79</v>
      </c>
      <c r="V453" s="4">
        <f t="shared" si="2846"/>
        <v>86</v>
      </c>
      <c r="W453" s="4">
        <f t="shared" si="2846"/>
        <v>93</v>
      </c>
      <c r="X453" s="4">
        <f>W453+10</f>
        <v>103</v>
      </c>
      <c r="Y453" s="4">
        <f t="shared" ref="Y453:AC453" si="2847">X453+10</f>
        <v>113</v>
      </c>
      <c r="Z453" s="4">
        <f t="shared" si="2847"/>
        <v>123</v>
      </c>
      <c r="AA453" s="4">
        <f t="shared" si="2847"/>
        <v>133</v>
      </c>
      <c r="AB453" s="4">
        <f t="shared" si="2847"/>
        <v>143</v>
      </c>
      <c r="AC453" s="4">
        <f t="shared" si="2847"/>
        <v>153</v>
      </c>
      <c r="AD453" s="4">
        <f>AC453+13</f>
        <v>166</v>
      </c>
      <c r="AE453">
        <f t="shared" ref="AE453:AT453" si="2848">AD453+13</f>
        <v>179</v>
      </c>
      <c r="AF453" s="4">
        <f t="shared" si="2848"/>
        <v>192</v>
      </c>
      <c r="AG453" s="4">
        <f t="shared" si="2848"/>
        <v>205</v>
      </c>
      <c r="AH453" s="4">
        <f t="shared" si="2848"/>
        <v>218</v>
      </c>
      <c r="AI453" s="4">
        <f t="shared" si="2848"/>
        <v>231</v>
      </c>
      <c r="AJ453" s="4">
        <f t="shared" si="2848"/>
        <v>244</v>
      </c>
      <c r="AK453" s="4">
        <f t="shared" si="2848"/>
        <v>257</v>
      </c>
      <c r="AL453" s="4">
        <f t="shared" si="2848"/>
        <v>270</v>
      </c>
      <c r="AM453" s="4">
        <f t="shared" si="2848"/>
        <v>283</v>
      </c>
      <c r="AN453" s="4">
        <f t="shared" si="2848"/>
        <v>296</v>
      </c>
      <c r="AO453">
        <f t="shared" si="2848"/>
        <v>309</v>
      </c>
      <c r="AP453" s="4">
        <f t="shared" si="2848"/>
        <v>322</v>
      </c>
      <c r="AQ453" s="4">
        <f t="shared" si="2848"/>
        <v>335</v>
      </c>
      <c r="AR453" s="4">
        <f t="shared" si="2848"/>
        <v>348</v>
      </c>
      <c r="AS453" s="4">
        <f t="shared" si="2848"/>
        <v>361</v>
      </c>
      <c r="AT453" s="4">
        <f t="shared" si="2848"/>
        <v>374</v>
      </c>
      <c r="AU453" s="4">
        <f t="shared" ref="AU453:BI453" si="2849">AT453+13</f>
        <v>387</v>
      </c>
      <c r="AV453" s="4">
        <f t="shared" si="2849"/>
        <v>400</v>
      </c>
      <c r="AW453" s="4">
        <f t="shared" si="2849"/>
        <v>413</v>
      </c>
      <c r="AX453" s="4">
        <f t="shared" si="2849"/>
        <v>426</v>
      </c>
      <c r="AY453">
        <f t="shared" si="2849"/>
        <v>439</v>
      </c>
      <c r="AZ453" s="4">
        <f t="shared" si="2849"/>
        <v>452</v>
      </c>
      <c r="BA453" s="4">
        <f t="shared" si="2849"/>
        <v>465</v>
      </c>
      <c r="BB453" s="4">
        <f t="shared" si="2849"/>
        <v>478</v>
      </c>
      <c r="BC453" s="4">
        <f t="shared" si="2849"/>
        <v>491</v>
      </c>
      <c r="BD453" s="4">
        <f t="shared" si="2849"/>
        <v>504</v>
      </c>
      <c r="BE453" s="4">
        <f t="shared" si="2849"/>
        <v>517</v>
      </c>
      <c r="BF453" s="4">
        <f t="shared" si="2849"/>
        <v>530</v>
      </c>
      <c r="BG453" s="4">
        <f t="shared" si="2849"/>
        <v>543</v>
      </c>
      <c r="BH453" s="4">
        <f t="shared" si="2849"/>
        <v>556</v>
      </c>
      <c r="BI453">
        <f t="shared" si="2849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50">C454+1</f>
        <v>3</v>
      </c>
      <c r="E454" s="4">
        <f t="shared" si="2850"/>
        <v>4</v>
      </c>
      <c r="F454" s="4">
        <f t="shared" si="2850"/>
        <v>5</v>
      </c>
      <c r="G454" s="4">
        <f t="shared" si="2850"/>
        <v>6</v>
      </c>
      <c r="H454" s="4">
        <f t="shared" si="2850"/>
        <v>7</v>
      </c>
      <c r="I454" s="4">
        <f t="shared" si="2850"/>
        <v>8</v>
      </c>
      <c r="J454" s="4">
        <f t="shared" si="2850"/>
        <v>9</v>
      </c>
      <c r="K454">
        <f t="shared" ref="K454:R454" si="2851">J454+1</f>
        <v>10</v>
      </c>
      <c r="L454" s="4">
        <f t="shared" si="2851"/>
        <v>11</v>
      </c>
      <c r="M454" s="4">
        <f t="shared" si="2851"/>
        <v>12</v>
      </c>
      <c r="N454" s="4">
        <f t="shared" si="2851"/>
        <v>13</v>
      </c>
      <c r="O454" s="4">
        <f t="shared" si="2851"/>
        <v>14</v>
      </c>
      <c r="P454" s="4">
        <f t="shared" si="2851"/>
        <v>15</v>
      </c>
      <c r="Q454" s="4">
        <f t="shared" si="2851"/>
        <v>16</v>
      </c>
      <c r="R454" s="4">
        <f t="shared" si="2851"/>
        <v>17</v>
      </c>
      <c r="S454" s="4">
        <f t="shared" ref="S454:X454" si="2852">R454+1</f>
        <v>18</v>
      </c>
      <c r="T454" s="4">
        <f t="shared" si="2852"/>
        <v>19</v>
      </c>
      <c r="U454">
        <f t="shared" si="2852"/>
        <v>20</v>
      </c>
      <c r="V454" s="4">
        <f t="shared" si="2852"/>
        <v>21</v>
      </c>
      <c r="W454" s="4">
        <f t="shared" si="2852"/>
        <v>22</v>
      </c>
      <c r="X454" s="4">
        <f t="shared" si="2852"/>
        <v>23</v>
      </c>
      <c r="Y454" s="4">
        <f t="shared" ref="Y454:AD454" si="2853">X454+1</f>
        <v>24</v>
      </c>
      <c r="Z454" s="4">
        <f t="shared" si="2853"/>
        <v>25</v>
      </c>
      <c r="AA454" s="4">
        <f t="shared" si="2853"/>
        <v>26</v>
      </c>
      <c r="AB454" s="4">
        <f t="shared" si="2853"/>
        <v>27</v>
      </c>
      <c r="AC454" s="4">
        <f t="shared" si="2853"/>
        <v>28</v>
      </c>
      <c r="AD454" s="4">
        <f t="shared" si="2853"/>
        <v>29</v>
      </c>
      <c r="AE454">
        <f t="shared" ref="AE454:AT454" si="2854">AD454+1</f>
        <v>30</v>
      </c>
      <c r="AF454" s="4">
        <f t="shared" si="2854"/>
        <v>31</v>
      </c>
      <c r="AG454" s="4">
        <f t="shared" si="2854"/>
        <v>32</v>
      </c>
      <c r="AH454" s="4">
        <f t="shared" si="2854"/>
        <v>33</v>
      </c>
      <c r="AI454" s="4">
        <f t="shared" si="2854"/>
        <v>34</v>
      </c>
      <c r="AJ454" s="4">
        <f t="shared" si="2854"/>
        <v>35</v>
      </c>
      <c r="AK454" s="4">
        <f t="shared" si="2854"/>
        <v>36</v>
      </c>
      <c r="AL454" s="4">
        <f t="shared" si="2854"/>
        <v>37</v>
      </c>
      <c r="AM454" s="4">
        <f t="shared" si="2854"/>
        <v>38</v>
      </c>
      <c r="AN454" s="4">
        <f t="shared" si="2854"/>
        <v>39</v>
      </c>
      <c r="AO454">
        <f t="shared" si="2854"/>
        <v>40</v>
      </c>
      <c r="AP454" s="4">
        <f t="shared" si="2854"/>
        <v>41</v>
      </c>
      <c r="AQ454" s="4">
        <f t="shared" si="2854"/>
        <v>42</v>
      </c>
      <c r="AR454" s="4">
        <f t="shared" si="2854"/>
        <v>43</v>
      </c>
      <c r="AS454" s="4">
        <f t="shared" si="2854"/>
        <v>44</v>
      </c>
      <c r="AT454" s="4">
        <f t="shared" si="2854"/>
        <v>45</v>
      </c>
      <c r="AU454" s="4">
        <f t="shared" ref="AU454:BI454" si="2855">AT454+1</f>
        <v>46</v>
      </c>
      <c r="AV454" s="4">
        <f t="shared" si="2855"/>
        <v>47</v>
      </c>
      <c r="AW454" s="4">
        <f t="shared" si="2855"/>
        <v>48</v>
      </c>
      <c r="AX454" s="4">
        <f t="shared" si="2855"/>
        <v>49</v>
      </c>
      <c r="AY454">
        <f t="shared" si="2855"/>
        <v>50</v>
      </c>
      <c r="AZ454" s="4">
        <f t="shared" si="2855"/>
        <v>51</v>
      </c>
      <c r="BA454" s="4">
        <f t="shared" si="2855"/>
        <v>52</v>
      </c>
      <c r="BB454" s="4">
        <f t="shared" si="2855"/>
        <v>53</v>
      </c>
      <c r="BC454" s="4">
        <f t="shared" si="2855"/>
        <v>54</v>
      </c>
      <c r="BD454" s="4">
        <f t="shared" si="2855"/>
        <v>55</v>
      </c>
      <c r="BE454" s="4">
        <f t="shared" si="2855"/>
        <v>56</v>
      </c>
      <c r="BF454" s="4">
        <f t="shared" si="2855"/>
        <v>57</v>
      </c>
      <c r="BG454" s="4">
        <f t="shared" si="2855"/>
        <v>58</v>
      </c>
      <c r="BH454" s="4">
        <f t="shared" si="2855"/>
        <v>59</v>
      </c>
      <c r="BI454">
        <f t="shared" si="2855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6">C455+5</f>
        <v>17</v>
      </c>
      <c r="E455" s="4">
        <f t="shared" si="2856"/>
        <v>22</v>
      </c>
      <c r="F455" s="4">
        <f t="shared" si="2856"/>
        <v>27</v>
      </c>
      <c r="G455" s="4">
        <f t="shared" si="2856"/>
        <v>32</v>
      </c>
      <c r="H455" s="4">
        <f t="shared" si="2856"/>
        <v>37</v>
      </c>
      <c r="I455" s="4">
        <f t="shared" si="2856"/>
        <v>42</v>
      </c>
      <c r="J455" s="4">
        <f>I455+8</f>
        <v>50</v>
      </c>
      <c r="K455">
        <f t="shared" ref="K455:Q455" si="2857">J455+8</f>
        <v>58</v>
      </c>
      <c r="L455" s="4">
        <f t="shared" si="2857"/>
        <v>66</v>
      </c>
      <c r="M455" s="4">
        <f t="shared" si="2857"/>
        <v>74</v>
      </c>
      <c r="N455" s="4">
        <f t="shared" si="2857"/>
        <v>82</v>
      </c>
      <c r="O455" s="4">
        <f t="shared" si="2857"/>
        <v>90</v>
      </c>
      <c r="P455" s="4">
        <f t="shared" si="2857"/>
        <v>98</v>
      </c>
      <c r="Q455" s="4">
        <f t="shared" si="2857"/>
        <v>106</v>
      </c>
      <c r="R455" s="4">
        <f>Q455+12</f>
        <v>118</v>
      </c>
      <c r="S455" s="4">
        <f t="shared" ref="S455:W455" si="2858">R455+12</f>
        <v>130</v>
      </c>
      <c r="T455" s="4">
        <f t="shared" si="2858"/>
        <v>142</v>
      </c>
      <c r="U455">
        <f t="shared" si="2858"/>
        <v>154</v>
      </c>
      <c r="V455" s="4">
        <f t="shared" si="2858"/>
        <v>166</v>
      </c>
      <c r="W455" s="4">
        <f t="shared" si="2858"/>
        <v>178</v>
      </c>
      <c r="X455" s="4">
        <f>W455+17</f>
        <v>195</v>
      </c>
      <c r="Y455" s="4">
        <f t="shared" ref="Y455:AC455" si="2859">X455+17</f>
        <v>212</v>
      </c>
      <c r="Z455" s="4">
        <f t="shared" si="2859"/>
        <v>229</v>
      </c>
      <c r="AA455" s="4">
        <f t="shared" si="2859"/>
        <v>246</v>
      </c>
      <c r="AB455" s="4">
        <f t="shared" si="2859"/>
        <v>263</v>
      </c>
      <c r="AC455" s="4">
        <f t="shared" si="2859"/>
        <v>280</v>
      </c>
      <c r="AD455" s="4">
        <f>AC455+21</f>
        <v>301</v>
      </c>
      <c r="AE455">
        <f t="shared" ref="AE455:AT455" si="2860">AD455+21</f>
        <v>322</v>
      </c>
      <c r="AF455" s="4">
        <f t="shared" si="2860"/>
        <v>343</v>
      </c>
      <c r="AG455" s="4">
        <f t="shared" si="2860"/>
        <v>364</v>
      </c>
      <c r="AH455" s="4">
        <f t="shared" si="2860"/>
        <v>385</v>
      </c>
      <c r="AI455" s="4">
        <f t="shared" si="2860"/>
        <v>406</v>
      </c>
      <c r="AJ455" s="4">
        <f t="shared" si="2860"/>
        <v>427</v>
      </c>
      <c r="AK455" s="4">
        <f t="shared" si="2860"/>
        <v>448</v>
      </c>
      <c r="AL455" s="4">
        <f t="shared" si="2860"/>
        <v>469</v>
      </c>
      <c r="AM455" s="4">
        <f t="shared" si="2860"/>
        <v>490</v>
      </c>
      <c r="AN455" s="4">
        <f t="shared" si="2860"/>
        <v>511</v>
      </c>
      <c r="AO455">
        <f t="shared" si="2860"/>
        <v>532</v>
      </c>
      <c r="AP455" s="4">
        <f t="shared" si="2860"/>
        <v>553</v>
      </c>
      <c r="AQ455" s="4">
        <f t="shared" si="2860"/>
        <v>574</v>
      </c>
      <c r="AR455" s="4">
        <f t="shared" si="2860"/>
        <v>595</v>
      </c>
      <c r="AS455" s="4">
        <f t="shared" si="2860"/>
        <v>616</v>
      </c>
      <c r="AT455" s="4">
        <f t="shared" si="2860"/>
        <v>637</v>
      </c>
      <c r="AU455" s="4">
        <f t="shared" ref="AU455:BI455" si="2861">AT455+21</f>
        <v>658</v>
      </c>
      <c r="AV455" s="4">
        <f t="shared" si="2861"/>
        <v>679</v>
      </c>
      <c r="AW455" s="4">
        <f t="shared" si="2861"/>
        <v>700</v>
      </c>
      <c r="AX455" s="4">
        <f t="shared" si="2861"/>
        <v>721</v>
      </c>
      <c r="AY455">
        <f t="shared" si="2861"/>
        <v>742</v>
      </c>
      <c r="AZ455" s="4">
        <f t="shared" si="2861"/>
        <v>763</v>
      </c>
      <c r="BA455" s="4">
        <f t="shared" si="2861"/>
        <v>784</v>
      </c>
      <c r="BB455" s="4">
        <f t="shared" si="2861"/>
        <v>805</v>
      </c>
      <c r="BC455" s="4">
        <f t="shared" si="2861"/>
        <v>826</v>
      </c>
      <c r="BD455" s="4">
        <f t="shared" si="2861"/>
        <v>847</v>
      </c>
      <c r="BE455" s="4">
        <f t="shared" si="2861"/>
        <v>868</v>
      </c>
      <c r="BF455" s="4">
        <f t="shared" si="2861"/>
        <v>889</v>
      </c>
      <c r="BG455" s="4">
        <f t="shared" si="2861"/>
        <v>910</v>
      </c>
      <c r="BH455" s="4">
        <f t="shared" si="2861"/>
        <v>931</v>
      </c>
      <c r="BI455">
        <f t="shared" si="2861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62">C456+2</f>
        <v>7</v>
      </c>
      <c r="E456" s="4">
        <f t="shared" si="2862"/>
        <v>9</v>
      </c>
      <c r="F456" s="4">
        <f t="shared" si="2862"/>
        <v>11</v>
      </c>
      <c r="G456" s="4">
        <f t="shared" si="2862"/>
        <v>13</v>
      </c>
      <c r="H456" s="4">
        <f t="shared" si="2862"/>
        <v>15</v>
      </c>
      <c r="I456" s="4">
        <f t="shared" si="2862"/>
        <v>17</v>
      </c>
      <c r="J456" s="4">
        <f>I456+3</f>
        <v>20</v>
      </c>
      <c r="K456">
        <f t="shared" ref="K456:Q456" si="2863">J456+3</f>
        <v>23</v>
      </c>
      <c r="L456" s="4">
        <f t="shared" si="2863"/>
        <v>26</v>
      </c>
      <c r="M456" s="4">
        <f t="shared" si="2863"/>
        <v>29</v>
      </c>
      <c r="N456" s="4">
        <f t="shared" si="2863"/>
        <v>32</v>
      </c>
      <c r="O456" s="4">
        <f t="shared" si="2863"/>
        <v>35</v>
      </c>
      <c r="P456" s="4">
        <f t="shared" si="2863"/>
        <v>38</v>
      </c>
      <c r="Q456" s="4">
        <f t="shared" si="2863"/>
        <v>41</v>
      </c>
      <c r="R456" s="4">
        <f>Q456+6</f>
        <v>47</v>
      </c>
      <c r="S456" s="4">
        <f t="shared" ref="S456:W456" si="2864">R456+6</f>
        <v>53</v>
      </c>
      <c r="T456" s="4">
        <f t="shared" si="2864"/>
        <v>59</v>
      </c>
      <c r="U456">
        <f t="shared" si="2864"/>
        <v>65</v>
      </c>
      <c r="V456" s="4">
        <f t="shared" si="2864"/>
        <v>71</v>
      </c>
      <c r="W456" s="4">
        <f t="shared" si="2864"/>
        <v>77</v>
      </c>
      <c r="X456" s="4">
        <f>W456+9</f>
        <v>86</v>
      </c>
      <c r="Y456" s="4">
        <f t="shared" ref="Y456:AC456" si="2865">X456+9</f>
        <v>95</v>
      </c>
      <c r="Z456" s="4">
        <f t="shared" si="2865"/>
        <v>104</v>
      </c>
      <c r="AA456" s="4">
        <f t="shared" si="2865"/>
        <v>113</v>
      </c>
      <c r="AB456" s="4">
        <f t="shared" si="2865"/>
        <v>122</v>
      </c>
      <c r="AC456" s="4">
        <f t="shared" si="2865"/>
        <v>131</v>
      </c>
      <c r="AD456" s="4">
        <f>AC456+11</f>
        <v>142</v>
      </c>
      <c r="AE456">
        <f t="shared" ref="AE456:AT456" si="2866">AD456+11</f>
        <v>153</v>
      </c>
      <c r="AF456" s="4">
        <f t="shared" si="2866"/>
        <v>164</v>
      </c>
      <c r="AG456" s="4">
        <f t="shared" si="2866"/>
        <v>175</v>
      </c>
      <c r="AH456" s="4">
        <f t="shared" si="2866"/>
        <v>186</v>
      </c>
      <c r="AI456" s="4">
        <f t="shared" si="2866"/>
        <v>197</v>
      </c>
      <c r="AJ456" s="4">
        <f t="shared" si="2866"/>
        <v>208</v>
      </c>
      <c r="AK456" s="4">
        <f t="shared" si="2866"/>
        <v>219</v>
      </c>
      <c r="AL456" s="4">
        <f t="shared" si="2866"/>
        <v>230</v>
      </c>
      <c r="AM456" s="4">
        <f t="shared" si="2866"/>
        <v>241</v>
      </c>
      <c r="AN456" s="4">
        <f t="shared" si="2866"/>
        <v>252</v>
      </c>
      <c r="AO456">
        <f t="shared" si="2866"/>
        <v>263</v>
      </c>
      <c r="AP456" s="4">
        <f t="shared" si="2866"/>
        <v>274</v>
      </c>
      <c r="AQ456" s="4">
        <f t="shared" si="2866"/>
        <v>285</v>
      </c>
      <c r="AR456" s="4">
        <f t="shared" si="2866"/>
        <v>296</v>
      </c>
      <c r="AS456" s="4">
        <f t="shared" si="2866"/>
        <v>307</v>
      </c>
      <c r="AT456" s="4">
        <f t="shared" si="2866"/>
        <v>318</v>
      </c>
      <c r="AU456" s="4">
        <f t="shared" ref="AU456:BI456" si="2867">AT456+11</f>
        <v>329</v>
      </c>
      <c r="AV456" s="4">
        <f t="shared" si="2867"/>
        <v>340</v>
      </c>
      <c r="AW456" s="4">
        <f t="shared" si="2867"/>
        <v>351</v>
      </c>
      <c r="AX456" s="4">
        <f t="shared" si="2867"/>
        <v>362</v>
      </c>
      <c r="AY456">
        <f t="shared" si="2867"/>
        <v>373</v>
      </c>
      <c r="AZ456" s="4">
        <f t="shared" si="2867"/>
        <v>384</v>
      </c>
      <c r="BA456" s="4">
        <f t="shared" si="2867"/>
        <v>395</v>
      </c>
      <c r="BB456" s="4">
        <f t="shared" si="2867"/>
        <v>406</v>
      </c>
      <c r="BC456" s="4">
        <f t="shared" si="2867"/>
        <v>417</v>
      </c>
      <c r="BD456" s="4">
        <f t="shared" si="2867"/>
        <v>428</v>
      </c>
      <c r="BE456" s="4">
        <f t="shared" si="2867"/>
        <v>439</v>
      </c>
      <c r="BF456" s="4">
        <f t="shared" si="2867"/>
        <v>450</v>
      </c>
      <c r="BG456" s="4">
        <f t="shared" si="2867"/>
        <v>461</v>
      </c>
      <c r="BH456" s="4">
        <f t="shared" si="2867"/>
        <v>472</v>
      </c>
      <c r="BI456">
        <f t="shared" si="2867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8">C457+2</f>
        <v>10</v>
      </c>
      <c r="E457" s="4">
        <f t="shared" si="2868"/>
        <v>12</v>
      </c>
      <c r="F457" s="4">
        <f t="shared" si="2868"/>
        <v>14</v>
      </c>
      <c r="G457" s="4">
        <f t="shared" si="2868"/>
        <v>16</v>
      </c>
      <c r="H457" s="4">
        <f t="shared" si="2868"/>
        <v>18</v>
      </c>
      <c r="I457" s="4">
        <f t="shared" si="2868"/>
        <v>20</v>
      </c>
      <c r="J457" s="4">
        <f>I457+4</f>
        <v>24</v>
      </c>
      <c r="K457">
        <f t="shared" ref="K457:Q457" si="2869">J457+4</f>
        <v>28</v>
      </c>
      <c r="L457" s="4">
        <f t="shared" si="2869"/>
        <v>32</v>
      </c>
      <c r="M457" s="4">
        <f t="shared" si="2869"/>
        <v>36</v>
      </c>
      <c r="N457" s="4">
        <f t="shared" si="2869"/>
        <v>40</v>
      </c>
      <c r="O457" s="4">
        <f t="shared" si="2869"/>
        <v>44</v>
      </c>
      <c r="P457" s="4">
        <f t="shared" si="2869"/>
        <v>48</v>
      </c>
      <c r="Q457" s="4">
        <f t="shared" si="2869"/>
        <v>52</v>
      </c>
      <c r="R457" s="4">
        <f>Q457+7</f>
        <v>59</v>
      </c>
      <c r="S457" s="4">
        <f t="shared" ref="S457:W457" si="2870">R457+7</f>
        <v>66</v>
      </c>
      <c r="T457" s="4">
        <f t="shared" si="2870"/>
        <v>73</v>
      </c>
      <c r="U457">
        <f t="shared" si="2870"/>
        <v>80</v>
      </c>
      <c r="V457" s="4">
        <f t="shared" si="2870"/>
        <v>87</v>
      </c>
      <c r="W457" s="4">
        <f t="shared" si="2870"/>
        <v>94</v>
      </c>
      <c r="X457" s="4">
        <f>W457+10</f>
        <v>104</v>
      </c>
      <c r="Y457" s="4">
        <f t="shared" ref="Y457:AC457" si="2871">X457+10</f>
        <v>114</v>
      </c>
      <c r="Z457" s="4">
        <f t="shared" si="2871"/>
        <v>124</v>
      </c>
      <c r="AA457" s="4">
        <f t="shared" si="2871"/>
        <v>134</v>
      </c>
      <c r="AB457" s="4">
        <f t="shared" si="2871"/>
        <v>144</v>
      </c>
      <c r="AC457" s="4">
        <f t="shared" si="2871"/>
        <v>154</v>
      </c>
      <c r="AD457" s="4">
        <f>AC457+13</f>
        <v>167</v>
      </c>
      <c r="AE457">
        <f t="shared" ref="AE457:AT457" si="2872">AD457+13</f>
        <v>180</v>
      </c>
      <c r="AF457" s="4">
        <f t="shared" si="2872"/>
        <v>193</v>
      </c>
      <c r="AG457" s="4">
        <f t="shared" si="2872"/>
        <v>206</v>
      </c>
      <c r="AH457" s="4">
        <f t="shared" si="2872"/>
        <v>219</v>
      </c>
      <c r="AI457" s="4">
        <f t="shared" si="2872"/>
        <v>232</v>
      </c>
      <c r="AJ457" s="4">
        <f t="shared" si="2872"/>
        <v>245</v>
      </c>
      <c r="AK457" s="4">
        <f t="shared" si="2872"/>
        <v>258</v>
      </c>
      <c r="AL457" s="4">
        <f t="shared" si="2872"/>
        <v>271</v>
      </c>
      <c r="AM457" s="4">
        <f t="shared" si="2872"/>
        <v>284</v>
      </c>
      <c r="AN457" s="4">
        <f t="shared" si="2872"/>
        <v>297</v>
      </c>
      <c r="AO457">
        <f t="shared" si="2872"/>
        <v>310</v>
      </c>
      <c r="AP457" s="4">
        <f t="shared" si="2872"/>
        <v>323</v>
      </c>
      <c r="AQ457" s="4">
        <f t="shared" si="2872"/>
        <v>336</v>
      </c>
      <c r="AR457" s="4">
        <f t="shared" si="2872"/>
        <v>349</v>
      </c>
      <c r="AS457" s="4">
        <f t="shared" si="2872"/>
        <v>362</v>
      </c>
      <c r="AT457" s="4">
        <f t="shared" si="2872"/>
        <v>375</v>
      </c>
      <c r="AU457" s="4">
        <f t="shared" ref="AU457:BI457" si="2873">AT457+13</f>
        <v>388</v>
      </c>
      <c r="AV457" s="4">
        <f t="shared" si="2873"/>
        <v>401</v>
      </c>
      <c r="AW457" s="4">
        <f t="shared" si="2873"/>
        <v>414</v>
      </c>
      <c r="AX457" s="4">
        <f t="shared" si="2873"/>
        <v>427</v>
      </c>
      <c r="AY457">
        <f t="shared" si="2873"/>
        <v>440</v>
      </c>
      <c r="AZ457" s="4">
        <f t="shared" si="2873"/>
        <v>453</v>
      </c>
      <c r="BA457" s="4">
        <f t="shared" si="2873"/>
        <v>466</v>
      </c>
      <c r="BB457" s="4">
        <f t="shared" si="2873"/>
        <v>479</v>
      </c>
      <c r="BC457" s="4">
        <f t="shared" si="2873"/>
        <v>492</v>
      </c>
      <c r="BD457" s="4">
        <f t="shared" si="2873"/>
        <v>505</v>
      </c>
      <c r="BE457" s="4">
        <f t="shared" si="2873"/>
        <v>518</v>
      </c>
      <c r="BF457" s="4">
        <f t="shared" si="2873"/>
        <v>531</v>
      </c>
      <c r="BG457" s="4">
        <f t="shared" si="2873"/>
        <v>544</v>
      </c>
      <c r="BH457" s="4">
        <f t="shared" si="2873"/>
        <v>557</v>
      </c>
      <c r="BI457">
        <f t="shared" si="2873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4">C458+3</f>
        <v>9</v>
      </c>
      <c r="E458" s="4">
        <f t="shared" si="2874"/>
        <v>12</v>
      </c>
      <c r="F458" s="4">
        <f t="shared" si="2874"/>
        <v>15</v>
      </c>
      <c r="G458" s="4">
        <f t="shared" si="2874"/>
        <v>18</v>
      </c>
      <c r="H458" s="4">
        <f t="shared" si="2874"/>
        <v>21</v>
      </c>
      <c r="I458" s="4">
        <f t="shared" si="2874"/>
        <v>24</v>
      </c>
      <c r="J458" s="4">
        <f>I458+4</f>
        <v>28</v>
      </c>
      <c r="K458">
        <f t="shared" ref="K458:Q458" si="2875">J458+4</f>
        <v>32</v>
      </c>
      <c r="L458" s="4">
        <f t="shared" si="2875"/>
        <v>36</v>
      </c>
      <c r="M458" s="4">
        <f t="shared" si="2875"/>
        <v>40</v>
      </c>
      <c r="N458" s="4">
        <f t="shared" si="2875"/>
        <v>44</v>
      </c>
      <c r="O458" s="4">
        <f t="shared" si="2875"/>
        <v>48</v>
      </c>
      <c r="P458" s="4">
        <f t="shared" si="2875"/>
        <v>52</v>
      </c>
      <c r="Q458" s="4">
        <f t="shared" si="2875"/>
        <v>56</v>
      </c>
      <c r="R458" s="4">
        <f>Q458+7</f>
        <v>63</v>
      </c>
      <c r="S458" s="4">
        <f t="shared" ref="S458:W458" si="2876">R458+7</f>
        <v>70</v>
      </c>
      <c r="T458" s="4">
        <f t="shared" si="2876"/>
        <v>77</v>
      </c>
      <c r="U458">
        <f t="shared" si="2876"/>
        <v>84</v>
      </c>
      <c r="V458" s="4">
        <f t="shared" si="2876"/>
        <v>91</v>
      </c>
      <c r="W458" s="4">
        <f t="shared" si="2876"/>
        <v>98</v>
      </c>
      <c r="X458" s="4">
        <f>W458+10</f>
        <v>108</v>
      </c>
      <c r="Y458" s="4">
        <f t="shared" ref="Y458:AC458" si="2877">X458+10</f>
        <v>118</v>
      </c>
      <c r="Z458" s="4">
        <f t="shared" si="2877"/>
        <v>128</v>
      </c>
      <c r="AA458" s="4">
        <f t="shared" si="2877"/>
        <v>138</v>
      </c>
      <c r="AB458" s="4">
        <f t="shared" si="2877"/>
        <v>148</v>
      </c>
      <c r="AC458" s="4">
        <f t="shared" si="2877"/>
        <v>158</v>
      </c>
      <c r="AD458" s="4">
        <f>AC458+13</f>
        <v>171</v>
      </c>
      <c r="AE458">
        <f t="shared" ref="AE458:AT458" si="2878">AD458+13</f>
        <v>184</v>
      </c>
      <c r="AF458" s="4">
        <f t="shared" si="2878"/>
        <v>197</v>
      </c>
      <c r="AG458" s="4">
        <f t="shared" si="2878"/>
        <v>210</v>
      </c>
      <c r="AH458" s="4">
        <f t="shared" si="2878"/>
        <v>223</v>
      </c>
      <c r="AI458" s="4">
        <f t="shared" si="2878"/>
        <v>236</v>
      </c>
      <c r="AJ458" s="4">
        <f t="shared" si="2878"/>
        <v>249</v>
      </c>
      <c r="AK458" s="4">
        <f t="shared" si="2878"/>
        <v>262</v>
      </c>
      <c r="AL458" s="4">
        <f t="shared" si="2878"/>
        <v>275</v>
      </c>
      <c r="AM458" s="4">
        <f t="shared" si="2878"/>
        <v>288</v>
      </c>
      <c r="AN458" s="4">
        <f t="shared" si="2878"/>
        <v>301</v>
      </c>
      <c r="AO458">
        <f t="shared" si="2878"/>
        <v>314</v>
      </c>
      <c r="AP458" s="4">
        <f t="shared" si="2878"/>
        <v>327</v>
      </c>
      <c r="AQ458" s="4">
        <f t="shared" si="2878"/>
        <v>340</v>
      </c>
      <c r="AR458" s="4">
        <f t="shared" si="2878"/>
        <v>353</v>
      </c>
      <c r="AS458" s="4">
        <f t="shared" si="2878"/>
        <v>366</v>
      </c>
      <c r="AT458" s="4">
        <f t="shared" si="2878"/>
        <v>379</v>
      </c>
      <c r="AU458" s="4">
        <f t="shared" ref="AU458:BI458" si="2879">AT458+13</f>
        <v>392</v>
      </c>
      <c r="AV458" s="4">
        <f t="shared" si="2879"/>
        <v>405</v>
      </c>
      <c r="AW458" s="4">
        <f t="shared" si="2879"/>
        <v>418</v>
      </c>
      <c r="AX458" s="4">
        <f t="shared" si="2879"/>
        <v>431</v>
      </c>
      <c r="AY458">
        <f t="shared" si="2879"/>
        <v>444</v>
      </c>
      <c r="AZ458" s="4">
        <f t="shared" si="2879"/>
        <v>457</v>
      </c>
      <c r="BA458" s="4">
        <f t="shared" si="2879"/>
        <v>470</v>
      </c>
      <c r="BB458" s="4">
        <f t="shared" si="2879"/>
        <v>483</v>
      </c>
      <c r="BC458" s="4">
        <f t="shared" si="2879"/>
        <v>496</v>
      </c>
      <c r="BD458" s="4">
        <f t="shared" si="2879"/>
        <v>509</v>
      </c>
      <c r="BE458" s="4">
        <f t="shared" si="2879"/>
        <v>522</v>
      </c>
      <c r="BF458" s="4">
        <f t="shared" si="2879"/>
        <v>535</v>
      </c>
      <c r="BG458" s="4">
        <f t="shared" si="2879"/>
        <v>548</v>
      </c>
      <c r="BH458" s="4">
        <f t="shared" si="2879"/>
        <v>561</v>
      </c>
      <c r="BI458">
        <f t="shared" si="2879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80">C459+3</f>
        <v>15</v>
      </c>
      <c r="E459" s="4">
        <f t="shared" si="2880"/>
        <v>18</v>
      </c>
      <c r="F459" s="4">
        <f t="shared" si="2880"/>
        <v>21</v>
      </c>
      <c r="G459" s="4">
        <f t="shared" si="2880"/>
        <v>24</v>
      </c>
      <c r="H459" s="4">
        <f t="shared" si="2880"/>
        <v>27</v>
      </c>
      <c r="I459" s="4">
        <f t="shared" si="2880"/>
        <v>30</v>
      </c>
      <c r="J459" s="4">
        <f>I459+5</f>
        <v>35</v>
      </c>
      <c r="K459">
        <f t="shared" ref="K459:Q459" si="2881">J459+5</f>
        <v>40</v>
      </c>
      <c r="L459" s="4">
        <f t="shared" si="2881"/>
        <v>45</v>
      </c>
      <c r="M459" s="4">
        <f t="shared" si="2881"/>
        <v>50</v>
      </c>
      <c r="N459" s="4">
        <f t="shared" si="2881"/>
        <v>55</v>
      </c>
      <c r="O459" s="4">
        <f t="shared" si="2881"/>
        <v>60</v>
      </c>
      <c r="P459" s="4">
        <f t="shared" si="2881"/>
        <v>65</v>
      </c>
      <c r="Q459" s="4">
        <f t="shared" si="2881"/>
        <v>70</v>
      </c>
      <c r="R459" s="4">
        <f>Q459+8</f>
        <v>78</v>
      </c>
      <c r="S459" s="4">
        <f t="shared" ref="S459:W459" si="2882">R459+8</f>
        <v>86</v>
      </c>
      <c r="T459" s="4">
        <f t="shared" si="2882"/>
        <v>94</v>
      </c>
      <c r="U459">
        <f t="shared" si="2882"/>
        <v>102</v>
      </c>
      <c r="V459" s="4">
        <f t="shared" si="2882"/>
        <v>110</v>
      </c>
      <c r="W459" s="4">
        <f t="shared" si="2882"/>
        <v>118</v>
      </c>
      <c r="X459" s="4">
        <f>W459+11</f>
        <v>129</v>
      </c>
      <c r="Y459" s="4">
        <f t="shared" ref="Y459:AC459" si="2883">X459+11</f>
        <v>140</v>
      </c>
      <c r="Z459" s="4">
        <f t="shared" si="2883"/>
        <v>151</v>
      </c>
      <c r="AA459" s="4">
        <f t="shared" si="2883"/>
        <v>162</v>
      </c>
      <c r="AB459" s="4">
        <f t="shared" si="2883"/>
        <v>173</v>
      </c>
      <c r="AC459" s="4">
        <f t="shared" si="2883"/>
        <v>184</v>
      </c>
      <c r="AD459" s="4">
        <f>AC459+14</f>
        <v>198</v>
      </c>
      <c r="AE459">
        <f t="shared" ref="AE459:AT459" si="2884">AD459+14</f>
        <v>212</v>
      </c>
      <c r="AF459" s="4">
        <f t="shared" si="2884"/>
        <v>226</v>
      </c>
      <c r="AG459" s="4">
        <f t="shared" si="2884"/>
        <v>240</v>
      </c>
      <c r="AH459" s="4">
        <f t="shared" si="2884"/>
        <v>254</v>
      </c>
      <c r="AI459" s="4">
        <f t="shared" si="2884"/>
        <v>268</v>
      </c>
      <c r="AJ459" s="4">
        <f t="shared" si="2884"/>
        <v>282</v>
      </c>
      <c r="AK459" s="4">
        <f t="shared" si="2884"/>
        <v>296</v>
      </c>
      <c r="AL459" s="4">
        <f t="shared" si="2884"/>
        <v>310</v>
      </c>
      <c r="AM459" s="4">
        <f t="shared" si="2884"/>
        <v>324</v>
      </c>
      <c r="AN459" s="4">
        <f t="shared" si="2884"/>
        <v>338</v>
      </c>
      <c r="AO459">
        <f t="shared" si="2884"/>
        <v>352</v>
      </c>
      <c r="AP459" s="4">
        <f t="shared" si="2884"/>
        <v>366</v>
      </c>
      <c r="AQ459" s="4">
        <f t="shared" si="2884"/>
        <v>380</v>
      </c>
      <c r="AR459" s="4">
        <f t="shared" si="2884"/>
        <v>394</v>
      </c>
      <c r="AS459" s="4">
        <f t="shared" si="2884"/>
        <v>408</v>
      </c>
      <c r="AT459" s="4">
        <f t="shared" si="2884"/>
        <v>422</v>
      </c>
      <c r="AU459" s="4">
        <f t="shared" ref="AU459:BI459" si="2885">AT459+14</f>
        <v>436</v>
      </c>
      <c r="AV459" s="4">
        <f t="shared" si="2885"/>
        <v>450</v>
      </c>
      <c r="AW459" s="4">
        <f t="shared" si="2885"/>
        <v>464</v>
      </c>
      <c r="AX459" s="4">
        <f t="shared" si="2885"/>
        <v>478</v>
      </c>
      <c r="AY459">
        <f t="shared" si="2885"/>
        <v>492</v>
      </c>
      <c r="AZ459" s="4">
        <f t="shared" si="2885"/>
        <v>506</v>
      </c>
      <c r="BA459" s="4">
        <f t="shared" si="2885"/>
        <v>520</v>
      </c>
      <c r="BB459" s="4">
        <f t="shared" si="2885"/>
        <v>534</v>
      </c>
      <c r="BC459" s="4">
        <f t="shared" si="2885"/>
        <v>548</v>
      </c>
      <c r="BD459" s="4">
        <f t="shared" si="2885"/>
        <v>562</v>
      </c>
      <c r="BE459" s="4">
        <f t="shared" si="2885"/>
        <v>576</v>
      </c>
      <c r="BF459" s="4">
        <f t="shared" si="2885"/>
        <v>590</v>
      </c>
      <c r="BG459" s="4">
        <f t="shared" si="2885"/>
        <v>604</v>
      </c>
      <c r="BH459" s="4">
        <f t="shared" si="2885"/>
        <v>618</v>
      </c>
      <c r="BI459">
        <f t="shared" si="2885"/>
        <v>632</v>
      </c>
      <c r="BJ459" t="s">
        <v>1</v>
      </c>
    </row>
    <row r="460" spans="1:62">
      <c r="A460" s="4" t="s">
        <v>194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6">C461+1</f>
        <v>10</v>
      </c>
      <c r="E461" s="4">
        <f t="shared" si="2886"/>
        <v>11</v>
      </c>
      <c r="F461" s="4">
        <f t="shared" si="2886"/>
        <v>12</v>
      </c>
      <c r="G461" s="4">
        <f t="shared" si="2886"/>
        <v>13</v>
      </c>
      <c r="H461" s="4">
        <f t="shared" si="2886"/>
        <v>14</v>
      </c>
      <c r="I461" s="4">
        <f t="shared" si="2886"/>
        <v>15</v>
      </c>
      <c r="J461" s="4">
        <f t="shared" si="2886"/>
        <v>16</v>
      </c>
      <c r="K461">
        <f t="shared" si="2886"/>
        <v>17</v>
      </c>
      <c r="L461" s="4">
        <f t="shared" si="2886"/>
        <v>18</v>
      </c>
      <c r="M461" s="4">
        <f t="shared" si="2886"/>
        <v>19</v>
      </c>
      <c r="N461" s="4">
        <f t="shared" si="2886"/>
        <v>20</v>
      </c>
      <c r="O461" s="4">
        <f t="shared" si="2886"/>
        <v>21</v>
      </c>
      <c r="P461" s="4">
        <f t="shared" si="2886"/>
        <v>22</v>
      </c>
      <c r="Q461" s="4">
        <f t="shared" si="2886"/>
        <v>23</v>
      </c>
      <c r="R461" s="4">
        <f t="shared" si="2886"/>
        <v>24</v>
      </c>
      <c r="S461" s="4">
        <f t="shared" si="2886"/>
        <v>25</v>
      </c>
      <c r="T461" s="4">
        <f t="shared" si="2886"/>
        <v>26</v>
      </c>
      <c r="U461">
        <f t="shared" si="2886"/>
        <v>27</v>
      </c>
      <c r="V461" s="4">
        <f t="shared" si="2886"/>
        <v>28</v>
      </c>
      <c r="W461" s="4">
        <f t="shared" si="2886"/>
        <v>29</v>
      </c>
      <c r="X461" s="4">
        <f t="shared" si="2886"/>
        <v>30</v>
      </c>
      <c r="Y461" s="4">
        <f t="shared" si="2886"/>
        <v>31</v>
      </c>
      <c r="Z461" s="4">
        <f t="shared" si="2886"/>
        <v>32</v>
      </c>
      <c r="AA461" s="4">
        <f t="shared" si="2886"/>
        <v>33</v>
      </c>
      <c r="AB461" s="4">
        <f t="shared" si="2886"/>
        <v>34</v>
      </c>
      <c r="AC461" s="4">
        <f t="shared" si="2886"/>
        <v>35</v>
      </c>
      <c r="AD461" s="4">
        <f t="shared" si="2886"/>
        <v>36</v>
      </c>
      <c r="AE461">
        <f t="shared" si="2886"/>
        <v>37</v>
      </c>
      <c r="AF461" s="4">
        <f t="shared" si="2886"/>
        <v>38</v>
      </c>
      <c r="AG461" s="4">
        <f t="shared" si="2886"/>
        <v>39</v>
      </c>
      <c r="AH461" s="4">
        <f t="shared" si="2886"/>
        <v>40</v>
      </c>
      <c r="AI461" s="4">
        <f t="shared" si="2886"/>
        <v>41</v>
      </c>
      <c r="AJ461" s="4">
        <f t="shared" si="2886"/>
        <v>42</v>
      </c>
      <c r="AK461" s="4">
        <f t="shared" si="2886"/>
        <v>43</v>
      </c>
      <c r="AL461" s="4">
        <f t="shared" si="2886"/>
        <v>44</v>
      </c>
      <c r="AM461" s="4">
        <f t="shared" si="2886"/>
        <v>45</v>
      </c>
      <c r="AN461" s="4">
        <f t="shared" si="2886"/>
        <v>46</v>
      </c>
      <c r="AO461">
        <f t="shared" si="2886"/>
        <v>47</v>
      </c>
      <c r="AP461" s="4">
        <f t="shared" si="2886"/>
        <v>48</v>
      </c>
      <c r="AQ461" s="4">
        <f t="shared" si="2886"/>
        <v>49</v>
      </c>
      <c r="AR461" s="4">
        <f t="shared" si="2886"/>
        <v>50</v>
      </c>
      <c r="AS461" s="4">
        <f t="shared" si="2886"/>
        <v>51</v>
      </c>
      <c r="AT461" s="4">
        <f t="shared" si="2886"/>
        <v>52</v>
      </c>
      <c r="AU461" s="4">
        <f t="shared" si="2886"/>
        <v>53</v>
      </c>
      <c r="AV461" s="4">
        <f t="shared" si="2886"/>
        <v>54</v>
      </c>
      <c r="AW461" s="4">
        <f t="shared" si="2886"/>
        <v>55</v>
      </c>
      <c r="AX461" s="4">
        <f t="shared" si="2886"/>
        <v>56</v>
      </c>
      <c r="AY461">
        <f t="shared" si="2886"/>
        <v>57</v>
      </c>
      <c r="AZ461" s="4">
        <f t="shared" si="2886"/>
        <v>58</v>
      </c>
      <c r="BA461" s="4">
        <f t="shared" si="2886"/>
        <v>59</v>
      </c>
      <c r="BB461" s="4">
        <f t="shared" si="2886"/>
        <v>60</v>
      </c>
      <c r="BC461" s="4">
        <f t="shared" si="2886"/>
        <v>61</v>
      </c>
      <c r="BD461" s="4">
        <f t="shared" si="2886"/>
        <v>62</v>
      </c>
      <c r="BE461" s="4">
        <f t="shared" si="2886"/>
        <v>63</v>
      </c>
      <c r="BF461" s="4">
        <f t="shared" si="2886"/>
        <v>64</v>
      </c>
      <c r="BG461" s="4">
        <f t="shared" si="2886"/>
        <v>65</v>
      </c>
      <c r="BH461" s="4">
        <f t="shared" si="2886"/>
        <v>66</v>
      </c>
      <c r="BI461">
        <f t="shared" si="2886"/>
        <v>67</v>
      </c>
      <c r="BJ461" t="s">
        <v>1</v>
      </c>
    </row>
    <row r="462" spans="1:62">
      <c r="A462" s="4" t="s">
        <v>5</v>
      </c>
    </row>
    <row r="463" spans="1:62">
      <c r="A463" s="4" t="s">
        <v>474</v>
      </c>
    </row>
    <row r="464" spans="1:62">
      <c r="A464" s="4" t="s">
        <v>124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197</v>
      </c>
    </row>
    <row r="467" spans="1:62">
      <c r="A467" s="4" t="s">
        <v>118</v>
      </c>
      <c r="B467" s="4">
        <v>231</v>
      </c>
      <c r="C467" s="4">
        <f>B467+30</f>
        <v>261</v>
      </c>
      <c r="D467" s="4">
        <f t="shared" ref="D467:BG467" si="2887">C467+30</f>
        <v>291</v>
      </c>
      <c r="E467" s="4">
        <f t="shared" si="2887"/>
        <v>321</v>
      </c>
      <c r="F467" s="4">
        <f t="shared" si="2887"/>
        <v>351</v>
      </c>
      <c r="G467" s="4">
        <f t="shared" si="2887"/>
        <v>381</v>
      </c>
      <c r="H467" s="4">
        <f>G467+31</f>
        <v>412</v>
      </c>
      <c r="I467" s="4">
        <f t="shared" si="2887"/>
        <v>442</v>
      </c>
      <c r="J467" s="4">
        <f t="shared" si="2887"/>
        <v>472</v>
      </c>
      <c r="K467">
        <f t="shared" si="2887"/>
        <v>502</v>
      </c>
      <c r="L467" s="4">
        <f t="shared" si="2887"/>
        <v>532</v>
      </c>
      <c r="M467" s="4">
        <f t="shared" si="2887"/>
        <v>562</v>
      </c>
      <c r="N467" s="4">
        <f t="shared" si="2887"/>
        <v>592</v>
      </c>
      <c r="O467" s="4">
        <f t="shared" ref="O467:AO467" si="2888">N467+31</f>
        <v>623</v>
      </c>
      <c r="P467" s="4">
        <f t="shared" si="2887"/>
        <v>653</v>
      </c>
      <c r="Q467" s="4">
        <f t="shared" si="2887"/>
        <v>683</v>
      </c>
      <c r="R467" s="4">
        <f t="shared" si="2887"/>
        <v>713</v>
      </c>
      <c r="S467" s="4">
        <f t="shared" si="2887"/>
        <v>743</v>
      </c>
      <c r="T467" s="4">
        <f t="shared" si="2887"/>
        <v>773</v>
      </c>
      <c r="U467">
        <f>T467+31</f>
        <v>804</v>
      </c>
      <c r="V467" s="4">
        <f t="shared" si="2887"/>
        <v>834</v>
      </c>
      <c r="W467" s="4">
        <f t="shared" si="2887"/>
        <v>864</v>
      </c>
      <c r="X467" s="4">
        <f t="shared" si="2887"/>
        <v>894</v>
      </c>
      <c r="Y467" s="4">
        <f t="shared" si="2887"/>
        <v>924</v>
      </c>
      <c r="Z467" s="4">
        <f t="shared" si="2887"/>
        <v>954</v>
      </c>
      <c r="AA467" s="4">
        <f t="shared" si="2887"/>
        <v>984</v>
      </c>
      <c r="AB467" s="4">
        <f t="shared" si="2888"/>
        <v>1015</v>
      </c>
      <c r="AC467" s="4">
        <f t="shared" si="2887"/>
        <v>1045</v>
      </c>
      <c r="AD467" s="4">
        <f t="shared" si="2887"/>
        <v>1075</v>
      </c>
      <c r="AE467">
        <f t="shared" si="2887"/>
        <v>1105</v>
      </c>
      <c r="AF467" s="4">
        <f t="shared" si="2887"/>
        <v>1135</v>
      </c>
      <c r="AG467" s="4">
        <f t="shared" si="2887"/>
        <v>1165</v>
      </c>
      <c r="AH467" s="4">
        <f t="shared" ref="AH467" si="2889">AG467+31</f>
        <v>1196</v>
      </c>
      <c r="AI467" s="4">
        <f t="shared" si="2887"/>
        <v>1226</v>
      </c>
      <c r="AJ467" s="4">
        <f t="shared" si="2887"/>
        <v>1256</v>
      </c>
      <c r="AK467" s="4">
        <f t="shared" si="2887"/>
        <v>1286</v>
      </c>
      <c r="AL467" s="4">
        <f t="shared" si="2887"/>
        <v>1316</v>
      </c>
      <c r="AM467" s="4">
        <f t="shared" si="2887"/>
        <v>1346</v>
      </c>
      <c r="AN467" s="4">
        <f t="shared" si="2887"/>
        <v>1376</v>
      </c>
      <c r="AO467">
        <f t="shared" si="2888"/>
        <v>1407</v>
      </c>
      <c r="AP467" s="4">
        <f t="shared" si="2887"/>
        <v>1437</v>
      </c>
      <c r="AQ467" s="4">
        <f t="shared" si="2887"/>
        <v>1467</v>
      </c>
      <c r="AR467" s="4">
        <f t="shared" si="2887"/>
        <v>1497</v>
      </c>
      <c r="AS467" s="4">
        <f t="shared" si="2887"/>
        <v>1527</v>
      </c>
      <c r="AT467" s="4">
        <f t="shared" si="2887"/>
        <v>1557</v>
      </c>
      <c r="AU467" s="4">
        <f>AT467+30</f>
        <v>1587</v>
      </c>
      <c r="AV467" s="4">
        <f>AU467+31</f>
        <v>1618</v>
      </c>
      <c r="AW467" s="4">
        <f t="shared" si="2887"/>
        <v>1648</v>
      </c>
      <c r="AX467" s="4">
        <f t="shared" si="2887"/>
        <v>1678</v>
      </c>
      <c r="AY467">
        <f t="shared" si="2887"/>
        <v>1708</v>
      </c>
      <c r="AZ467" s="4">
        <f t="shared" si="2887"/>
        <v>1738</v>
      </c>
      <c r="BA467" s="4">
        <f t="shared" si="2887"/>
        <v>1768</v>
      </c>
      <c r="BB467" s="4">
        <f t="shared" si="2887"/>
        <v>1798</v>
      </c>
      <c r="BC467" s="4">
        <f>BB467+31</f>
        <v>1829</v>
      </c>
      <c r="BD467" s="4">
        <f t="shared" si="2887"/>
        <v>1859</v>
      </c>
      <c r="BE467" s="4">
        <f t="shared" si="2887"/>
        <v>1889</v>
      </c>
      <c r="BF467" s="4">
        <f t="shared" si="2887"/>
        <v>1919</v>
      </c>
      <c r="BG467" s="4">
        <f t="shared" si="2887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119</v>
      </c>
      <c r="B468" s="4">
        <v>446</v>
      </c>
      <c r="C468" s="4">
        <f>B468+58</f>
        <v>504</v>
      </c>
      <c r="D468" s="4">
        <f t="shared" ref="D468:BH468" si="2890">C468+58</f>
        <v>562</v>
      </c>
      <c r="E468" s="4">
        <f t="shared" si="2890"/>
        <v>620</v>
      </c>
      <c r="F468" s="4">
        <f>E468+59</f>
        <v>679</v>
      </c>
      <c r="G468" s="4">
        <f t="shared" si="2890"/>
        <v>737</v>
      </c>
      <c r="H468" s="4">
        <f t="shared" si="2890"/>
        <v>795</v>
      </c>
      <c r="I468" s="4">
        <f t="shared" si="2890"/>
        <v>853</v>
      </c>
      <c r="J468" s="4">
        <f t="shared" si="2890"/>
        <v>911</v>
      </c>
      <c r="K468">
        <f>J468+59</f>
        <v>970</v>
      </c>
      <c r="L468" s="4">
        <f t="shared" si="2890"/>
        <v>1028</v>
      </c>
      <c r="M468" s="4">
        <f t="shared" si="2890"/>
        <v>1086</v>
      </c>
      <c r="N468" s="4">
        <f t="shared" si="2890"/>
        <v>1144</v>
      </c>
      <c r="O468" s="4">
        <f t="shared" si="2890"/>
        <v>1202</v>
      </c>
      <c r="P468" s="4">
        <f t="shared" ref="P468" si="2891">O468+59</f>
        <v>1261</v>
      </c>
      <c r="Q468" s="4">
        <f t="shared" si="2890"/>
        <v>1319</v>
      </c>
      <c r="R468" s="4">
        <f t="shared" si="2890"/>
        <v>1377</v>
      </c>
      <c r="S468" s="4">
        <f t="shared" si="2890"/>
        <v>1435</v>
      </c>
      <c r="T468" s="4">
        <f t="shared" si="2890"/>
        <v>1493</v>
      </c>
      <c r="U468">
        <f t="shared" ref="U468" si="2892">T468+59</f>
        <v>1552</v>
      </c>
      <c r="V468" s="4">
        <f t="shared" si="2890"/>
        <v>1610</v>
      </c>
      <c r="W468" s="4">
        <f t="shared" si="2890"/>
        <v>1668</v>
      </c>
      <c r="X468" s="4">
        <f t="shared" si="2890"/>
        <v>1726</v>
      </c>
      <c r="Y468" s="4">
        <f t="shared" si="2890"/>
        <v>1784</v>
      </c>
      <c r="Z468" s="4">
        <f t="shared" ref="Z468" si="2893">Y468+59</f>
        <v>1843</v>
      </c>
      <c r="AA468" s="4">
        <f t="shared" si="2890"/>
        <v>1901</v>
      </c>
      <c r="AB468" s="4">
        <f t="shared" si="2890"/>
        <v>1959</v>
      </c>
      <c r="AC468" s="4">
        <f t="shared" si="2890"/>
        <v>2017</v>
      </c>
      <c r="AD468" s="4">
        <f t="shared" si="2890"/>
        <v>2075</v>
      </c>
      <c r="AE468">
        <f t="shared" ref="AE468" si="2894">AD468+59</f>
        <v>2134</v>
      </c>
      <c r="AF468" s="4">
        <f t="shared" si="2890"/>
        <v>2192</v>
      </c>
      <c r="AG468" s="4">
        <f t="shared" si="2890"/>
        <v>2250</v>
      </c>
      <c r="AH468" s="4">
        <f t="shared" si="2890"/>
        <v>2308</v>
      </c>
      <c r="AI468" s="4">
        <f t="shared" si="2890"/>
        <v>2366</v>
      </c>
      <c r="AJ468" s="4">
        <f t="shared" ref="AJ468" si="2895">AI468+59</f>
        <v>2425</v>
      </c>
      <c r="AK468" s="4">
        <f t="shared" si="2890"/>
        <v>2483</v>
      </c>
      <c r="AL468" s="4">
        <f t="shared" si="2890"/>
        <v>2541</v>
      </c>
      <c r="AM468" s="4">
        <f t="shared" si="2890"/>
        <v>2599</v>
      </c>
      <c r="AN468" s="4">
        <f t="shared" si="2890"/>
        <v>2657</v>
      </c>
      <c r="AO468">
        <f t="shared" ref="AO468" si="2896">AN468+59</f>
        <v>2716</v>
      </c>
      <c r="AP468" s="4">
        <f t="shared" si="2890"/>
        <v>2774</v>
      </c>
      <c r="AQ468" s="4">
        <f t="shared" si="2890"/>
        <v>2832</v>
      </c>
      <c r="AR468" s="4">
        <f t="shared" si="2890"/>
        <v>2890</v>
      </c>
      <c r="AS468" s="4">
        <f t="shared" si="2890"/>
        <v>2948</v>
      </c>
      <c r="AT468" s="4">
        <f t="shared" ref="AT468" si="2897">AS468+59</f>
        <v>3007</v>
      </c>
      <c r="AU468" s="4">
        <f t="shared" si="2890"/>
        <v>3065</v>
      </c>
      <c r="AV468" s="4">
        <f t="shared" si="2890"/>
        <v>3123</v>
      </c>
      <c r="AW468" s="4">
        <f t="shared" si="2890"/>
        <v>3181</v>
      </c>
      <c r="AX468" s="4">
        <f t="shared" si="2890"/>
        <v>3239</v>
      </c>
      <c r="AY468">
        <f t="shared" ref="AY468" si="2898">AX468+59</f>
        <v>3298</v>
      </c>
      <c r="AZ468" s="4">
        <f t="shared" si="2890"/>
        <v>3356</v>
      </c>
      <c r="BA468" s="4">
        <f t="shared" si="2890"/>
        <v>3414</v>
      </c>
      <c r="BB468" s="4">
        <f t="shared" si="2890"/>
        <v>3472</v>
      </c>
      <c r="BC468" s="4">
        <f t="shared" si="2890"/>
        <v>3530</v>
      </c>
      <c r="BD468" s="4">
        <f t="shared" ref="BD468" si="2899">BC468+59</f>
        <v>3589</v>
      </c>
      <c r="BE468" s="4">
        <f t="shared" si="2890"/>
        <v>3647</v>
      </c>
      <c r="BF468" s="4">
        <f t="shared" si="2890"/>
        <v>3705</v>
      </c>
      <c r="BG468" s="4">
        <f t="shared" si="2890"/>
        <v>3763</v>
      </c>
      <c r="BH468" s="4">
        <f t="shared" si="2890"/>
        <v>3821</v>
      </c>
      <c r="BI468">
        <f t="shared" ref="BI468" si="2900">BH468+59</f>
        <v>3880</v>
      </c>
      <c r="BJ468" t="s">
        <v>1</v>
      </c>
    </row>
    <row r="469" spans="1:62">
      <c r="A469" s="4" t="s">
        <v>120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901">D469+96</f>
        <v>1019</v>
      </c>
      <c r="F469" s="4">
        <f t="shared" ref="F469" si="2902">E469+95</f>
        <v>1114</v>
      </c>
      <c r="G469" s="4">
        <f t="shared" si="2901"/>
        <v>1210</v>
      </c>
      <c r="H469" s="4">
        <f t="shared" ref="H469" si="2903">G469+95</f>
        <v>1305</v>
      </c>
      <c r="I469" s="4">
        <f t="shared" si="2901"/>
        <v>1401</v>
      </c>
      <c r="J469" s="4">
        <f t="shared" ref="J469" si="2904">I469+95</f>
        <v>1496</v>
      </c>
      <c r="K469">
        <f t="shared" si="2901"/>
        <v>1592</v>
      </c>
      <c r="L469" s="4">
        <f t="shared" ref="L469" si="2905">K469+95</f>
        <v>1687</v>
      </c>
      <c r="M469" s="4">
        <f t="shared" si="2901"/>
        <v>1783</v>
      </c>
      <c r="N469" s="4">
        <f t="shared" ref="N469" si="2906">M469+95</f>
        <v>1878</v>
      </c>
      <c r="O469" s="4">
        <f t="shared" si="2901"/>
        <v>1974</v>
      </c>
      <c r="P469" s="4">
        <f t="shared" ref="P469" si="2907">O469+95</f>
        <v>2069</v>
      </c>
      <c r="Q469" s="4">
        <f t="shared" si="2901"/>
        <v>2165</v>
      </c>
      <c r="R469" s="4">
        <f t="shared" ref="R469" si="2908">Q469+95</f>
        <v>2260</v>
      </c>
      <c r="S469" s="4">
        <f t="shared" si="2901"/>
        <v>2356</v>
      </c>
      <c r="T469" s="4">
        <f>S469+96</f>
        <v>2452</v>
      </c>
      <c r="U469">
        <f t="shared" si="2901"/>
        <v>2548</v>
      </c>
      <c r="V469" s="4">
        <f t="shared" ref="V469" si="2909">U469+95</f>
        <v>2643</v>
      </c>
      <c r="W469" s="4">
        <f t="shared" si="2901"/>
        <v>2739</v>
      </c>
      <c r="X469" s="4">
        <f t="shared" ref="X469" si="2910">W469+95</f>
        <v>2834</v>
      </c>
      <c r="Y469" s="4">
        <f t="shared" si="2901"/>
        <v>2930</v>
      </c>
      <c r="Z469" s="4">
        <f t="shared" ref="Z469" si="2911">Y469+95</f>
        <v>3025</v>
      </c>
      <c r="AA469" s="4">
        <f t="shared" si="2901"/>
        <v>3121</v>
      </c>
      <c r="AB469" s="4">
        <f t="shared" ref="AB469" si="2912">AA469+95</f>
        <v>3216</v>
      </c>
      <c r="AC469" s="4">
        <f t="shared" si="2901"/>
        <v>3312</v>
      </c>
      <c r="AD469" s="4">
        <f t="shared" ref="AD469" si="2913">AC469+95</f>
        <v>3407</v>
      </c>
      <c r="AE469">
        <f t="shared" si="2901"/>
        <v>3503</v>
      </c>
      <c r="AF469" s="4">
        <f t="shared" ref="AF469" si="2914">AE469+95</f>
        <v>3598</v>
      </c>
      <c r="AG469" s="4">
        <f t="shared" si="2901"/>
        <v>3694</v>
      </c>
      <c r="AH469" s="4">
        <f t="shared" ref="AH469" si="2915">AG469+95</f>
        <v>3789</v>
      </c>
      <c r="AI469" s="4">
        <f t="shared" si="2901"/>
        <v>3885</v>
      </c>
      <c r="AJ469" s="4">
        <f t="shared" ref="AJ469" si="2916">AI469+95</f>
        <v>3980</v>
      </c>
      <c r="AK469" s="4">
        <f t="shared" si="2901"/>
        <v>4076</v>
      </c>
      <c r="AL469" s="4">
        <f t="shared" ref="AL469" si="2917">AK469+95</f>
        <v>4171</v>
      </c>
      <c r="AM469" s="4">
        <f t="shared" si="2901"/>
        <v>4267</v>
      </c>
      <c r="AN469" s="4">
        <f>AM469+96</f>
        <v>4363</v>
      </c>
      <c r="AO469">
        <f t="shared" si="2901"/>
        <v>4459</v>
      </c>
      <c r="AP469" s="4">
        <f t="shared" ref="AP469" si="2918">AO469+95</f>
        <v>4554</v>
      </c>
      <c r="AQ469" s="4">
        <f t="shared" si="2901"/>
        <v>4650</v>
      </c>
      <c r="AR469" s="4">
        <f t="shared" ref="AR469" si="2919">AQ469+95</f>
        <v>4745</v>
      </c>
      <c r="AS469" s="4">
        <f t="shared" si="2901"/>
        <v>4841</v>
      </c>
      <c r="AT469" s="4">
        <f t="shared" ref="AT469" si="2920">AS469+95</f>
        <v>4936</v>
      </c>
      <c r="AU469" s="4">
        <f t="shared" si="2901"/>
        <v>5032</v>
      </c>
      <c r="AV469" s="4">
        <f t="shared" ref="AV469" si="2921">AU469+95</f>
        <v>5127</v>
      </c>
      <c r="AW469" s="4">
        <f t="shared" si="2901"/>
        <v>5223</v>
      </c>
      <c r="AX469" s="4">
        <f t="shared" ref="AX469" si="2922">AW469+95</f>
        <v>5318</v>
      </c>
      <c r="AY469">
        <f t="shared" si="2901"/>
        <v>5414</v>
      </c>
      <c r="AZ469" s="4">
        <f t="shared" ref="AZ469" si="2923">AY469+95</f>
        <v>5509</v>
      </c>
      <c r="BA469" s="4">
        <f t="shared" si="2901"/>
        <v>5605</v>
      </c>
      <c r="BB469" s="4">
        <f t="shared" ref="BB469" si="2924">BA469+95</f>
        <v>5700</v>
      </c>
      <c r="BC469" s="4">
        <f t="shared" si="2901"/>
        <v>5796</v>
      </c>
      <c r="BD469" s="4">
        <f t="shared" ref="BD469" si="2925">BC469+95</f>
        <v>5891</v>
      </c>
      <c r="BE469" s="4">
        <f t="shared" si="2901"/>
        <v>5987</v>
      </c>
      <c r="BF469" s="4">
        <f t="shared" ref="BF469" si="2926">BE469+95</f>
        <v>6082</v>
      </c>
      <c r="BG469" s="4">
        <f t="shared" si="2901"/>
        <v>6178</v>
      </c>
      <c r="BH469" s="4">
        <f>BG469+96</f>
        <v>6274</v>
      </c>
      <c r="BI469">
        <f t="shared" si="2901"/>
        <v>6370</v>
      </c>
      <c r="BJ469" t="s">
        <v>1</v>
      </c>
    </row>
    <row r="470" spans="1:62">
      <c r="A470" s="4" t="s">
        <v>121</v>
      </c>
    </row>
    <row r="471" spans="1:62">
      <c r="A471" s="4" t="s">
        <v>133</v>
      </c>
      <c r="B471" s="4">
        <v>6</v>
      </c>
      <c r="C471" s="4">
        <f>B471+2</f>
        <v>8</v>
      </c>
      <c r="D471" s="4">
        <f t="shared" ref="D471:BI471" si="2927">C471+2</f>
        <v>10</v>
      </c>
      <c r="E471" s="4">
        <f t="shared" si="2927"/>
        <v>12</v>
      </c>
      <c r="F471" s="4">
        <f t="shared" si="2927"/>
        <v>14</v>
      </c>
      <c r="G471" s="4">
        <f t="shared" si="2927"/>
        <v>16</v>
      </c>
      <c r="H471" s="4">
        <f t="shared" si="2927"/>
        <v>18</v>
      </c>
      <c r="I471" s="4">
        <f t="shared" si="2927"/>
        <v>20</v>
      </c>
      <c r="J471" s="4">
        <f t="shared" si="2927"/>
        <v>22</v>
      </c>
      <c r="K471" s="4">
        <f t="shared" si="2927"/>
        <v>24</v>
      </c>
      <c r="L471" s="4">
        <f t="shared" si="2927"/>
        <v>26</v>
      </c>
      <c r="M471" s="4">
        <f t="shared" si="2927"/>
        <v>28</v>
      </c>
      <c r="N471" s="4">
        <f t="shared" si="2927"/>
        <v>30</v>
      </c>
      <c r="O471" s="4">
        <f t="shared" si="2927"/>
        <v>32</v>
      </c>
      <c r="P471" s="4">
        <f t="shared" si="2927"/>
        <v>34</v>
      </c>
      <c r="Q471" s="4">
        <f t="shared" si="2927"/>
        <v>36</v>
      </c>
      <c r="R471" s="4">
        <f t="shared" si="2927"/>
        <v>38</v>
      </c>
      <c r="S471" s="4">
        <f t="shared" si="2927"/>
        <v>40</v>
      </c>
      <c r="T471" s="4">
        <f t="shared" si="2927"/>
        <v>42</v>
      </c>
      <c r="U471" s="4">
        <f t="shared" si="2927"/>
        <v>44</v>
      </c>
      <c r="V471" s="4">
        <f t="shared" si="2927"/>
        <v>46</v>
      </c>
      <c r="W471" s="4">
        <f t="shared" si="2927"/>
        <v>48</v>
      </c>
      <c r="X471" s="4">
        <f t="shared" si="2927"/>
        <v>50</v>
      </c>
      <c r="Y471" s="4">
        <f t="shared" si="2927"/>
        <v>52</v>
      </c>
      <c r="Z471" s="4">
        <f t="shared" si="2927"/>
        <v>54</v>
      </c>
      <c r="AA471" s="4">
        <f t="shared" si="2927"/>
        <v>56</v>
      </c>
      <c r="AB471" s="4">
        <f t="shared" si="2927"/>
        <v>58</v>
      </c>
      <c r="AC471" s="4">
        <f t="shared" si="2927"/>
        <v>60</v>
      </c>
      <c r="AD471" s="4">
        <f t="shared" si="2927"/>
        <v>62</v>
      </c>
      <c r="AE471" s="4">
        <f t="shared" si="2927"/>
        <v>64</v>
      </c>
      <c r="AF471" s="4">
        <f t="shared" si="2927"/>
        <v>66</v>
      </c>
      <c r="AG471" s="4">
        <f t="shared" si="2927"/>
        <v>68</v>
      </c>
      <c r="AH471" s="4">
        <f t="shared" si="2927"/>
        <v>70</v>
      </c>
      <c r="AI471" s="4">
        <f t="shared" si="2927"/>
        <v>72</v>
      </c>
      <c r="AJ471" s="4">
        <f t="shared" si="2927"/>
        <v>74</v>
      </c>
      <c r="AK471" s="4">
        <f t="shared" si="2927"/>
        <v>76</v>
      </c>
      <c r="AL471" s="4">
        <f t="shared" si="2927"/>
        <v>78</v>
      </c>
      <c r="AM471" s="4">
        <f t="shared" si="2927"/>
        <v>80</v>
      </c>
      <c r="AN471" s="4">
        <f t="shared" si="2927"/>
        <v>82</v>
      </c>
      <c r="AO471" s="4">
        <f t="shared" si="2927"/>
        <v>84</v>
      </c>
      <c r="AP471" s="4">
        <f t="shared" si="2927"/>
        <v>86</v>
      </c>
      <c r="AQ471" s="4">
        <f t="shared" si="2927"/>
        <v>88</v>
      </c>
      <c r="AR471" s="4">
        <f t="shared" si="2927"/>
        <v>90</v>
      </c>
      <c r="AS471" s="4">
        <f t="shared" si="2927"/>
        <v>92</v>
      </c>
      <c r="AT471" s="4">
        <f t="shared" si="2927"/>
        <v>94</v>
      </c>
      <c r="AU471" s="4">
        <f t="shared" si="2927"/>
        <v>96</v>
      </c>
      <c r="AV471" s="4">
        <f t="shared" si="2927"/>
        <v>98</v>
      </c>
      <c r="AW471" s="4">
        <f t="shared" si="2927"/>
        <v>100</v>
      </c>
      <c r="AX471" s="4">
        <f t="shared" si="2927"/>
        <v>102</v>
      </c>
      <c r="AY471" s="4">
        <f t="shared" si="2927"/>
        <v>104</v>
      </c>
      <c r="AZ471" s="4">
        <f t="shared" si="2927"/>
        <v>106</v>
      </c>
      <c r="BA471" s="4">
        <f t="shared" si="2927"/>
        <v>108</v>
      </c>
      <c r="BB471" s="4">
        <f t="shared" si="2927"/>
        <v>110</v>
      </c>
      <c r="BC471" s="4">
        <f t="shared" si="2927"/>
        <v>112</v>
      </c>
      <c r="BD471" s="4">
        <f t="shared" si="2927"/>
        <v>114</v>
      </c>
      <c r="BE471" s="4">
        <f t="shared" si="2927"/>
        <v>116</v>
      </c>
      <c r="BF471" s="4">
        <f t="shared" si="2927"/>
        <v>118</v>
      </c>
      <c r="BG471" s="4">
        <f t="shared" si="2927"/>
        <v>120</v>
      </c>
      <c r="BH471" s="4">
        <f t="shared" si="2927"/>
        <v>122</v>
      </c>
      <c r="BI471" s="4">
        <f t="shared" si="2927"/>
        <v>124</v>
      </c>
      <c r="BJ471" t="s">
        <v>1</v>
      </c>
    </row>
    <row r="472" spans="1:62">
      <c r="A472" s="4" t="s">
        <v>198</v>
      </c>
    </row>
    <row r="473" spans="1:62">
      <c r="A473" s="4" t="s">
        <v>188</v>
      </c>
      <c r="B473" s="4">
        <v>27</v>
      </c>
      <c r="C473" s="4">
        <f>B473+20</f>
        <v>47</v>
      </c>
      <c r="D473" s="4">
        <f t="shared" ref="D473:BI474" si="2928">C473+20</f>
        <v>67</v>
      </c>
      <c r="E473" s="4">
        <f t="shared" si="2928"/>
        <v>87</v>
      </c>
      <c r="F473" s="4">
        <f>E473+21</f>
        <v>108</v>
      </c>
      <c r="G473" s="4">
        <f t="shared" si="2928"/>
        <v>128</v>
      </c>
      <c r="H473" s="4">
        <f t="shared" si="2928"/>
        <v>148</v>
      </c>
      <c r="I473" s="4">
        <f t="shared" si="2928"/>
        <v>168</v>
      </c>
      <c r="J473" s="4">
        <f>I473+21</f>
        <v>189</v>
      </c>
      <c r="K473">
        <f t="shared" si="2928"/>
        <v>209</v>
      </c>
      <c r="L473" s="4">
        <f t="shared" si="2928"/>
        <v>229</v>
      </c>
      <c r="M473" s="4">
        <f t="shared" si="2928"/>
        <v>249</v>
      </c>
      <c r="N473" s="4">
        <f t="shared" ref="N473:N474" si="2929">M473+21</f>
        <v>270</v>
      </c>
      <c r="O473" s="4">
        <f t="shared" si="2928"/>
        <v>290</v>
      </c>
      <c r="P473" s="4">
        <f t="shared" si="2928"/>
        <v>310</v>
      </c>
      <c r="Q473" s="4">
        <f t="shared" si="2928"/>
        <v>330</v>
      </c>
      <c r="R473" s="4">
        <f t="shared" ref="R473:R474" si="2930">Q473+21</f>
        <v>351</v>
      </c>
      <c r="S473" s="4">
        <f t="shared" si="2928"/>
        <v>371</v>
      </c>
      <c r="T473" s="4">
        <f t="shared" si="2928"/>
        <v>391</v>
      </c>
      <c r="U473">
        <f t="shared" si="2928"/>
        <v>411</v>
      </c>
      <c r="V473" s="4">
        <f t="shared" ref="V473:V474" si="2931">U473+21</f>
        <v>432</v>
      </c>
      <c r="W473" s="4">
        <f t="shared" si="2928"/>
        <v>452</v>
      </c>
      <c r="X473" s="4">
        <f t="shared" si="2928"/>
        <v>472</v>
      </c>
      <c r="Y473" s="4">
        <f t="shared" si="2928"/>
        <v>492</v>
      </c>
      <c r="Z473" s="4">
        <f t="shared" ref="Z473:Z474" si="2932">Y473+21</f>
        <v>513</v>
      </c>
      <c r="AA473" s="4">
        <f t="shared" si="2928"/>
        <v>533</v>
      </c>
      <c r="AB473" s="4">
        <f t="shared" si="2928"/>
        <v>553</v>
      </c>
      <c r="AC473" s="4">
        <f t="shared" si="2928"/>
        <v>573</v>
      </c>
      <c r="AD473" s="4">
        <f t="shared" ref="AD473:AD474" si="2933">AC473+21</f>
        <v>594</v>
      </c>
      <c r="AE473">
        <f t="shared" si="2928"/>
        <v>614</v>
      </c>
      <c r="AF473" s="4">
        <f t="shared" si="2928"/>
        <v>634</v>
      </c>
      <c r="AG473" s="4">
        <f t="shared" si="2928"/>
        <v>654</v>
      </c>
      <c r="AH473" s="4">
        <f t="shared" ref="AH473:AH474" si="2934">AG473+21</f>
        <v>675</v>
      </c>
      <c r="AI473" s="4">
        <f t="shared" si="2928"/>
        <v>695</v>
      </c>
      <c r="AJ473" s="4">
        <f t="shared" si="2928"/>
        <v>715</v>
      </c>
      <c r="AK473" s="4">
        <f t="shared" si="2928"/>
        <v>735</v>
      </c>
      <c r="AL473" s="4">
        <f t="shared" ref="AL473:AL474" si="2935">AK473+21</f>
        <v>756</v>
      </c>
      <c r="AM473" s="4">
        <f t="shared" si="2928"/>
        <v>776</v>
      </c>
      <c r="AN473" s="4">
        <f t="shared" si="2928"/>
        <v>796</v>
      </c>
      <c r="AO473">
        <f t="shared" si="2928"/>
        <v>816</v>
      </c>
      <c r="AP473" s="4">
        <f t="shared" ref="AP473:AP474" si="2936">AO473+21</f>
        <v>837</v>
      </c>
      <c r="AQ473" s="4">
        <f t="shared" si="2928"/>
        <v>857</v>
      </c>
      <c r="AR473" s="4">
        <f t="shared" si="2928"/>
        <v>877</v>
      </c>
      <c r="AS473" s="4">
        <f t="shared" si="2928"/>
        <v>897</v>
      </c>
      <c r="AT473" s="4">
        <f t="shared" ref="AT473:AT474" si="2937">AS473+21</f>
        <v>918</v>
      </c>
      <c r="AU473" s="4">
        <f t="shared" si="2928"/>
        <v>938</v>
      </c>
      <c r="AV473" s="4">
        <f t="shared" si="2928"/>
        <v>958</v>
      </c>
      <c r="AW473" s="4">
        <f t="shared" si="2928"/>
        <v>978</v>
      </c>
      <c r="AX473" s="4">
        <f t="shared" ref="AX473:AX474" si="2938">AW473+21</f>
        <v>999</v>
      </c>
      <c r="AY473">
        <f t="shared" si="2928"/>
        <v>1019</v>
      </c>
      <c r="AZ473" s="4">
        <f t="shared" si="2928"/>
        <v>1039</v>
      </c>
      <c r="BA473" s="4">
        <f t="shared" si="2928"/>
        <v>1059</v>
      </c>
      <c r="BB473" s="4">
        <f t="shared" ref="BB473:BB474" si="2939">BA473+21</f>
        <v>1080</v>
      </c>
      <c r="BC473" s="4">
        <f t="shared" si="2928"/>
        <v>1100</v>
      </c>
      <c r="BD473" s="4">
        <f t="shared" si="2928"/>
        <v>1120</v>
      </c>
      <c r="BE473" s="4">
        <f t="shared" si="2928"/>
        <v>1140</v>
      </c>
      <c r="BF473" s="4">
        <f t="shared" ref="BF473:BF474" si="2940">BE473+21</f>
        <v>1161</v>
      </c>
      <c r="BG473" s="4">
        <f t="shared" si="2928"/>
        <v>1181</v>
      </c>
      <c r="BH473" s="4">
        <f t="shared" si="2928"/>
        <v>1201</v>
      </c>
      <c r="BI473">
        <f t="shared" si="2928"/>
        <v>1221</v>
      </c>
      <c r="BJ473" t="s">
        <v>1</v>
      </c>
    </row>
    <row r="474" spans="1:62">
      <c r="A474" s="4" t="s">
        <v>189</v>
      </c>
      <c r="B474" s="4">
        <v>27</v>
      </c>
      <c r="C474" s="4">
        <f>B474+20</f>
        <v>47</v>
      </c>
      <c r="D474" s="4">
        <f t="shared" si="2928"/>
        <v>67</v>
      </c>
      <c r="E474" s="4">
        <f t="shared" si="2928"/>
        <v>87</v>
      </c>
      <c r="F474" s="4">
        <f>E474+21</f>
        <v>108</v>
      </c>
      <c r="G474" s="4">
        <f t="shared" si="2928"/>
        <v>128</v>
      </c>
      <c r="H474" s="4">
        <f t="shared" si="2928"/>
        <v>148</v>
      </c>
      <c r="I474" s="4">
        <f t="shared" si="2928"/>
        <v>168</v>
      </c>
      <c r="J474" s="4">
        <f>I474+21</f>
        <v>189</v>
      </c>
      <c r="K474">
        <f t="shared" si="2928"/>
        <v>209</v>
      </c>
      <c r="L474" s="4">
        <f t="shared" si="2928"/>
        <v>229</v>
      </c>
      <c r="M474" s="4">
        <f t="shared" si="2928"/>
        <v>249</v>
      </c>
      <c r="N474" s="4">
        <f t="shared" si="2929"/>
        <v>270</v>
      </c>
      <c r="O474" s="4">
        <f t="shared" si="2928"/>
        <v>290</v>
      </c>
      <c r="P474" s="4">
        <f t="shared" si="2928"/>
        <v>310</v>
      </c>
      <c r="Q474" s="4">
        <f t="shared" si="2928"/>
        <v>330</v>
      </c>
      <c r="R474" s="4">
        <f t="shared" si="2930"/>
        <v>351</v>
      </c>
      <c r="S474" s="4">
        <f t="shared" si="2928"/>
        <v>371</v>
      </c>
      <c r="T474" s="4">
        <f t="shared" si="2928"/>
        <v>391</v>
      </c>
      <c r="U474">
        <f t="shared" si="2928"/>
        <v>411</v>
      </c>
      <c r="V474" s="4">
        <f t="shared" si="2931"/>
        <v>432</v>
      </c>
      <c r="W474" s="4">
        <f t="shared" si="2928"/>
        <v>452</v>
      </c>
      <c r="X474" s="4">
        <f t="shared" si="2928"/>
        <v>472</v>
      </c>
      <c r="Y474" s="4">
        <f t="shared" si="2928"/>
        <v>492</v>
      </c>
      <c r="Z474" s="4">
        <f t="shared" si="2932"/>
        <v>513</v>
      </c>
      <c r="AA474" s="4">
        <f t="shared" si="2928"/>
        <v>533</v>
      </c>
      <c r="AB474" s="4">
        <f t="shared" si="2928"/>
        <v>553</v>
      </c>
      <c r="AC474" s="4">
        <f t="shared" si="2928"/>
        <v>573</v>
      </c>
      <c r="AD474" s="4">
        <f t="shared" si="2933"/>
        <v>594</v>
      </c>
      <c r="AE474">
        <f t="shared" si="2928"/>
        <v>614</v>
      </c>
      <c r="AF474" s="4">
        <f t="shared" si="2928"/>
        <v>634</v>
      </c>
      <c r="AG474" s="4">
        <f t="shared" si="2928"/>
        <v>654</v>
      </c>
      <c r="AH474" s="4">
        <f t="shared" si="2934"/>
        <v>675</v>
      </c>
      <c r="AI474" s="4">
        <f t="shared" si="2928"/>
        <v>695</v>
      </c>
      <c r="AJ474" s="4">
        <f t="shared" si="2928"/>
        <v>715</v>
      </c>
      <c r="AK474" s="4">
        <f t="shared" si="2928"/>
        <v>735</v>
      </c>
      <c r="AL474" s="4">
        <f t="shared" si="2935"/>
        <v>756</v>
      </c>
      <c r="AM474" s="4">
        <f t="shared" si="2928"/>
        <v>776</v>
      </c>
      <c r="AN474" s="4">
        <f t="shared" si="2928"/>
        <v>796</v>
      </c>
      <c r="AO474">
        <f t="shared" si="2928"/>
        <v>816</v>
      </c>
      <c r="AP474" s="4">
        <f t="shared" si="2936"/>
        <v>837</v>
      </c>
      <c r="AQ474" s="4">
        <f t="shared" si="2928"/>
        <v>857</v>
      </c>
      <c r="AR474" s="4">
        <f t="shared" si="2928"/>
        <v>877</v>
      </c>
      <c r="AS474" s="4">
        <f t="shared" si="2928"/>
        <v>897</v>
      </c>
      <c r="AT474" s="4">
        <f t="shared" si="2937"/>
        <v>918</v>
      </c>
      <c r="AU474" s="4">
        <f t="shared" si="2928"/>
        <v>938</v>
      </c>
      <c r="AV474" s="4">
        <f t="shared" si="2928"/>
        <v>958</v>
      </c>
      <c r="AW474" s="4">
        <f t="shared" si="2928"/>
        <v>978</v>
      </c>
      <c r="AX474" s="4">
        <f t="shared" si="2938"/>
        <v>999</v>
      </c>
      <c r="AY474">
        <f t="shared" si="2928"/>
        <v>1019</v>
      </c>
      <c r="AZ474" s="4">
        <f t="shared" si="2928"/>
        <v>1039</v>
      </c>
      <c r="BA474" s="4">
        <f t="shared" si="2928"/>
        <v>1059</v>
      </c>
      <c r="BB474" s="4">
        <f t="shared" si="2939"/>
        <v>1080</v>
      </c>
      <c r="BC474" s="4">
        <f t="shared" si="2928"/>
        <v>1100</v>
      </c>
      <c r="BD474" s="4">
        <f t="shared" si="2928"/>
        <v>1120</v>
      </c>
      <c r="BE474" s="4">
        <f t="shared" si="2928"/>
        <v>1140</v>
      </c>
      <c r="BF474" s="4">
        <f t="shared" si="2940"/>
        <v>1161</v>
      </c>
      <c r="BG474" s="4">
        <f t="shared" si="2928"/>
        <v>1181</v>
      </c>
      <c r="BH474" s="4">
        <f t="shared" si="2928"/>
        <v>1201</v>
      </c>
      <c r="BI474">
        <f t="shared" si="2928"/>
        <v>1221</v>
      </c>
      <c r="BJ474" t="s">
        <v>1</v>
      </c>
    </row>
    <row r="475" spans="1:62">
      <c r="A475" s="4" t="s">
        <v>190</v>
      </c>
      <c r="B475" s="4">
        <v>60</v>
      </c>
      <c r="C475" s="4">
        <f>B475+45</f>
        <v>105</v>
      </c>
      <c r="D475" s="4">
        <f t="shared" ref="D475:BI475" si="2941">C475+45</f>
        <v>150</v>
      </c>
      <c r="E475" s="4">
        <f t="shared" si="2941"/>
        <v>195</v>
      </c>
      <c r="F475" s="4">
        <f t="shared" si="2941"/>
        <v>240</v>
      </c>
      <c r="G475" s="4">
        <f t="shared" si="2941"/>
        <v>285</v>
      </c>
      <c r="H475" s="4">
        <f t="shared" si="2941"/>
        <v>330</v>
      </c>
      <c r="I475" s="4">
        <f t="shared" si="2941"/>
        <v>375</v>
      </c>
      <c r="J475" s="4">
        <f t="shared" si="2941"/>
        <v>420</v>
      </c>
      <c r="K475">
        <f t="shared" si="2941"/>
        <v>465</v>
      </c>
      <c r="L475" s="4">
        <f t="shared" si="2941"/>
        <v>510</v>
      </c>
      <c r="M475" s="4">
        <f t="shared" si="2941"/>
        <v>555</v>
      </c>
      <c r="N475" s="4">
        <f t="shared" si="2941"/>
        <v>600</v>
      </c>
      <c r="O475" s="4">
        <f t="shared" si="2941"/>
        <v>645</v>
      </c>
      <c r="P475" s="4">
        <f t="shared" si="2941"/>
        <v>690</v>
      </c>
      <c r="Q475" s="4">
        <f t="shared" si="2941"/>
        <v>735</v>
      </c>
      <c r="R475" s="4">
        <f t="shared" si="2941"/>
        <v>780</v>
      </c>
      <c r="S475" s="4">
        <f t="shared" si="2941"/>
        <v>825</v>
      </c>
      <c r="T475" s="4">
        <f t="shared" si="2941"/>
        <v>870</v>
      </c>
      <c r="U475">
        <f t="shared" si="2941"/>
        <v>915</v>
      </c>
      <c r="V475" s="4">
        <f t="shared" si="2941"/>
        <v>960</v>
      </c>
      <c r="W475" s="4">
        <f t="shared" si="2941"/>
        <v>1005</v>
      </c>
      <c r="X475" s="4">
        <f t="shared" si="2941"/>
        <v>1050</v>
      </c>
      <c r="Y475" s="4">
        <f t="shared" si="2941"/>
        <v>1095</v>
      </c>
      <c r="Z475" s="4">
        <f t="shared" si="2941"/>
        <v>1140</v>
      </c>
      <c r="AA475" s="4">
        <f t="shared" si="2941"/>
        <v>1185</v>
      </c>
      <c r="AB475" s="4">
        <f t="shared" si="2941"/>
        <v>1230</v>
      </c>
      <c r="AC475" s="4">
        <f t="shared" si="2941"/>
        <v>1275</v>
      </c>
      <c r="AD475" s="4">
        <f t="shared" si="2941"/>
        <v>1320</v>
      </c>
      <c r="AE475">
        <f t="shared" si="2941"/>
        <v>1365</v>
      </c>
      <c r="AF475" s="4">
        <f t="shared" si="2941"/>
        <v>1410</v>
      </c>
      <c r="AG475" s="4">
        <f t="shared" si="2941"/>
        <v>1455</v>
      </c>
      <c r="AH475" s="4">
        <f t="shared" si="2941"/>
        <v>1500</v>
      </c>
      <c r="AI475" s="4">
        <f t="shared" si="2941"/>
        <v>1545</v>
      </c>
      <c r="AJ475" s="4">
        <f t="shared" si="2941"/>
        <v>1590</v>
      </c>
      <c r="AK475" s="4">
        <f t="shared" si="2941"/>
        <v>1635</v>
      </c>
      <c r="AL475" s="4">
        <f t="shared" si="2941"/>
        <v>1680</v>
      </c>
      <c r="AM475" s="4">
        <f t="shared" si="2941"/>
        <v>1725</v>
      </c>
      <c r="AN475" s="4">
        <f t="shared" si="2941"/>
        <v>1770</v>
      </c>
      <c r="AO475">
        <f t="shared" si="2941"/>
        <v>1815</v>
      </c>
      <c r="AP475" s="4">
        <f t="shared" si="2941"/>
        <v>1860</v>
      </c>
      <c r="AQ475" s="4">
        <f t="shared" si="2941"/>
        <v>1905</v>
      </c>
      <c r="AR475" s="4">
        <f t="shared" si="2941"/>
        <v>1950</v>
      </c>
      <c r="AS475" s="4">
        <f t="shared" si="2941"/>
        <v>1995</v>
      </c>
      <c r="AT475" s="4">
        <f t="shared" si="2941"/>
        <v>2040</v>
      </c>
      <c r="AU475" s="4">
        <f t="shared" si="2941"/>
        <v>2085</v>
      </c>
      <c r="AV475" s="4">
        <f t="shared" si="2941"/>
        <v>2130</v>
      </c>
      <c r="AW475" s="4">
        <f t="shared" si="2941"/>
        <v>2175</v>
      </c>
      <c r="AX475" s="4">
        <f t="shared" si="2941"/>
        <v>2220</v>
      </c>
      <c r="AY475">
        <f t="shared" si="2941"/>
        <v>2265</v>
      </c>
      <c r="AZ475" s="4">
        <f t="shared" si="2941"/>
        <v>2310</v>
      </c>
      <c r="BA475" s="4">
        <f t="shared" si="2941"/>
        <v>2355</v>
      </c>
      <c r="BB475" s="4">
        <f t="shared" si="2941"/>
        <v>2400</v>
      </c>
      <c r="BC475" s="4">
        <f t="shared" si="2941"/>
        <v>2445</v>
      </c>
      <c r="BD475" s="4">
        <f t="shared" si="2941"/>
        <v>2490</v>
      </c>
      <c r="BE475" s="4">
        <f t="shared" si="2941"/>
        <v>2535</v>
      </c>
      <c r="BF475" s="4">
        <f t="shared" si="2941"/>
        <v>2580</v>
      </c>
      <c r="BG475" s="4">
        <f t="shared" si="2941"/>
        <v>2625</v>
      </c>
      <c r="BH475" s="4">
        <f t="shared" si="2941"/>
        <v>2670</v>
      </c>
      <c r="BI475">
        <f t="shared" si="2941"/>
        <v>2715</v>
      </c>
      <c r="BJ475" t="s">
        <v>1</v>
      </c>
    </row>
    <row r="476" spans="1:62">
      <c r="A476" s="4" t="s">
        <v>121</v>
      </c>
    </row>
    <row r="477" spans="1:62">
      <c r="A477" s="4" t="s">
        <v>199</v>
      </c>
    </row>
    <row r="478" spans="1:62">
      <c r="A478" s="4" t="s">
        <v>191</v>
      </c>
      <c r="B478" s="4">
        <v>48</v>
      </c>
      <c r="C478" s="4">
        <f>B478+36</f>
        <v>84</v>
      </c>
      <c r="D478" s="4">
        <f t="shared" ref="D478:BI478" si="2942">C478+36</f>
        <v>120</v>
      </c>
      <c r="E478" s="4">
        <f t="shared" si="2942"/>
        <v>156</v>
      </c>
      <c r="F478" s="4">
        <f t="shared" si="2942"/>
        <v>192</v>
      </c>
      <c r="G478" s="4">
        <f t="shared" si="2942"/>
        <v>228</v>
      </c>
      <c r="H478" s="4">
        <f t="shared" si="2942"/>
        <v>264</v>
      </c>
      <c r="I478" s="4">
        <f t="shared" si="2942"/>
        <v>300</v>
      </c>
      <c r="J478" s="4">
        <f t="shared" si="2942"/>
        <v>336</v>
      </c>
      <c r="K478">
        <f t="shared" si="2942"/>
        <v>372</v>
      </c>
      <c r="L478" s="4">
        <f t="shared" si="2942"/>
        <v>408</v>
      </c>
      <c r="M478" s="4">
        <f t="shared" si="2942"/>
        <v>444</v>
      </c>
      <c r="N478" s="4">
        <f t="shared" si="2942"/>
        <v>480</v>
      </c>
      <c r="O478" s="4">
        <f t="shared" si="2942"/>
        <v>516</v>
      </c>
      <c r="P478" s="4">
        <f t="shared" si="2942"/>
        <v>552</v>
      </c>
      <c r="Q478" s="4">
        <f t="shared" si="2942"/>
        <v>588</v>
      </c>
      <c r="R478" s="4">
        <f t="shared" si="2942"/>
        <v>624</v>
      </c>
      <c r="S478" s="4">
        <f t="shared" si="2942"/>
        <v>660</v>
      </c>
      <c r="T478" s="4">
        <f t="shared" si="2942"/>
        <v>696</v>
      </c>
      <c r="U478">
        <f t="shared" si="2942"/>
        <v>732</v>
      </c>
      <c r="V478" s="4">
        <f t="shared" si="2942"/>
        <v>768</v>
      </c>
      <c r="W478" s="4">
        <f t="shared" si="2942"/>
        <v>804</v>
      </c>
      <c r="X478" s="4">
        <f t="shared" si="2942"/>
        <v>840</v>
      </c>
      <c r="Y478" s="4">
        <f t="shared" si="2942"/>
        <v>876</v>
      </c>
      <c r="Z478" s="4">
        <f t="shared" si="2942"/>
        <v>912</v>
      </c>
      <c r="AA478" s="4">
        <f t="shared" si="2942"/>
        <v>948</v>
      </c>
      <c r="AB478" s="4">
        <f t="shared" si="2942"/>
        <v>984</v>
      </c>
      <c r="AC478" s="4">
        <f t="shared" si="2942"/>
        <v>1020</v>
      </c>
      <c r="AD478" s="4">
        <f t="shared" si="2942"/>
        <v>1056</v>
      </c>
      <c r="AE478">
        <f t="shared" si="2942"/>
        <v>1092</v>
      </c>
      <c r="AF478" s="4">
        <f t="shared" si="2942"/>
        <v>1128</v>
      </c>
      <c r="AG478" s="4">
        <f t="shared" si="2942"/>
        <v>1164</v>
      </c>
      <c r="AH478" s="4">
        <f t="shared" si="2942"/>
        <v>1200</v>
      </c>
      <c r="AI478" s="4">
        <f t="shared" si="2942"/>
        <v>1236</v>
      </c>
      <c r="AJ478" s="4">
        <f t="shared" si="2942"/>
        <v>1272</v>
      </c>
      <c r="AK478" s="4">
        <f t="shared" si="2942"/>
        <v>1308</v>
      </c>
      <c r="AL478" s="4">
        <f t="shared" si="2942"/>
        <v>1344</v>
      </c>
      <c r="AM478" s="4">
        <f t="shared" si="2942"/>
        <v>1380</v>
      </c>
      <c r="AN478" s="4">
        <f t="shared" si="2942"/>
        <v>1416</v>
      </c>
      <c r="AO478">
        <f t="shared" si="2942"/>
        <v>1452</v>
      </c>
      <c r="AP478" s="4">
        <f t="shared" si="2942"/>
        <v>1488</v>
      </c>
      <c r="AQ478" s="4">
        <f t="shared" si="2942"/>
        <v>1524</v>
      </c>
      <c r="AR478" s="4">
        <f t="shared" si="2942"/>
        <v>1560</v>
      </c>
      <c r="AS478" s="4">
        <f t="shared" si="2942"/>
        <v>1596</v>
      </c>
      <c r="AT478" s="4">
        <f t="shared" si="2942"/>
        <v>1632</v>
      </c>
      <c r="AU478" s="4">
        <f t="shared" si="2942"/>
        <v>1668</v>
      </c>
      <c r="AV478" s="4">
        <f t="shared" si="2942"/>
        <v>1704</v>
      </c>
      <c r="AW478" s="4">
        <f t="shared" si="2942"/>
        <v>1740</v>
      </c>
      <c r="AX478" s="4">
        <f t="shared" si="2942"/>
        <v>1776</v>
      </c>
      <c r="AY478">
        <f t="shared" si="2942"/>
        <v>1812</v>
      </c>
      <c r="AZ478" s="4">
        <f t="shared" si="2942"/>
        <v>1848</v>
      </c>
      <c r="BA478" s="4">
        <f t="shared" si="2942"/>
        <v>1884</v>
      </c>
      <c r="BB478" s="4">
        <f t="shared" si="2942"/>
        <v>1920</v>
      </c>
      <c r="BC478" s="4">
        <f t="shared" si="2942"/>
        <v>1956</v>
      </c>
      <c r="BD478" s="4">
        <f t="shared" si="2942"/>
        <v>1992</v>
      </c>
      <c r="BE478" s="4">
        <f t="shared" si="2942"/>
        <v>2028</v>
      </c>
      <c r="BF478" s="4">
        <f t="shared" si="2942"/>
        <v>2064</v>
      </c>
      <c r="BG478" s="4">
        <f t="shared" si="2942"/>
        <v>2100</v>
      </c>
      <c r="BH478" s="4">
        <f t="shared" si="2942"/>
        <v>2136</v>
      </c>
      <c r="BI478">
        <f t="shared" si="2942"/>
        <v>2172</v>
      </c>
      <c r="BJ478" t="s">
        <v>1</v>
      </c>
    </row>
    <row r="479" spans="1:62">
      <c r="A479" s="4" t="s">
        <v>192</v>
      </c>
      <c r="B479" s="4">
        <v>96</v>
      </c>
      <c r="C479" s="4">
        <f>B479+72</f>
        <v>168</v>
      </c>
      <c r="D479" s="4">
        <f t="shared" ref="D479:BI479" si="2943">C479+72</f>
        <v>240</v>
      </c>
      <c r="E479" s="4">
        <f t="shared" si="2943"/>
        <v>312</v>
      </c>
      <c r="F479" s="4">
        <f t="shared" si="2943"/>
        <v>384</v>
      </c>
      <c r="G479" s="4">
        <f t="shared" si="2943"/>
        <v>456</v>
      </c>
      <c r="H479" s="4">
        <f t="shared" si="2943"/>
        <v>528</v>
      </c>
      <c r="I479" s="4">
        <f t="shared" si="2943"/>
        <v>600</v>
      </c>
      <c r="J479" s="4">
        <f t="shared" si="2943"/>
        <v>672</v>
      </c>
      <c r="K479">
        <f t="shared" si="2943"/>
        <v>744</v>
      </c>
      <c r="L479" s="4">
        <f t="shared" si="2943"/>
        <v>816</v>
      </c>
      <c r="M479" s="4">
        <f t="shared" si="2943"/>
        <v>888</v>
      </c>
      <c r="N479" s="4">
        <f t="shared" si="2943"/>
        <v>960</v>
      </c>
      <c r="O479" s="4">
        <f t="shared" si="2943"/>
        <v>1032</v>
      </c>
      <c r="P479" s="4">
        <f t="shared" si="2943"/>
        <v>1104</v>
      </c>
      <c r="Q479" s="4">
        <f t="shared" si="2943"/>
        <v>1176</v>
      </c>
      <c r="R479" s="4">
        <f t="shared" si="2943"/>
        <v>1248</v>
      </c>
      <c r="S479" s="4">
        <f t="shared" si="2943"/>
        <v>1320</v>
      </c>
      <c r="T479" s="4">
        <f t="shared" si="2943"/>
        <v>1392</v>
      </c>
      <c r="U479">
        <f t="shared" si="2943"/>
        <v>1464</v>
      </c>
      <c r="V479" s="4">
        <f t="shared" si="2943"/>
        <v>1536</v>
      </c>
      <c r="W479" s="4">
        <f t="shared" si="2943"/>
        <v>1608</v>
      </c>
      <c r="X479" s="4">
        <f t="shared" si="2943"/>
        <v>1680</v>
      </c>
      <c r="Y479" s="4">
        <f t="shared" si="2943"/>
        <v>1752</v>
      </c>
      <c r="Z479" s="4">
        <f t="shared" si="2943"/>
        <v>1824</v>
      </c>
      <c r="AA479" s="4">
        <f t="shared" si="2943"/>
        <v>1896</v>
      </c>
      <c r="AB479" s="4">
        <f t="shared" si="2943"/>
        <v>1968</v>
      </c>
      <c r="AC479" s="4">
        <f t="shared" si="2943"/>
        <v>2040</v>
      </c>
      <c r="AD479" s="4">
        <f t="shared" si="2943"/>
        <v>2112</v>
      </c>
      <c r="AE479">
        <f t="shared" si="2943"/>
        <v>2184</v>
      </c>
      <c r="AF479" s="4">
        <f t="shared" si="2943"/>
        <v>2256</v>
      </c>
      <c r="AG479" s="4">
        <f t="shared" si="2943"/>
        <v>2328</v>
      </c>
      <c r="AH479" s="4">
        <f t="shared" si="2943"/>
        <v>2400</v>
      </c>
      <c r="AI479" s="4">
        <f t="shared" si="2943"/>
        <v>2472</v>
      </c>
      <c r="AJ479" s="4">
        <f t="shared" si="2943"/>
        <v>2544</v>
      </c>
      <c r="AK479" s="4">
        <f t="shared" si="2943"/>
        <v>2616</v>
      </c>
      <c r="AL479" s="4">
        <f t="shared" si="2943"/>
        <v>2688</v>
      </c>
      <c r="AM479" s="4">
        <f t="shared" si="2943"/>
        <v>2760</v>
      </c>
      <c r="AN479" s="4">
        <f t="shared" si="2943"/>
        <v>2832</v>
      </c>
      <c r="AO479">
        <f t="shared" si="2943"/>
        <v>2904</v>
      </c>
      <c r="AP479" s="4">
        <f t="shared" si="2943"/>
        <v>2976</v>
      </c>
      <c r="AQ479" s="4">
        <f t="shared" si="2943"/>
        <v>3048</v>
      </c>
      <c r="AR479" s="4">
        <f t="shared" si="2943"/>
        <v>3120</v>
      </c>
      <c r="AS479" s="4">
        <f t="shared" si="2943"/>
        <v>3192</v>
      </c>
      <c r="AT479" s="4">
        <f t="shared" si="2943"/>
        <v>3264</v>
      </c>
      <c r="AU479" s="4">
        <f t="shared" si="2943"/>
        <v>3336</v>
      </c>
      <c r="AV479" s="4">
        <f t="shared" si="2943"/>
        <v>3408</v>
      </c>
      <c r="AW479" s="4">
        <f t="shared" si="2943"/>
        <v>3480</v>
      </c>
      <c r="AX479" s="4">
        <f t="shared" si="2943"/>
        <v>3552</v>
      </c>
      <c r="AY479">
        <f t="shared" si="2943"/>
        <v>3624</v>
      </c>
      <c r="AZ479" s="4">
        <f t="shared" si="2943"/>
        <v>3696</v>
      </c>
      <c r="BA479" s="4">
        <f t="shared" si="2943"/>
        <v>3768</v>
      </c>
      <c r="BB479" s="4">
        <f t="shared" si="2943"/>
        <v>3840</v>
      </c>
      <c r="BC479" s="4">
        <f t="shared" si="2943"/>
        <v>3912</v>
      </c>
      <c r="BD479" s="4">
        <f t="shared" si="2943"/>
        <v>3984</v>
      </c>
      <c r="BE479" s="4">
        <f t="shared" si="2943"/>
        <v>4056</v>
      </c>
      <c r="BF479" s="4">
        <f t="shared" si="2943"/>
        <v>4128</v>
      </c>
      <c r="BG479" s="4">
        <f t="shared" si="2943"/>
        <v>4200</v>
      </c>
      <c r="BH479" s="4">
        <f t="shared" si="2943"/>
        <v>4272</v>
      </c>
      <c r="BI479">
        <f t="shared" si="2943"/>
        <v>4344</v>
      </c>
      <c r="BJ479" t="s">
        <v>1</v>
      </c>
    </row>
    <row r="480" spans="1:62">
      <c r="A480" s="4" t="s">
        <v>193</v>
      </c>
      <c r="B480" s="4">
        <v>188</v>
      </c>
      <c r="C480" s="4">
        <f>B480+141</f>
        <v>329</v>
      </c>
      <c r="D480" s="4">
        <f t="shared" ref="D480:BI480" si="2944">C480+141</f>
        <v>470</v>
      </c>
      <c r="E480" s="4">
        <f t="shared" si="2944"/>
        <v>611</v>
      </c>
      <c r="F480" s="4">
        <f t="shared" si="2944"/>
        <v>752</v>
      </c>
      <c r="G480" s="4">
        <f t="shared" si="2944"/>
        <v>893</v>
      </c>
      <c r="H480" s="4">
        <f t="shared" si="2944"/>
        <v>1034</v>
      </c>
      <c r="I480" s="4">
        <f t="shared" si="2944"/>
        <v>1175</v>
      </c>
      <c r="J480" s="4">
        <f t="shared" si="2944"/>
        <v>1316</v>
      </c>
      <c r="K480">
        <f t="shared" si="2944"/>
        <v>1457</v>
      </c>
      <c r="L480" s="4">
        <f t="shared" si="2944"/>
        <v>1598</v>
      </c>
      <c r="M480" s="4">
        <f t="shared" si="2944"/>
        <v>1739</v>
      </c>
      <c r="N480" s="4">
        <f t="shared" si="2944"/>
        <v>1880</v>
      </c>
      <c r="O480" s="4">
        <f t="shared" si="2944"/>
        <v>2021</v>
      </c>
      <c r="P480" s="4">
        <f t="shared" si="2944"/>
        <v>2162</v>
      </c>
      <c r="Q480" s="4">
        <f t="shared" si="2944"/>
        <v>2303</v>
      </c>
      <c r="R480" s="4">
        <f t="shared" si="2944"/>
        <v>2444</v>
      </c>
      <c r="S480" s="4">
        <f t="shared" si="2944"/>
        <v>2585</v>
      </c>
      <c r="T480" s="4">
        <f t="shared" si="2944"/>
        <v>2726</v>
      </c>
      <c r="U480">
        <f t="shared" si="2944"/>
        <v>2867</v>
      </c>
      <c r="V480" s="4">
        <f t="shared" si="2944"/>
        <v>3008</v>
      </c>
      <c r="W480" s="4">
        <f t="shared" si="2944"/>
        <v>3149</v>
      </c>
      <c r="X480" s="4">
        <f t="shared" si="2944"/>
        <v>3290</v>
      </c>
      <c r="Y480" s="4">
        <f t="shared" si="2944"/>
        <v>3431</v>
      </c>
      <c r="Z480" s="4">
        <f t="shared" si="2944"/>
        <v>3572</v>
      </c>
      <c r="AA480" s="4">
        <f t="shared" si="2944"/>
        <v>3713</v>
      </c>
      <c r="AB480" s="4">
        <f t="shared" si="2944"/>
        <v>3854</v>
      </c>
      <c r="AC480" s="4">
        <f t="shared" si="2944"/>
        <v>3995</v>
      </c>
      <c r="AD480" s="4">
        <f t="shared" si="2944"/>
        <v>4136</v>
      </c>
      <c r="AE480">
        <f t="shared" si="2944"/>
        <v>4277</v>
      </c>
      <c r="AF480" s="4">
        <f t="shared" si="2944"/>
        <v>4418</v>
      </c>
      <c r="AG480" s="4">
        <f t="shared" si="2944"/>
        <v>4559</v>
      </c>
      <c r="AH480" s="4">
        <f t="shared" si="2944"/>
        <v>4700</v>
      </c>
      <c r="AI480" s="4">
        <f t="shared" si="2944"/>
        <v>4841</v>
      </c>
      <c r="AJ480" s="4">
        <f t="shared" si="2944"/>
        <v>4982</v>
      </c>
      <c r="AK480" s="4">
        <f t="shared" si="2944"/>
        <v>5123</v>
      </c>
      <c r="AL480" s="4">
        <f t="shared" si="2944"/>
        <v>5264</v>
      </c>
      <c r="AM480" s="4">
        <f t="shared" si="2944"/>
        <v>5405</v>
      </c>
      <c r="AN480" s="4">
        <f t="shared" si="2944"/>
        <v>5546</v>
      </c>
      <c r="AO480">
        <f t="shared" si="2944"/>
        <v>5687</v>
      </c>
      <c r="AP480" s="4">
        <f t="shared" si="2944"/>
        <v>5828</v>
      </c>
      <c r="AQ480" s="4">
        <f t="shared" si="2944"/>
        <v>5969</v>
      </c>
      <c r="AR480" s="4">
        <f t="shared" si="2944"/>
        <v>6110</v>
      </c>
      <c r="AS480" s="4">
        <f t="shared" si="2944"/>
        <v>6251</v>
      </c>
      <c r="AT480" s="4">
        <f t="shared" si="2944"/>
        <v>6392</v>
      </c>
      <c r="AU480" s="4">
        <f t="shared" si="2944"/>
        <v>6533</v>
      </c>
      <c r="AV480" s="4">
        <f t="shared" si="2944"/>
        <v>6674</v>
      </c>
      <c r="AW480" s="4">
        <f t="shared" si="2944"/>
        <v>6815</v>
      </c>
      <c r="AX480" s="4">
        <f t="shared" si="2944"/>
        <v>6956</v>
      </c>
      <c r="AY480">
        <f t="shared" si="2944"/>
        <v>7097</v>
      </c>
      <c r="AZ480" s="4">
        <f t="shared" si="2944"/>
        <v>7238</v>
      </c>
      <c r="BA480" s="4">
        <f t="shared" si="2944"/>
        <v>7379</v>
      </c>
      <c r="BB480" s="4">
        <f t="shared" si="2944"/>
        <v>7520</v>
      </c>
      <c r="BC480" s="4">
        <f t="shared" si="2944"/>
        <v>7661</v>
      </c>
      <c r="BD480" s="4">
        <f t="shared" si="2944"/>
        <v>7802</v>
      </c>
      <c r="BE480" s="4">
        <f t="shared" si="2944"/>
        <v>7943</v>
      </c>
      <c r="BF480" s="4">
        <f t="shared" si="2944"/>
        <v>8084</v>
      </c>
      <c r="BG480" s="4">
        <f t="shared" si="2944"/>
        <v>8225</v>
      </c>
      <c r="BH480" s="4">
        <f t="shared" si="2944"/>
        <v>8366</v>
      </c>
      <c r="BI480">
        <f t="shared" si="2944"/>
        <v>8507</v>
      </c>
      <c r="BJ480" t="s">
        <v>1</v>
      </c>
    </row>
    <row r="481" spans="1:62">
      <c r="A481" s="4" t="s">
        <v>121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5">C482+4</f>
        <v>33</v>
      </c>
      <c r="E482" s="4">
        <f t="shared" si="2945"/>
        <v>37</v>
      </c>
      <c r="F482" s="4">
        <f t="shared" si="2945"/>
        <v>41</v>
      </c>
      <c r="G482" s="4">
        <f t="shared" si="2945"/>
        <v>45</v>
      </c>
      <c r="H482" s="4">
        <f t="shared" si="2945"/>
        <v>49</v>
      </c>
      <c r="I482" s="4">
        <f t="shared" si="2945"/>
        <v>53</v>
      </c>
      <c r="J482" s="4">
        <f t="shared" si="2945"/>
        <v>57</v>
      </c>
      <c r="K482">
        <f t="shared" si="2945"/>
        <v>61</v>
      </c>
      <c r="L482" s="4">
        <f t="shared" si="2945"/>
        <v>65</v>
      </c>
      <c r="M482" s="4">
        <f t="shared" si="2945"/>
        <v>69</v>
      </c>
      <c r="N482" s="4">
        <f t="shared" si="2945"/>
        <v>73</v>
      </c>
      <c r="O482" s="4">
        <f t="shared" si="2945"/>
        <v>77</v>
      </c>
      <c r="P482" s="4">
        <f t="shared" si="2945"/>
        <v>81</v>
      </c>
      <c r="Q482" s="4">
        <f t="shared" si="2945"/>
        <v>85</v>
      </c>
      <c r="R482" s="4">
        <f t="shared" si="2945"/>
        <v>89</v>
      </c>
      <c r="S482" s="4">
        <f t="shared" si="2945"/>
        <v>93</v>
      </c>
      <c r="T482" s="4">
        <f t="shared" si="2945"/>
        <v>97</v>
      </c>
      <c r="U482">
        <f t="shared" si="2945"/>
        <v>101</v>
      </c>
      <c r="V482" s="4">
        <f t="shared" si="2945"/>
        <v>105</v>
      </c>
      <c r="W482" s="4">
        <f t="shared" si="2945"/>
        <v>109</v>
      </c>
      <c r="X482" s="4">
        <f t="shared" si="2945"/>
        <v>113</v>
      </c>
      <c r="Y482" s="4">
        <f t="shared" si="2945"/>
        <v>117</v>
      </c>
      <c r="Z482" s="4">
        <f t="shared" si="2945"/>
        <v>121</v>
      </c>
      <c r="AA482" s="4">
        <f t="shared" si="2945"/>
        <v>125</v>
      </c>
      <c r="AB482" s="4">
        <f t="shared" si="2945"/>
        <v>129</v>
      </c>
      <c r="AC482" s="4">
        <f t="shared" si="2945"/>
        <v>133</v>
      </c>
      <c r="AD482" s="4">
        <f t="shared" si="2945"/>
        <v>137</v>
      </c>
      <c r="AE482">
        <f t="shared" si="2945"/>
        <v>141</v>
      </c>
      <c r="AF482" s="4">
        <f t="shared" si="2945"/>
        <v>145</v>
      </c>
      <c r="AG482" s="4">
        <f t="shared" si="2945"/>
        <v>149</v>
      </c>
      <c r="AH482" s="4">
        <f t="shared" si="2945"/>
        <v>153</v>
      </c>
      <c r="AI482" s="4">
        <f t="shared" si="2945"/>
        <v>157</v>
      </c>
      <c r="AJ482" s="4">
        <f t="shared" si="2945"/>
        <v>161</v>
      </c>
      <c r="AK482" s="4">
        <f t="shared" si="2945"/>
        <v>165</v>
      </c>
      <c r="AL482" s="4">
        <f t="shared" si="2945"/>
        <v>169</v>
      </c>
      <c r="AM482" s="4">
        <f t="shared" si="2945"/>
        <v>173</v>
      </c>
      <c r="AN482" s="4">
        <f t="shared" si="2945"/>
        <v>177</v>
      </c>
      <c r="AO482">
        <f t="shared" si="2945"/>
        <v>181</v>
      </c>
      <c r="AP482" s="4">
        <f t="shared" si="2945"/>
        <v>185</v>
      </c>
      <c r="AQ482" s="4">
        <f t="shared" si="2945"/>
        <v>189</v>
      </c>
      <c r="AR482" s="4">
        <f t="shared" si="2945"/>
        <v>193</v>
      </c>
      <c r="AS482" s="4">
        <f t="shared" si="2945"/>
        <v>197</v>
      </c>
      <c r="AT482" s="4">
        <f t="shared" si="2945"/>
        <v>201</v>
      </c>
      <c r="AU482" s="4">
        <f t="shared" si="2945"/>
        <v>205</v>
      </c>
      <c r="AV482" s="4">
        <f t="shared" si="2945"/>
        <v>209</v>
      </c>
      <c r="AW482" s="4">
        <f t="shared" si="2945"/>
        <v>213</v>
      </c>
      <c r="AX482" s="4">
        <f t="shared" si="2945"/>
        <v>217</v>
      </c>
      <c r="AY482">
        <f t="shared" si="2945"/>
        <v>221</v>
      </c>
      <c r="AZ482" s="4">
        <f t="shared" si="2945"/>
        <v>225</v>
      </c>
      <c r="BA482" s="4">
        <f t="shared" si="2945"/>
        <v>229</v>
      </c>
      <c r="BB482" s="4">
        <f t="shared" si="2945"/>
        <v>233</v>
      </c>
      <c r="BC482" s="4">
        <f t="shared" si="2945"/>
        <v>237</v>
      </c>
      <c r="BD482" s="4">
        <f t="shared" si="2945"/>
        <v>241</v>
      </c>
      <c r="BE482" s="4">
        <f t="shared" si="2945"/>
        <v>245</v>
      </c>
      <c r="BF482" s="4">
        <f t="shared" si="2945"/>
        <v>249</v>
      </c>
      <c r="BG482" s="4">
        <f t="shared" si="2945"/>
        <v>253</v>
      </c>
      <c r="BH482" s="4">
        <f t="shared" si="2945"/>
        <v>257</v>
      </c>
      <c r="BI482">
        <f t="shared" si="2945"/>
        <v>261</v>
      </c>
      <c r="BJ482" t="s">
        <v>1</v>
      </c>
    </row>
    <row r="483" spans="1:62">
      <c r="A483" s="4" t="s">
        <v>5</v>
      </c>
    </row>
    <row r="484" spans="1:62">
      <c r="A484" s="4" t="s">
        <v>349</v>
      </c>
    </row>
    <row r="485" spans="1:62">
      <c r="A485" s="4" t="s">
        <v>134</v>
      </c>
      <c r="B485" s="4">
        <v>5.8</v>
      </c>
      <c r="C485" s="4">
        <f>B485-0.2</f>
        <v>5.6</v>
      </c>
      <c r="D485" s="4">
        <f t="shared" ref="D485:AD485" si="2946">C485-0.2</f>
        <v>5.3999999999999995</v>
      </c>
      <c r="E485" s="4">
        <f t="shared" si="2946"/>
        <v>5.1999999999999993</v>
      </c>
      <c r="F485" s="4">
        <f t="shared" si="2946"/>
        <v>4.9999999999999991</v>
      </c>
      <c r="G485" s="4">
        <f t="shared" si="2946"/>
        <v>4.7999999999999989</v>
      </c>
      <c r="H485" s="4">
        <f t="shared" si="2946"/>
        <v>4.5999999999999988</v>
      </c>
      <c r="I485" s="4">
        <f t="shared" si="2946"/>
        <v>4.3999999999999986</v>
      </c>
      <c r="J485" s="4">
        <f t="shared" si="2946"/>
        <v>4.1999999999999984</v>
      </c>
      <c r="K485">
        <f t="shared" si="2946"/>
        <v>3.9999999999999982</v>
      </c>
      <c r="L485" s="4">
        <f t="shared" si="2946"/>
        <v>3.799999999999998</v>
      </c>
      <c r="M485" s="4">
        <f t="shared" si="2946"/>
        <v>3.5999999999999979</v>
      </c>
      <c r="N485" s="4">
        <f t="shared" si="2946"/>
        <v>3.3999999999999977</v>
      </c>
      <c r="O485" s="4">
        <f t="shared" si="2946"/>
        <v>3.1999999999999975</v>
      </c>
      <c r="P485" s="4">
        <f t="shared" si="2946"/>
        <v>2.9999999999999973</v>
      </c>
      <c r="Q485" s="4">
        <f t="shared" si="2946"/>
        <v>2.7999999999999972</v>
      </c>
      <c r="R485" s="4">
        <f t="shared" si="2946"/>
        <v>2.599999999999997</v>
      </c>
      <c r="S485" s="4">
        <f t="shared" si="2946"/>
        <v>2.3999999999999968</v>
      </c>
      <c r="T485" s="4">
        <f t="shared" si="2946"/>
        <v>2.1999999999999966</v>
      </c>
      <c r="U485">
        <f t="shared" si="2946"/>
        <v>1.9999999999999967</v>
      </c>
      <c r="V485" s="4">
        <f t="shared" si="2946"/>
        <v>1.7999999999999967</v>
      </c>
      <c r="W485" s="4">
        <f t="shared" si="2946"/>
        <v>1.5999999999999968</v>
      </c>
      <c r="X485" s="4">
        <f t="shared" si="2946"/>
        <v>1.3999999999999968</v>
      </c>
      <c r="Y485" s="4">
        <f t="shared" si="2946"/>
        <v>1.1999999999999968</v>
      </c>
      <c r="Z485" s="4">
        <f t="shared" si="2946"/>
        <v>0.99999999999999689</v>
      </c>
      <c r="AA485" s="4">
        <f t="shared" si="2946"/>
        <v>0.79999999999999694</v>
      </c>
      <c r="AB485" s="4">
        <f t="shared" si="2946"/>
        <v>0.59999999999999698</v>
      </c>
      <c r="AC485" s="4">
        <f t="shared" si="2946"/>
        <v>0.39999999999999697</v>
      </c>
      <c r="AD485" s="4">
        <f t="shared" si="2946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475</v>
      </c>
    </row>
    <row r="488" spans="1:62">
      <c r="A488" s="4" t="s">
        <v>195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196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124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7">C491+35</f>
        <v>280</v>
      </c>
      <c r="E491" s="4">
        <f t="shared" si="2947"/>
        <v>315</v>
      </c>
      <c r="F491" s="4">
        <f t="shared" si="2947"/>
        <v>350</v>
      </c>
      <c r="G491" s="4">
        <f t="shared" si="2947"/>
        <v>385</v>
      </c>
      <c r="H491" s="4">
        <f t="shared" si="2947"/>
        <v>420</v>
      </c>
      <c r="I491" s="4">
        <f t="shared" si="2947"/>
        <v>455</v>
      </c>
      <c r="J491" s="4">
        <f t="shared" si="2947"/>
        <v>490</v>
      </c>
      <c r="K491">
        <f t="shared" si="2947"/>
        <v>525</v>
      </c>
      <c r="L491" s="4">
        <f t="shared" si="2947"/>
        <v>560</v>
      </c>
      <c r="M491" s="4">
        <f t="shared" si="2947"/>
        <v>595</v>
      </c>
      <c r="N491" s="4">
        <f t="shared" si="2947"/>
        <v>630</v>
      </c>
      <c r="O491" s="4">
        <f t="shared" si="2947"/>
        <v>665</v>
      </c>
      <c r="P491" s="4">
        <f t="shared" si="2947"/>
        <v>700</v>
      </c>
      <c r="Q491" s="4">
        <f t="shared" si="2947"/>
        <v>735</v>
      </c>
      <c r="R491" s="4">
        <f t="shared" si="2947"/>
        <v>770</v>
      </c>
      <c r="S491" s="4">
        <f t="shared" si="2947"/>
        <v>805</v>
      </c>
      <c r="T491" s="4">
        <f t="shared" si="2947"/>
        <v>840</v>
      </c>
      <c r="U491">
        <f t="shared" si="2947"/>
        <v>875</v>
      </c>
      <c r="V491" s="4">
        <f t="shared" si="2947"/>
        <v>910</v>
      </c>
      <c r="W491" s="4">
        <f t="shared" si="2947"/>
        <v>945</v>
      </c>
      <c r="X491" s="4">
        <f t="shared" si="2947"/>
        <v>980</v>
      </c>
      <c r="Y491" s="4">
        <f t="shared" si="2947"/>
        <v>1015</v>
      </c>
      <c r="Z491" s="4">
        <f t="shared" si="2947"/>
        <v>1050</v>
      </c>
      <c r="AA491" s="4">
        <f t="shared" si="2947"/>
        <v>1085</v>
      </c>
      <c r="AB491" s="4">
        <f t="shared" si="2947"/>
        <v>1120</v>
      </c>
      <c r="AC491" s="4">
        <f t="shared" si="2947"/>
        <v>1155</v>
      </c>
      <c r="AD491" s="4">
        <f t="shared" si="2947"/>
        <v>1190</v>
      </c>
      <c r="AE491">
        <f t="shared" si="2947"/>
        <v>1225</v>
      </c>
      <c r="AF491" s="4">
        <f t="shared" si="2947"/>
        <v>1260</v>
      </c>
      <c r="AG491" s="4">
        <f t="shared" si="2947"/>
        <v>1295</v>
      </c>
      <c r="AH491" s="4">
        <f t="shared" si="2947"/>
        <v>1330</v>
      </c>
      <c r="AI491" s="4">
        <f t="shared" si="2947"/>
        <v>1365</v>
      </c>
      <c r="AJ491" s="4">
        <f t="shared" si="2947"/>
        <v>1400</v>
      </c>
      <c r="AK491" s="4">
        <f t="shared" si="2947"/>
        <v>1435</v>
      </c>
      <c r="AL491" s="4">
        <f t="shared" si="2947"/>
        <v>1470</v>
      </c>
      <c r="AM491" s="4">
        <f t="shared" si="2947"/>
        <v>1505</v>
      </c>
      <c r="AN491" s="4">
        <f t="shared" si="2947"/>
        <v>1540</v>
      </c>
      <c r="AO491">
        <f t="shared" si="2947"/>
        <v>1575</v>
      </c>
      <c r="AP491" s="4">
        <f t="shared" si="2947"/>
        <v>1610</v>
      </c>
      <c r="AQ491" s="4">
        <f t="shared" si="2947"/>
        <v>1645</v>
      </c>
      <c r="AR491" s="4">
        <f t="shared" si="2947"/>
        <v>1680</v>
      </c>
      <c r="AS491" s="4">
        <f t="shared" si="2947"/>
        <v>1715</v>
      </c>
      <c r="AT491" s="4">
        <f t="shared" si="2947"/>
        <v>1750</v>
      </c>
      <c r="AU491" s="4">
        <f t="shared" si="2947"/>
        <v>1785</v>
      </c>
      <c r="AV491" s="4">
        <f t="shared" si="2947"/>
        <v>1820</v>
      </c>
      <c r="AW491" s="4">
        <f t="shared" si="2947"/>
        <v>1855</v>
      </c>
      <c r="AX491" s="4">
        <f t="shared" si="2947"/>
        <v>1890</v>
      </c>
      <c r="AY491">
        <f t="shared" si="2947"/>
        <v>1925</v>
      </c>
      <c r="AZ491" s="4">
        <f t="shared" si="2947"/>
        <v>1960</v>
      </c>
      <c r="BA491" s="4">
        <f t="shared" si="2947"/>
        <v>1995</v>
      </c>
      <c r="BB491" s="4">
        <f t="shared" si="2947"/>
        <v>2030</v>
      </c>
      <c r="BC491" s="4">
        <f t="shared" si="2947"/>
        <v>2065</v>
      </c>
      <c r="BD491" s="4">
        <f t="shared" si="2947"/>
        <v>2100</v>
      </c>
      <c r="BE491" s="4">
        <f t="shared" si="2947"/>
        <v>2135</v>
      </c>
      <c r="BF491" s="4">
        <f t="shared" si="2947"/>
        <v>2170</v>
      </c>
      <c r="BG491" s="4">
        <f t="shared" si="2947"/>
        <v>2205</v>
      </c>
      <c r="BH491" s="4">
        <f t="shared" si="2947"/>
        <v>2240</v>
      </c>
      <c r="BI491">
        <f t="shared" si="2947"/>
        <v>2275</v>
      </c>
      <c r="BJ491" t="s">
        <v>1</v>
      </c>
    </row>
    <row r="492" spans="1:62">
      <c r="A492" s="4" t="s">
        <v>197</v>
      </c>
    </row>
    <row r="493" spans="1:62">
      <c r="A493" s="4" t="s">
        <v>118</v>
      </c>
      <c r="B493" s="4">
        <v>321</v>
      </c>
      <c r="C493" s="4">
        <f>B493+15</f>
        <v>336</v>
      </c>
      <c r="D493" s="4">
        <f t="shared" ref="D493:BG493" si="2948">C493+15</f>
        <v>351</v>
      </c>
      <c r="E493" s="4">
        <f>D493+16</f>
        <v>367</v>
      </c>
      <c r="F493" s="4">
        <f t="shared" si="2948"/>
        <v>382</v>
      </c>
      <c r="G493" s="4">
        <f t="shared" si="2948"/>
        <v>397</v>
      </c>
      <c r="H493" s="4">
        <f>G493+16</f>
        <v>413</v>
      </c>
      <c r="I493" s="4">
        <f t="shared" si="2948"/>
        <v>428</v>
      </c>
      <c r="J493" s="4">
        <f t="shared" si="2948"/>
        <v>443</v>
      </c>
      <c r="K493">
        <f t="shared" ref="K493:AY493" si="2949">J493+16</f>
        <v>459</v>
      </c>
      <c r="L493" s="4">
        <f t="shared" si="2948"/>
        <v>474</v>
      </c>
      <c r="M493" s="4">
        <f t="shared" si="2948"/>
        <v>489</v>
      </c>
      <c r="N493" s="4">
        <f>M493+15</f>
        <v>504</v>
      </c>
      <c r="O493" s="4">
        <f>N493+16</f>
        <v>520</v>
      </c>
      <c r="P493" s="4">
        <f t="shared" si="2948"/>
        <v>535</v>
      </c>
      <c r="Q493" s="4">
        <f>P493+15</f>
        <v>550</v>
      </c>
      <c r="R493" s="4">
        <f>Q493+16</f>
        <v>566</v>
      </c>
      <c r="S493" s="4">
        <f t="shared" si="2948"/>
        <v>581</v>
      </c>
      <c r="T493" s="4">
        <f t="shared" si="2948"/>
        <v>596</v>
      </c>
      <c r="U493">
        <f>T493+16</f>
        <v>612</v>
      </c>
      <c r="V493" s="4">
        <f>U493+15</f>
        <v>627</v>
      </c>
      <c r="W493" s="4">
        <f t="shared" si="2948"/>
        <v>642</v>
      </c>
      <c r="X493" s="4">
        <f t="shared" si="2948"/>
        <v>657</v>
      </c>
      <c r="Y493" s="4">
        <f t="shared" si="2949"/>
        <v>673</v>
      </c>
      <c r="Z493" s="4">
        <f t="shared" si="2948"/>
        <v>688</v>
      </c>
      <c r="AA493" s="4">
        <f t="shared" si="2948"/>
        <v>703</v>
      </c>
      <c r="AB493" s="4">
        <f t="shared" ref="AB493" si="2950">AA493+16</f>
        <v>719</v>
      </c>
      <c r="AC493" s="4">
        <f t="shared" si="2948"/>
        <v>734</v>
      </c>
      <c r="AD493" s="4">
        <f t="shared" si="2948"/>
        <v>749</v>
      </c>
      <c r="AE493">
        <f t="shared" ref="AE493" si="2951">AD493+16</f>
        <v>765</v>
      </c>
      <c r="AF493" s="4">
        <f t="shared" si="2948"/>
        <v>780</v>
      </c>
      <c r="AG493" s="4">
        <f t="shared" si="2948"/>
        <v>795</v>
      </c>
      <c r="AH493" s="4">
        <f t="shared" ref="AH493" si="2952">AG493+16</f>
        <v>811</v>
      </c>
      <c r="AI493" s="4">
        <f t="shared" ref="AI493" si="2953">AH493+15</f>
        <v>826</v>
      </c>
      <c r="AJ493" s="4">
        <f t="shared" si="2948"/>
        <v>841</v>
      </c>
      <c r="AK493" s="4">
        <f t="shared" si="2948"/>
        <v>856</v>
      </c>
      <c r="AL493" s="4">
        <f t="shared" si="2949"/>
        <v>872</v>
      </c>
      <c r="AM493" s="4">
        <f t="shared" si="2948"/>
        <v>887</v>
      </c>
      <c r="AN493" s="4">
        <f t="shared" si="2948"/>
        <v>902</v>
      </c>
      <c r="AO493">
        <f t="shared" ref="AO493" si="2954">AN493+16</f>
        <v>918</v>
      </c>
      <c r="AP493" s="4">
        <f t="shared" si="2948"/>
        <v>933</v>
      </c>
      <c r="AQ493" s="4">
        <f t="shared" si="2948"/>
        <v>948</v>
      </c>
      <c r="AR493" s="4">
        <f t="shared" ref="AR493" si="2955">AQ493+16</f>
        <v>964</v>
      </c>
      <c r="AS493" s="4">
        <f t="shared" si="2948"/>
        <v>979</v>
      </c>
      <c r="AT493" s="4">
        <f t="shared" si="2948"/>
        <v>994</v>
      </c>
      <c r="AU493" s="4">
        <f t="shared" ref="AU493" si="2956">AT493+16</f>
        <v>1010</v>
      </c>
      <c r="AV493" s="4">
        <f t="shared" ref="AV493" si="2957">AU493+15</f>
        <v>1025</v>
      </c>
      <c r="AW493" s="4">
        <f t="shared" si="2948"/>
        <v>1040</v>
      </c>
      <c r="AX493" s="4">
        <f t="shared" si="2948"/>
        <v>1055</v>
      </c>
      <c r="AY493">
        <f t="shared" si="2949"/>
        <v>1071</v>
      </c>
      <c r="AZ493" s="4">
        <f t="shared" si="2948"/>
        <v>1086</v>
      </c>
      <c r="BA493" s="4">
        <f t="shared" si="2948"/>
        <v>1101</v>
      </c>
      <c r="BB493" s="4">
        <f t="shared" ref="BB493" si="2958">BA493+16</f>
        <v>1117</v>
      </c>
      <c r="BC493" s="4">
        <f t="shared" si="2948"/>
        <v>1132</v>
      </c>
      <c r="BD493" s="4">
        <f t="shared" si="2948"/>
        <v>1147</v>
      </c>
      <c r="BE493" s="4">
        <f t="shared" ref="BE493" si="2959">BD493+16</f>
        <v>1163</v>
      </c>
      <c r="BF493" s="4">
        <f t="shared" si="2948"/>
        <v>1178</v>
      </c>
      <c r="BG493" s="4">
        <f t="shared" si="2948"/>
        <v>1193</v>
      </c>
      <c r="BH493" s="4">
        <f t="shared" ref="BH493" si="2960">BG493+16</f>
        <v>1209</v>
      </c>
      <c r="BI493">
        <f t="shared" ref="BI493" si="2961">BH493+15</f>
        <v>1224</v>
      </c>
      <c r="BJ493" t="s">
        <v>1</v>
      </c>
    </row>
    <row r="494" spans="1:62">
      <c r="A494" s="4" t="s">
        <v>119</v>
      </c>
      <c r="B494" s="4">
        <v>624</v>
      </c>
      <c r="C494" s="4">
        <f>B494+30</f>
        <v>654</v>
      </c>
      <c r="D494" s="4">
        <f t="shared" ref="D494:BI494" si="2962">C494+30</f>
        <v>684</v>
      </c>
      <c r="E494" s="4">
        <f t="shared" si="2962"/>
        <v>714</v>
      </c>
      <c r="F494" s="4">
        <f>E494+29</f>
        <v>743</v>
      </c>
      <c r="G494" s="4">
        <f t="shared" si="2962"/>
        <v>773</v>
      </c>
      <c r="H494" s="4">
        <f t="shared" si="2962"/>
        <v>803</v>
      </c>
      <c r="I494" s="4">
        <f t="shared" si="2962"/>
        <v>833</v>
      </c>
      <c r="J494" s="4">
        <f>I494+29</f>
        <v>862</v>
      </c>
      <c r="K494">
        <f t="shared" si="2962"/>
        <v>892</v>
      </c>
      <c r="L494" s="4">
        <f t="shared" si="2962"/>
        <v>922</v>
      </c>
      <c r="M494" s="4">
        <f t="shared" si="2962"/>
        <v>952</v>
      </c>
      <c r="N494" s="4">
        <f t="shared" ref="N494" si="2963">M494+29</f>
        <v>981</v>
      </c>
      <c r="O494" s="4">
        <f t="shared" si="2962"/>
        <v>1011</v>
      </c>
      <c r="P494" s="4">
        <f t="shared" si="2962"/>
        <v>1041</v>
      </c>
      <c r="Q494" s="4">
        <f t="shared" si="2962"/>
        <v>1071</v>
      </c>
      <c r="R494" s="4">
        <f t="shared" ref="R494" si="2964">Q494+29</f>
        <v>1100</v>
      </c>
      <c r="S494" s="4">
        <f t="shared" si="2962"/>
        <v>1130</v>
      </c>
      <c r="T494" s="4">
        <f t="shared" si="2962"/>
        <v>1160</v>
      </c>
      <c r="U494">
        <f t="shared" si="2962"/>
        <v>1190</v>
      </c>
      <c r="V494" s="4">
        <f t="shared" ref="V494" si="2965">U494+29</f>
        <v>1219</v>
      </c>
      <c r="W494" s="4">
        <f t="shared" si="2962"/>
        <v>1249</v>
      </c>
      <c r="X494" s="4">
        <f t="shared" si="2962"/>
        <v>1279</v>
      </c>
      <c r="Y494" s="4">
        <f t="shared" si="2962"/>
        <v>1309</v>
      </c>
      <c r="Z494" s="4">
        <f t="shared" ref="Z494" si="2966">Y494+29</f>
        <v>1338</v>
      </c>
      <c r="AA494" s="4">
        <f t="shared" si="2962"/>
        <v>1368</v>
      </c>
      <c r="AB494" s="4">
        <f t="shared" si="2962"/>
        <v>1398</v>
      </c>
      <c r="AC494" s="4">
        <f t="shared" si="2962"/>
        <v>1428</v>
      </c>
      <c r="AD494" s="4">
        <f t="shared" ref="AD494" si="2967">AC494+29</f>
        <v>1457</v>
      </c>
      <c r="AE494">
        <f t="shared" si="2962"/>
        <v>1487</v>
      </c>
      <c r="AF494" s="4">
        <f t="shared" si="2962"/>
        <v>1517</v>
      </c>
      <c r="AG494" s="4">
        <f t="shared" si="2962"/>
        <v>1547</v>
      </c>
      <c r="AH494" s="4">
        <f t="shared" ref="AH494" si="2968">AG494+29</f>
        <v>1576</v>
      </c>
      <c r="AI494" s="4">
        <f t="shared" si="2962"/>
        <v>1606</v>
      </c>
      <c r="AJ494" s="4">
        <f t="shared" si="2962"/>
        <v>1636</v>
      </c>
      <c r="AK494" s="4">
        <f t="shared" si="2962"/>
        <v>1666</v>
      </c>
      <c r="AL494" s="4">
        <f t="shared" ref="AL494" si="2969">AK494+29</f>
        <v>1695</v>
      </c>
      <c r="AM494" s="4">
        <f t="shared" si="2962"/>
        <v>1725</v>
      </c>
      <c r="AN494" s="4">
        <f t="shared" si="2962"/>
        <v>1755</v>
      </c>
      <c r="AO494">
        <f t="shared" si="2962"/>
        <v>1785</v>
      </c>
      <c r="AP494" s="4">
        <f t="shared" ref="AP494" si="2970">AO494+29</f>
        <v>1814</v>
      </c>
      <c r="AQ494" s="4">
        <f t="shared" si="2962"/>
        <v>1844</v>
      </c>
      <c r="AR494" s="4">
        <f t="shared" si="2962"/>
        <v>1874</v>
      </c>
      <c r="AS494" s="4">
        <f t="shared" si="2962"/>
        <v>1904</v>
      </c>
      <c r="AT494" s="4">
        <f t="shared" ref="AT494" si="2971">AS494+29</f>
        <v>1933</v>
      </c>
      <c r="AU494" s="4">
        <f t="shared" si="2962"/>
        <v>1963</v>
      </c>
      <c r="AV494" s="4">
        <f t="shared" si="2962"/>
        <v>1993</v>
      </c>
      <c r="AW494" s="4">
        <f t="shared" si="2962"/>
        <v>2023</v>
      </c>
      <c r="AX494" s="4">
        <f t="shared" ref="AX494" si="2972">AW494+29</f>
        <v>2052</v>
      </c>
      <c r="AY494">
        <f t="shared" si="2962"/>
        <v>2082</v>
      </c>
      <c r="AZ494" s="4">
        <f t="shared" si="2962"/>
        <v>2112</v>
      </c>
      <c r="BA494" s="4">
        <f t="shared" si="2962"/>
        <v>2142</v>
      </c>
      <c r="BB494" s="4">
        <f t="shared" ref="BB494" si="2973">BA494+29</f>
        <v>2171</v>
      </c>
      <c r="BC494" s="4">
        <f t="shared" si="2962"/>
        <v>2201</v>
      </c>
      <c r="BD494" s="4">
        <f t="shared" si="2962"/>
        <v>2231</v>
      </c>
      <c r="BE494" s="4">
        <f t="shared" si="2962"/>
        <v>2261</v>
      </c>
      <c r="BF494" s="4">
        <f t="shared" ref="BF494" si="2974">BE494+29</f>
        <v>2290</v>
      </c>
      <c r="BG494" s="4">
        <f t="shared" si="2962"/>
        <v>2320</v>
      </c>
      <c r="BH494" s="4">
        <f t="shared" si="2962"/>
        <v>2350</v>
      </c>
      <c r="BI494">
        <f t="shared" si="2962"/>
        <v>2380</v>
      </c>
      <c r="BJ494" t="s">
        <v>1</v>
      </c>
    </row>
    <row r="495" spans="1:62">
      <c r="A495" s="4" t="s">
        <v>120</v>
      </c>
      <c r="B495" s="4">
        <v>1029</v>
      </c>
      <c r="C495" s="4">
        <f>B495+49</f>
        <v>1078</v>
      </c>
      <c r="D495" s="4">
        <f t="shared" ref="D495:BI495" si="2975">C495+49</f>
        <v>1127</v>
      </c>
      <c r="E495" s="4">
        <f t="shared" si="2975"/>
        <v>1176</v>
      </c>
      <c r="F495" s="4">
        <f t="shared" si="2975"/>
        <v>1225</v>
      </c>
      <c r="G495" s="4">
        <f t="shared" si="2975"/>
        <v>1274</v>
      </c>
      <c r="H495" s="4">
        <f t="shared" si="2975"/>
        <v>1323</v>
      </c>
      <c r="I495" s="4">
        <f t="shared" si="2975"/>
        <v>1372</v>
      </c>
      <c r="J495" s="4">
        <f t="shared" si="2975"/>
        <v>1421</v>
      </c>
      <c r="K495">
        <f t="shared" si="2975"/>
        <v>1470</v>
      </c>
      <c r="L495" s="4">
        <f t="shared" si="2975"/>
        <v>1519</v>
      </c>
      <c r="M495" s="4">
        <f t="shared" si="2975"/>
        <v>1568</v>
      </c>
      <c r="N495" s="4">
        <f t="shared" si="2975"/>
        <v>1617</v>
      </c>
      <c r="O495" s="4">
        <f t="shared" si="2975"/>
        <v>1666</v>
      </c>
      <c r="P495" s="4">
        <f t="shared" si="2975"/>
        <v>1715</v>
      </c>
      <c r="Q495" s="4">
        <f t="shared" si="2975"/>
        <v>1764</v>
      </c>
      <c r="R495" s="4">
        <f t="shared" si="2975"/>
        <v>1813</v>
      </c>
      <c r="S495" s="4">
        <f t="shared" si="2975"/>
        <v>1862</v>
      </c>
      <c r="T495" s="4">
        <f t="shared" si="2975"/>
        <v>1911</v>
      </c>
      <c r="U495">
        <f t="shared" si="2975"/>
        <v>1960</v>
      </c>
      <c r="V495" s="4">
        <f t="shared" si="2975"/>
        <v>2009</v>
      </c>
      <c r="W495" s="4">
        <f t="shared" si="2975"/>
        <v>2058</v>
      </c>
      <c r="X495" s="4">
        <f t="shared" si="2975"/>
        <v>2107</v>
      </c>
      <c r="Y495" s="4">
        <f t="shared" si="2975"/>
        <v>2156</v>
      </c>
      <c r="Z495" s="4">
        <f t="shared" si="2975"/>
        <v>2205</v>
      </c>
      <c r="AA495" s="4">
        <f t="shared" si="2975"/>
        <v>2254</v>
      </c>
      <c r="AB495" s="4">
        <f t="shared" si="2975"/>
        <v>2303</v>
      </c>
      <c r="AC495" s="4">
        <f t="shared" si="2975"/>
        <v>2352</v>
      </c>
      <c r="AD495" s="4">
        <f t="shared" si="2975"/>
        <v>2401</v>
      </c>
      <c r="AE495">
        <f t="shared" si="2975"/>
        <v>2450</v>
      </c>
      <c r="AF495" s="4">
        <f t="shared" si="2975"/>
        <v>2499</v>
      </c>
      <c r="AG495" s="4">
        <f t="shared" si="2975"/>
        <v>2548</v>
      </c>
      <c r="AH495" s="4">
        <f t="shared" si="2975"/>
        <v>2597</v>
      </c>
      <c r="AI495" s="4">
        <f t="shared" si="2975"/>
        <v>2646</v>
      </c>
      <c r="AJ495" s="4">
        <f t="shared" si="2975"/>
        <v>2695</v>
      </c>
      <c r="AK495" s="4">
        <f t="shared" si="2975"/>
        <v>2744</v>
      </c>
      <c r="AL495" s="4">
        <f t="shared" si="2975"/>
        <v>2793</v>
      </c>
      <c r="AM495" s="4">
        <f t="shared" si="2975"/>
        <v>2842</v>
      </c>
      <c r="AN495" s="4">
        <f t="shared" si="2975"/>
        <v>2891</v>
      </c>
      <c r="AO495">
        <f t="shared" si="2975"/>
        <v>2940</v>
      </c>
      <c r="AP495" s="4">
        <f t="shared" si="2975"/>
        <v>2989</v>
      </c>
      <c r="AQ495" s="4">
        <f t="shared" si="2975"/>
        <v>3038</v>
      </c>
      <c r="AR495" s="4">
        <f t="shared" si="2975"/>
        <v>3087</v>
      </c>
      <c r="AS495" s="4">
        <f t="shared" si="2975"/>
        <v>3136</v>
      </c>
      <c r="AT495" s="4">
        <f t="shared" si="2975"/>
        <v>3185</v>
      </c>
      <c r="AU495" s="4">
        <f t="shared" si="2975"/>
        <v>3234</v>
      </c>
      <c r="AV495" s="4">
        <f t="shared" si="2975"/>
        <v>3283</v>
      </c>
      <c r="AW495" s="4">
        <f t="shared" si="2975"/>
        <v>3332</v>
      </c>
      <c r="AX495" s="4">
        <f t="shared" si="2975"/>
        <v>3381</v>
      </c>
      <c r="AY495">
        <f t="shared" si="2975"/>
        <v>3430</v>
      </c>
      <c r="AZ495" s="4">
        <f t="shared" si="2975"/>
        <v>3479</v>
      </c>
      <c r="BA495" s="4">
        <f t="shared" si="2975"/>
        <v>3528</v>
      </c>
      <c r="BB495" s="4">
        <f t="shared" si="2975"/>
        <v>3577</v>
      </c>
      <c r="BC495" s="4">
        <f t="shared" si="2975"/>
        <v>3626</v>
      </c>
      <c r="BD495" s="4">
        <f t="shared" si="2975"/>
        <v>3675</v>
      </c>
      <c r="BE495" s="4">
        <f t="shared" si="2975"/>
        <v>3724</v>
      </c>
      <c r="BF495" s="4">
        <f t="shared" si="2975"/>
        <v>3773</v>
      </c>
      <c r="BG495" s="4">
        <f t="shared" si="2975"/>
        <v>3822</v>
      </c>
      <c r="BH495" s="4">
        <f t="shared" si="2975"/>
        <v>3871</v>
      </c>
      <c r="BI495">
        <f t="shared" si="2975"/>
        <v>3920</v>
      </c>
      <c r="BJ495" t="s">
        <v>1</v>
      </c>
    </row>
    <row r="496" spans="1:62">
      <c r="A496" s="4" t="s">
        <v>121</v>
      </c>
    </row>
    <row r="497" spans="1:62">
      <c r="A497" s="4" t="s">
        <v>135</v>
      </c>
      <c r="B497" s="4">
        <v>150</v>
      </c>
      <c r="C497" s="4">
        <f>B497+15</f>
        <v>165</v>
      </c>
      <c r="D497" s="4">
        <f t="shared" ref="D497:BI497" si="2976">C497+15</f>
        <v>180</v>
      </c>
      <c r="E497" s="4">
        <f t="shared" si="2976"/>
        <v>195</v>
      </c>
      <c r="F497" s="4">
        <f t="shared" si="2976"/>
        <v>210</v>
      </c>
      <c r="G497" s="4">
        <f t="shared" si="2976"/>
        <v>225</v>
      </c>
      <c r="H497" s="4">
        <f t="shared" si="2976"/>
        <v>240</v>
      </c>
      <c r="I497" s="4">
        <f t="shared" si="2976"/>
        <v>255</v>
      </c>
      <c r="J497" s="4">
        <f t="shared" si="2976"/>
        <v>270</v>
      </c>
      <c r="K497">
        <f t="shared" si="2976"/>
        <v>285</v>
      </c>
      <c r="L497" s="4">
        <f t="shared" si="2976"/>
        <v>300</v>
      </c>
      <c r="M497" s="4">
        <f t="shared" si="2976"/>
        <v>315</v>
      </c>
      <c r="N497" s="4">
        <f t="shared" si="2976"/>
        <v>330</v>
      </c>
      <c r="O497" s="4">
        <f t="shared" si="2976"/>
        <v>345</v>
      </c>
      <c r="P497" s="4">
        <f t="shared" si="2976"/>
        <v>360</v>
      </c>
      <c r="Q497" s="4">
        <f t="shared" si="2976"/>
        <v>375</v>
      </c>
      <c r="R497" s="4">
        <f t="shared" si="2976"/>
        <v>390</v>
      </c>
      <c r="S497" s="4">
        <f t="shared" si="2976"/>
        <v>405</v>
      </c>
      <c r="T497" s="4">
        <f t="shared" si="2976"/>
        <v>420</v>
      </c>
      <c r="U497">
        <f t="shared" si="2976"/>
        <v>435</v>
      </c>
      <c r="V497" s="4">
        <f t="shared" si="2976"/>
        <v>450</v>
      </c>
      <c r="W497" s="4">
        <f t="shared" si="2976"/>
        <v>465</v>
      </c>
      <c r="X497" s="4">
        <f t="shared" si="2976"/>
        <v>480</v>
      </c>
      <c r="Y497" s="4">
        <f t="shared" si="2976"/>
        <v>495</v>
      </c>
      <c r="Z497" s="4">
        <f t="shared" si="2976"/>
        <v>510</v>
      </c>
      <c r="AA497" s="4">
        <f t="shared" si="2976"/>
        <v>525</v>
      </c>
      <c r="AB497" s="4">
        <f t="shared" si="2976"/>
        <v>540</v>
      </c>
      <c r="AC497" s="4">
        <f t="shared" si="2976"/>
        <v>555</v>
      </c>
      <c r="AD497" s="4">
        <f t="shared" si="2976"/>
        <v>570</v>
      </c>
      <c r="AE497">
        <f t="shared" si="2976"/>
        <v>585</v>
      </c>
      <c r="AF497" s="4">
        <f t="shared" si="2976"/>
        <v>600</v>
      </c>
      <c r="AG497" s="4">
        <f t="shared" si="2976"/>
        <v>615</v>
      </c>
      <c r="AH497" s="4">
        <f t="shared" si="2976"/>
        <v>630</v>
      </c>
      <c r="AI497" s="4">
        <f t="shared" si="2976"/>
        <v>645</v>
      </c>
      <c r="AJ497" s="4">
        <f t="shared" si="2976"/>
        <v>660</v>
      </c>
      <c r="AK497" s="4">
        <f t="shared" si="2976"/>
        <v>675</v>
      </c>
      <c r="AL497" s="4">
        <f t="shared" si="2976"/>
        <v>690</v>
      </c>
      <c r="AM497" s="4">
        <f t="shared" si="2976"/>
        <v>705</v>
      </c>
      <c r="AN497" s="4">
        <f t="shared" si="2976"/>
        <v>720</v>
      </c>
      <c r="AO497">
        <f t="shared" si="2976"/>
        <v>735</v>
      </c>
      <c r="AP497" s="4">
        <f t="shared" si="2976"/>
        <v>750</v>
      </c>
      <c r="AQ497" s="4">
        <f t="shared" si="2976"/>
        <v>765</v>
      </c>
      <c r="AR497" s="4">
        <f t="shared" si="2976"/>
        <v>780</v>
      </c>
      <c r="AS497" s="4">
        <f t="shared" si="2976"/>
        <v>795</v>
      </c>
      <c r="AT497" s="4">
        <f t="shared" si="2976"/>
        <v>810</v>
      </c>
      <c r="AU497" s="4">
        <f t="shared" si="2976"/>
        <v>825</v>
      </c>
      <c r="AV497" s="4">
        <f t="shared" si="2976"/>
        <v>840</v>
      </c>
      <c r="AW497" s="4">
        <f t="shared" si="2976"/>
        <v>855</v>
      </c>
      <c r="AX497" s="4">
        <f t="shared" si="2976"/>
        <v>870</v>
      </c>
      <c r="AY497">
        <f t="shared" si="2976"/>
        <v>885</v>
      </c>
      <c r="AZ497" s="4">
        <f t="shared" si="2976"/>
        <v>900</v>
      </c>
      <c r="BA497" s="4">
        <f t="shared" si="2976"/>
        <v>915</v>
      </c>
      <c r="BB497" s="4">
        <f t="shared" si="2976"/>
        <v>930</v>
      </c>
      <c r="BC497" s="4">
        <f t="shared" si="2976"/>
        <v>945</v>
      </c>
      <c r="BD497" s="4">
        <f t="shared" si="2976"/>
        <v>960</v>
      </c>
      <c r="BE497" s="4">
        <f t="shared" si="2976"/>
        <v>975</v>
      </c>
      <c r="BF497" s="4">
        <f t="shared" si="2976"/>
        <v>990</v>
      </c>
      <c r="BG497" s="4">
        <f t="shared" si="2976"/>
        <v>1005</v>
      </c>
      <c r="BH497" s="4">
        <f t="shared" si="2976"/>
        <v>1020</v>
      </c>
      <c r="BI497">
        <f t="shared" si="2976"/>
        <v>1035</v>
      </c>
      <c r="BJ497" t="s">
        <v>1</v>
      </c>
    </row>
    <row r="498" spans="1:62">
      <c r="A498" s="4" t="s">
        <v>136</v>
      </c>
      <c r="B498" s="4">
        <v>35</v>
      </c>
      <c r="C498" s="4">
        <f>B498+35</f>
        <v>70</v>
      </c>
      <c r="D498" s="4">
        <f t="shared" ref="D498:BI498" si="2977">C498+35</f>
        <v>105</v>
      </c>
      <c r="E498" s="4">
        <f t="shared" si="2977"/>
        <v>140</v>
      </c>
      <c r="F498" s="4">
        <f t="shared" si="2977"/>
        <v>175</v>
      </c>
      <c r="G498" s="4">
        <f t="shared" si="2977"/>
        <v>210</v>
      </c>
      <c r="H498" s="4">
        <f t="shared" si="2977"/>
        <v>245</v>
      </c>
      <c r="I498" s="4">
        <f t="shared" si="2977"/>
        <v>280</v>
      </c>
      <c r="J498" s="4">
        <f t="shared" si="2977"/>
        <v>315</v>
      </c>
      <c r="K498">
        <f t="shared" si="2977"/>
        <v>350</v>
      </c>
      <c r="L498" s="4">
        <f t="shared" si="2977"/>
        <v>385</v>
      </c>
      <c r="M498" s="4">
        <f t="shared" si="2977"/>
        <v>420</v>
      </c>
      <c r="N498" s="4">
        <f t="shared" si="2977"/>
        <v>455</v>
      </c>
      <c r="O498" s="4">
        <f t="shared" si="2977"/>
        <v>490</v>
      </c>
      <c r="P498" s="4">
        <f t="shared" si="2977"/>
        <v>525</v>
      </c>
      <c r="Q498" s="4">
        <f t="shared" si="2977"/>
        <v>560</v>
      </c>
      <c r="R498" s="4">
        <f t="shared" si="2977"/>
        <v>595</v>
      </c>
      <c r="S498" s="4">
        <f t="shared" si="2977"/>
        <v>630</v>
      </c>
      <c r="T498" s="4">
        <f t="shared" si="2977"/>
        <v>665</v>
      </c>
      <c r="U498">
        <f t="shared" si="2977"/>
        <v>700</v>
      </c>
      <c r="V498" s="4">
        <f t="shared" si="2977"/>
        <v>735</v>
      </c>
      <c r="W498" s="4">
        <f t="shared" si="2977"/>
        <v>770</v>
      </c>
      <c r="X498" s="4">
        <f t="shared" si="2977"/>
        <v>805</v>
      </c>
      <c r="Y498" s="4">
        <f t="shared" si="2977"/>
        <v>840</v>
      </c>
      <c r="Z498" s="4">
        <f t="shared" si="2977"/>
        <v>875</v>
      </c>
      <c r="AA498" s="4">
        <f t="shared" si="2977"/>
        <v>910</v>
      </c>
      <c r="AB498" s="4">
        <f t="shared" si="2977"/>
        <v>945</v>
      </c>
      <c r="AC498" s="4">
        <f t="shared" si="2977"/>
        <v>980</v>
      </c>
      <c r="AD498" s="4">
        <f t="shared" si="2977"/>
        <v>1015</v>
      </c>
      <c r="AE498">
        <f t="shared" si="2977"/>
        <v>1050</v>
      </c>
      <c r="AF498" s="4">
        <f t="shared" si="2977"/>
        <v>1085</v>
      </c>
      <c r="AG498" s="4">
        <f t="shared" si="2977"/>
        <v>1120</v>
      </c>
      <c r="AH498" s="4">
        <f t="shared" si="2977"/>
        <v>1155</v>
      </c>
      <c r="AI498" s="4">
        <f t="shared" si="2977"/>
        <v>1190</v>
      </c>
      <c r="AJ498" s="4">
        <f t="shared" si="2977"/>
        <v>1225</v>
      </c>
      <c r="AK498" s="4">
        <f t="shared" si="2977"/>
        <v>1260</v>
      </c>
      <c r="AL498" s="4">
        <f t="shared" si="2977"/>
        <v>1295</v>
      </c>
      <c r="AM498" s="4">
        <f t="shared" si="2977"/>
        <v>1330</v>
      </c>
      <c r="AN498" s="4">
        <f t="shared" si="2977"/>
        <v>1365</v>
      </c>
      <c r="AO498">
        <f t="shared" si="2977"/>
        <v>1400</v>
      </c>
      <c r="AP498" s="4">
        <f t="shared" si="2977"/>
        <v>1435</v>
      </c>
      <c r="AQ498" s="4">
        <f t="shared" si="2977"/>
        <v>1470</v>
      </c>
      <c r="AR498" s="4">
        <f t="shared" si="2977"/>
        <v>1505</v>
      </c>
      <c r="AS498" s="4">
        <f t="shared" si="2977"/>
        <v>1540</v>
      </c>
      <c r="AT498" s="4">
        <f t="shared" si="2977"/>
        <v>1575</v>
      </c>
      <c r="AU498" s="4">
        <f t="shared" si="2977"/>
        <v>1610</v>
      </c>
      <c r="AV498" s="4">
        <f t="shared" si="2977"/>
        <v>1645</v>
      </c>
      <c r="AW498" s="4">
        <f t="shared" si="2977"/>
        <v>1680</v>
      </c>
      <c r="AX498" s="4">
        <f t="shared" si="2977"/>
        <v>1715</v>
      </c>
      <c r="AY498">
        <f t="shared" si="2977"/>
        <v>1750</v>
      </c>
      <c r="AZ498" s="4">
        <f t="shared" si="2977"/>
        <v>1785</v>
      </c>
      <c r="BA498" s="4">
        <f t="shared" si="2977"/>
        <v>1820</v>
      </c>
      <c r="BB498" s="4">
        <f t="shared" si="2977"/>
        <v>1855</v>
      </c>
      <c r="BC498" s="4">
        <f t="shared" si="2977"/>
        <v>1890</v>
      </c>
      <c r="BD498" s="4">
        <f t="shared" si="2977"/>
        <v>1925</v>
      </c>
      <c r="BE498" s="4">
        <f t="shared" si="2977"/>
        <v>1960</v>
      </c>
      <c r="BF498" s="4">
        <f t="shared" si="2977"/>
        <v>1995</v>
      </c>
      <c r="BG498" s="4">
        <f t="shared" si="2977"/>
        <v>2030</v>
      </c>
      <c r="BH498" s="4">
        <f t="shared" si="2977"/>
        <v>2065</v>
      </c>
      <c r="BI498">
        <f t="shared" si="2977"/>
        <v>2100</v>
      </c>
      <c r="BJ498" t="s">
        <v>1</v>
      </c>
    </row>
    <row r="499" spans="1:62">
      <c r="A499" s="4" t="s">
        <v>5</v>
      </c>
    </row>
    <row r="500" spans="1:62">
      <c r="A500" s="4" t="s">
        <v>476</v>
      </c>
    </row>
    <row r="501" spans="1:62">
      <c r="A501" s="4" t="s">
        <v>124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197</v>
      </c>
    </row>
    <row r="504" spans="1:62">
      <c r="A504" s="4" t="s">
        <v>118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8">D504+24</f>
        <v>251</v>
      </c>
      <c r="F504" s="4">
        <f t="shared" ref="F504" si="2979">E504+23</f>
        <v>274</v>
      </c>
      <c r="G504" s="4">
        <f t="shared" ref="G504" si="2980">F504+24</f>
        <v>298</v>
      </c>
      <c r="H504" s="4">
        <f t="shared" ref="H504" si="2981">G504+23</f>
        <v>321</v>
      </c>
      <c r="I504" s="4">
        <f t="shared" ref="I504" si="2982">H504+24</f>
        <v>345</v>
      </c>
      <c r="J504" s="4">
        <f t="shared" ref="J504" si="2983">I504+23</f>
        <v>368</v>
      </c>
      <c r="K504">
        <f t="shared" ref="K504" si="2984">J504+24</f>
        <v>392</v>
      </c>
      <c r="L504" s="4">
        <f t="shared" ref="L504" si="2985">K504+23</f>
        <v>415</v>
      </c>
      <c r="M504" s="4">
        <f t="shared" ref="M504" si="2986">L504+24</f>
        <v>439</v>
      </c>
      <c r="N504" s="4">
        <f t="shared" ref="N504" si="2987">M504+23</f>
        <v>462</v>
      </c>
      <c r="O504" s="4">
        <f t="shared" ref="O504" si="2988">N504+24</f>
        <v>486</v>
      </c>
      <c r="P504" s="4">
        <f t="shared" ref="P504" si="2989">O504+23</f>
        <v>509</v>
      </c>
      <c r="Q504" s="4">
        <f t="shared" ref="Q504" si="2990">P504+24</f>
        <v>533</v>
      </c>
      <c r="R504" s="4">
        <f t="shared" ref="R504" si="2991">Q504+23</f>
        <v>556</v>
      </c>
      <c r="S504" s="4">
        <f t="shared" ref="S504" si="2992">R504+24</f>
        <v>580</v>
      </c>
      <c r="T504" s="4">
        <f t="shared" ref="T504" si="2993">S504+23</f>
        <v>603</v>
      </c>
      <c r="U504">
        <f t="shared" ref="U504" si="2994">T504+24</f>
        <v>627</v>
      </c>
      <c r="V504" s="4">
        <f t="shared" ref="V504" si="2995">U504+23</f>
        <v>650</v>
      </c>
      <c r="W504" s="4">
        <f t="shared" ref="W504" si="2996">V504+24</f>
        <v>674</v>
      </c>
      <c r="X504" s="4">
        <f t="shared" ref="X504" si="2997">W504+23</f>
        <v>697</v>
      </c>
      <c r="Y504" s="4">
        <f t="shared" ref="Y504" si="2998">X504+24</f>
        <v>721</v>
      </c>
      <c r="Z504" s="4">
        <f t="shared" ref="Z504:BH504" si="2999">Y504+23</f>
        <v>744</v>
      </c>
      <c r="AA504" s="4">
        <f t="shared" ref="AA504:BI504" si="3000">Z504+24</f>
        <v>768</v>
      </c>
      <c r="AB504" s="4">
        <f t="shared" si="2999"/>
        <v>791</v>
      </c>
      <c r="AC504" s="4">
        <f t="shared" si="3000"/>
        <v>815</v>
      </c>
      <c r="AD504" s="4">
        <f t="shared" si="2999"/>
        <v>838</v>
      </c>
      <c r="AE504">
        <f t="shared" si="3000"/>
        <v>862</v>
      </c>
      <c r="AF504" s="4">
        <f t="shared" si="2999"/>
        <v>885</v>
      </c>
      <c r="AG504" s="4">
        <f t="shared" si="3000"/>
        <v>909</v>
      </c>
      <c r="AH504" s="4">
        <f t="shared" si="2999"/>
        <v>932</v>
      </c>
      <c r="AI504" s="4">
        <f t="shared" si="3000"/>
        <v>956</v>
      </c>
      <c r="AJ504" s="4">
        <f t="shared" si="2999"/>
        <v>979</v>
      </c>
      <c r="AK504" s="4">
        <f t="shared" si="3000"/>
        <v>1003</v>
      </c>
      <c r="AL504" s="4">
        <f t="shared" si="2999"/>
        <v>1026</v>
      </c>
      <c r="AM504" s="4">
        <f t="shared" si="3000"/>
        <v>1050</v>
      </c>
      <c r="AN504" s="4">
        <f t="shared" si="2999"/>
        <v>1073</v>
      </c>
      <c r="AO504">
        <f t="shared" si="3000"/>
        <v>1097</v>
      </c>
      <c r="AP504" s="4">
        <f t="shared" si="2999"/>
        <v>1120</v>
      </c>
      <c r="AQ504" s="4">
        <f t="shared" si="3000"/>
        <v>1144</v>
      </c>
      <c r="AR504" s="4">
        <f t="shared" si="2999"/>
        <v>1167</v>
      </c>
      <c r="AS504" s="4">
        <f t="shared" si="3000"/>
        <v>1191</v>
      </c>
      <c r="AT504" s="4">
        <f t="shared" si="2999"/>
        <v>1214</v>
      </c>
      <c r="AU504" s="4">
        <f t="shared" si="3000"/>
        <v>1238</v>
      </c>
      <c r="AV504" s="4">
        <f t="shared" si="2999"/>
        <v>1261</v>
      </c>
      <c r="AW504" s="4">
        <f t="shared" si="3000"/>
        <v>1285</v>
      </c>
      <c r="AX504" s="4">
        <f t="shared" si="2999"/>
        <v>1308</v>
      </c>
      <c r="AY504">
        <f t="shared" si="3000"/>
        <v>1332</v>
      </c>
      <c r="AZ504" s="4">
        <f t="shared" si="2999"/>
        <v>1355</v>
      </c>
      <c r="BA504" s="4">
        <f t="shared" si="3000"/>
        <v>1379</v>
      </c>
      <c r="BB504" s="4">
        <f t="shared" si="2999"/>
        <v>1402</v>
      </c>
      <c r="BC504" s="4">
        <f t="shared" si="3000"/>
        <v>1426</v>
      </c>
      <c r="BD504" s="4">
        <f t="shared" si="2999"/>
        <v>1449</v>
      </c>
      <c r="BE504" s="4">
        <f t="shared" si="3000"/>
        <v>1473</v>
      </c>
      <c r="BF504" s="4">
        <f t="shared" si="2999"/>
        <v>1496</v>
      </c>
      <c r="BG504" s="4">
        <f t="shared" si="3000"/>
        <v>1520</v>
      </c>
      <c r="BH504" s="4">
        <f t="shared" si="2999"/>
        <v>1543</v>
      </c>
      <c r="BI504">
        <f t="shared" si="3000"/>
        <v>1567</v>
      </c>
      <c r="BJ504" t="s">
        <v>1</v>
      </c>
    </row>
    <row r="505" spans="1:62">
      <c r="A505" s="4" t="s">
        <v>119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3001">D505+39</f>
        <v>411</v>
      </c>
      <c r="F505" s="4">
        <f t="shared" ref="F505" si="3002">E505+38</f>
        <v>449</v>
      </c>
      <c r="G505" s="4">
        <f t="shared" ref="G505" si="3003">F505+39</f>
        <v>488</v>
      </c>
      <c r="H505" s="4">
        <f t="shared" ref="H505" si="3004">G505+38</f>
        <v>526</v>
      </c>
      <c r="I505" s="4">
        <f t="shared" ref="I505" si="3005">H505+39</f>
        <v>565</v>
      </c>
      <c r="J505" s="4">
        <f t="shared" ref="J505" si="3006">I505+38</f>
        <v>603</v>
      </c>
      <c r="K505">
        <f t="shared" ref="K505" si="3007">J505+39</f>
        <v>642</v>
      </c>
      <c r="L505" s="4">
        <f>K505+39</f>
        <v>681</v>
      </c>
      <c r="M505" s="4">
        <f>L505+38</f>
        <v>719</v>
      </c>
      <c r="N505" s="4">
        <f t="shared" ref="N505:BF505" si="3008">M505+39</f>
        <v>758</v>
      </c>
      <c r="O505" s="4">
        <f t="shared" ref="O505:BG505" si="3009">N505+38</f>
        <v>796</v>
      </c>
      <c r="P505" s="4">
        <f t="shared" ref="P505:BH505" si="3010">O505+39</f>
        <v>835</v>
      </c>
      <c r="Q505" s="4">
        <f t="shared" ref="Q505:BI505" si="3011">P505+38</f>
        <v>873</v>
      </c>
      <c r="R505" s="4">
        <f t="shared" ref="R505:AY505" si="3012">Q505+39</f>
        <v>912</v>
      </c>
      <c r="S505" s="4">
        <f t="shared" ref="S505:AZ505" si="3013">R505+38</f>
        <v>950</v>
      </c>
      <c r="T505" s="4">
        <f t="shared" ref="T505:BA505" si="3014">S505+39</f>
        <v>989</v>
      </c>
      <c r="U505">
        <f t="shared" ref="U505:BB505" si="3015">T505+38</f>
        <v>1027</v>
      </c>
      <c r="V505" s="4">
        <f t="shared" ref="V505:BD505" si="3016">U505+39</f>
        <v>1066</v>
      </c>
      <c r="W505" s="4">
        <f t="shared" si="3016"/>
        <v>1105</v>
      </c>
      <c r="X505" s="4">
        <f t="shared" ref="X505" si="3017">W505+38</f>
        <v>1143</v>
      </c>
      <c r="Y505" s="4">
        <f t="shared" si="3008"/>
        <v>1182</v>
      </c>
      <c r="Z505" s="4">
        <f t="shared" si="3009"/>
        <v>1220</v>
      </c>
      <c r="AA505" s="4">
        <f t="shared" si="3010"/>
        <v>1259</v>
      </c>
      <c r="AB505" s="4">
        <f t="shared" si="3011"/>
        <v>1297</v>
      </c>
      <c r="AC505" s="4">
        <f t="shared" si="3012"/>
        <v>1336</v>
      </c>
      <c r="AD505" s="4">
        <f t="shared" si="3013"/>
        <v>1374</v>
      </c>
      <c r="AE505">
        <f t="shared" si="3014"/>
        <v>1413</v>
      </c>
      <c r="AF505" s="4">
        <f>AE505+39</f>
        <v>1452</v>
      </c>
      <c r="AG505" s="4">
        <f>AF505+38</f>
        <v>1490</v>
      </c>
      <c r="AH505" s="4">
        <f t="shared" si="3016"/>
        <v>1529</v>
      </c>
      <c r="AI505" s="4">
        <f t="shared" ref="AI505" si="3018">AH505+38</f>
        <v>1567</v>
      </c>
      <c r="AJ505" s="4">
        <f t="shared" si="3008"/>
        <v>1606</v>
      </c>
      <c r="AK505" s="4">
        <f t="shared" si="3009"/>
        <v>1644</v>
      </c>
      <c r="AL505" s="4">
        <f t="shared" si="3010"/>
        <v>1683</v>
      </c>
      <c r="AM505" s="4">
        <f t="shared" si="3011"/>
        <v>1721</v>
      </c>
      <c r="AN505" s="4">
        <f t="shared" si="3012"/>
        <v>1760</v>
      </c>
      <c r="AO505">
        <f t="shared" si="3013"/>
        <v>1798</v>
      </c>
      <c r="AP505" s="4">
        <f t="shared" si="3014"/>
        <v>1837</v>
      </c>
      <c r="AQ505" s="4">
        <f t="shared" si="3015"/>
        <v>1875</v>
      </c>
      <c r="AR505" s="4">
        <f t="shared" si="3016"/>
        <v>1914</v>
      </c>
      <c r="AS505" s="4">
        <f t="shared" si="3016"/>
        <v>1953</v>
      </c>
      <c r="AT505" s="4">
        <f t="shared" ref="AT505" si="3019">AS505+38</f>
        <v>1991</v>
      </c>
      <c r="AU505" s="4">
        <f t="shared" si="3008"/>
        <v>2030</v>
      </c>
      <c r="AV505" s="4">
        <f t="shared" si="3009"/>
        <v>2068</v>
      </c>
      <c r="AW505" s="4">
        <f t="shared" si="3010"/>
        <v>2107</v>
      </c>
      <c r="AX505" s="4">
        <f t="shared" si="3011"/>
        <v>2145</v>
      </c>
      <c r="AY505">
        <f t="shared" si="3012"/>
        <v>2184</v>
      </c>
      <c r="AZ505" s="4">
        <f t="shared" si="3013"/>
        <v>2222</v>
      </c>
      <c r="BA505" s="4">
        <f t="shared" si="3014"/>
        <v>2261</v>
      </c>
      <c r="BB505" s="4">
        <f t="shared" si="3015"/>
        <v>2299</v>
      </c>
      <c r="BC505" s="4">
        <f t="shared" si="3016"/>
        <v>2338</v>
      </c>
      <c r="BD505" s="4">
        <f t="shared" si="3016"/>
        <v>2377</v>
      </c>
      <c r="BE505" s="4">
        <f t="shared" ref="BE505" si="3020">BD505+38</f>
        <v>2415</v>
      </c>
      <c r="BF505" s="4">
        <f t="shared" si="3008"/>
        <v>2454</v>
      </c>
      <c r="BG505" s="4">
        <f t="shared" si="3009"/>
        <v>2492</v>
      </c>
      <c r="BH505" s="4">
        <f t="shared" si="3010"/>
        <v>2531</v>
      </c>
      <c r="BI505">
        <f t="shared" si="3011"/>
        <v>2569</v>
      </c>
      <c r="BJ505" t="s">
        <v>1</v>
      </c>
    </row>
    <row r="506" spans="1:62">
      <c r="A506" s="4" t="s">
        <v>120</v>
      </c>
      <c r="B506" s="4">
        <v>468</v>
      </c>
      <c r="C506" s="4">
        <f>B506+61</f>
        <v>529</v>
      </c>
      <c r="D506" s="4">
        <f t="shared" ref="D506:BH506" si="3021">C506+61</f>
        <v>590</v>
      </c>
      <c r="E506" s="4">
        <f t="shared" si="3021"/>
        <v>651</v>
      </c>
      <c r="F506" s="4">
        <f t="shared" si="3021"/>
        <v>712</v>
      </c>
      <c r="G506" s="4">
        <f t="shared" si="3021"/>
        <v>773</v>
      </c>
      <c r="H506" s="4">
        <f t="shared" si="3021"/>
        <v>834</v>
      </c>
      <c r="I506" s="4">
        <f t="shared" si="3021"/>
        <v>895</v>
      </c>
      <c r="J506" s="4">
        <f t="shared" si="3021"/>
        <v>956</v>
      </c>
      <c r="K506">
        <f t="shared" si="3021"/>
        <v>1017</v>
      </c>
      <c r="L506" s="4">
        <f t="shared" si="3021"/>
        <v>1078</v>
      </c>
      <c r="M506" s="4">
        <f t="shared" si="3021"/>
        <v>1139</v>
      </c>
      <c r="N506" s="4">
        <f t="shared" si="3021"/>
        <v>1200</v>
      </c>
      <c r="O506" s="4">
        <f t="shared" si="3021"/>
        <v>1261</v>
      </c>
      <c r="P506" s="4">
        <f t="shared" si="3021"/>
        <v>1322</v>
      </c>
      <c r="Q506" s="4">
        <f t="shared" si="3021"/>
        <v>1383</v>
      </c>
      <c r="R506" s="4">
        <f t="shared" si="3021"/>
        <v>1444</v>
      </c>
      <c r="S506" s="4">
        <f t="shared" si="3021"/>
        <v>1505</v>
      </c>
      <c r="T506" s="4">
        <f t="shared" si="3021"/>
        <v>1566</v>
      </c>
      <c r="U506">
        <f>T506+62</f>
        <v>1628</v>
      </c>
      <c r="V506" s="4">
        <f t="shared" si="3021"/>
        <v>1689</v>
      </c>
      <c r="W506" s="4">
        <f t="shared" si="3021"/>
        <v>1750</v>
      </c>
      <c r="X506" s="4">
        <f t="shared" si="3021"/>
        <v>1811</v>
      </c>
      <c r="Y506" s="4">
        <f t="shared" si="3021"/>
        <v>1872</v>
      </c>
      <c r="Z506" s="4">
        <f t="shared" si="3021"/>
        <v>1933</v>
      </c>
      <c r="AA506" s="4">
        <f t="shared" si="3021"/>
        <v>1994</v>
      </c>
      <c r="AB506" s="4">
        <f t="shared" si="3021"/>
        <v>2055</v>
      </c>
      <c r="AC506" s="4">
        <f t="shared" si="3021"/>
        <v>2116</v>
      </c>
      <c r="AD506" s="4">
        <f t="shared" si="3021"/>
        <v>2177</v>
      </c>
      <c r="AE506">
        <f t="shared" si="3021"/>
        <v>2238</v>
      </c>
      <c r="AF506" s="4">
        <f t="shared" si="3021"/>
        <v>2299</v>
      </c>
      <c r="AG506" s="4">
        <f t="shared" si="3021"/>
        <v>2360</v>
      </c>
      <c r="AH506" s="4">
        <f t="shared" si="3021"/>
        <v>2421</v>
      </c>
      <c r="AI506" s="4">
        <f t="shared" si="3021"/>
        <v>2482</v>
      </c>
      <c r="AJ506" s="4">
        <f t="shared" si="3021"/>
        <v>2543</v>
      </c>
      <c r="AK506" s="4">
        <f t="shared" si="3021"/>
        <v>2604</v>
      </c>
      <c r="AL506" s="4">
        <f t="shared" si="3021"/>
        <v>2665</v>
      </c>
      <c r="AM506" s="4">
        <f t="shared" si="3021"/>
        <v>2726</v>
      </c>
      <c r="AN506" s="4">
        <f t="shared" si="3021"/>
        <v>2787</v>
      </c>
      <c r="AO506">
        <f>AN506+62</f>
        <v>2849</v>
      </c>
      <c r="AP506" s="4">
        <f t="shared" si="3021"/>
        <v>2910</v>
      </c>
      <c r="AQ506" s="4">
        <f t="shared" si="3021"/>
        <v>2971</v>
      </c>
      <c r="AR506" s="4">
        <f t="shared" si="3021"/>
        <v>3032</v>
      </c>
      <c r="AS506" s="4">
        <f t="shared" si="3021"/>
        <v>3093</v>
      </c>
      <c r="AT506" s="4">
        <f t="shared" si="3021"/>
        <v>3154</v>
      </c>
      <c r="AU506" s="4">
        <f t="shared" si="3021"/>
        <v>3215</v>
      </c>
      <c r="AV506" s="4">
        <f t="shared" si="3021"/>
        <v>3276</v>
      </c>
      <c r="AW506" s="4">
        <f t="shared" si="3021"/>
        <v>3337</v>
      </c>
      <c r="AX506" s="4">
        <f t="shared" si="3021"/>
        <v>3398</v>
      </c>
      <c r="AY506">
        <f t="shared" si="3021"/>
        <v>3459</v>
      </c>
      <c r="AZ506" s="4">
        <f t="shared" si="3021"/>
        <v>3520</v>
      </c>
      <c r="BA506" s="4">
        <f t="shared" si="3021"/>
        <v>3581</v>
      </c>
      <c r="BB506" s="4">
        <f t="shared" si="3021"/>
        <v>3642</v>
      </c>
      <c r="BC506" s="4">
        <f t="shared" si="3021"/>
        <v>3703</v>
      </c>
      <c r="BD506" s="4">
        <f t="shared" si="3021"/>
        <v>3764</v>
      </c>
      <c r="BE506" s="4">
        <f t="shared" si="3021"/>
        <v>3825</v>
      </c>
      <c r="BF506" s="4">
        <f t="shared" si="3021"/>
        <v>3886</v>
      </c>
      <c r="BG506" s="4">
        <f t="shared" si="3021"/>
        <v>3947</v>
      </c>
      <c r="BH506" s="4">
        <f t="shared" si="3021"/>
        <v>4008</v>
      </c>
      <c r="BI506">
        <f>BH506+62</f>
        <v>4070</v>
      </c>
      <c r="BJ506" t="s">
        <v>1</v>
      </c>
    </row>
    <row r="507" spans="1:62">
      <c r="A507" s="4" t="s">
        <v>121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22">L508+71</f>
        <v>704</v>
      </c>
      <c r="N508" s="8">
        <f t="shared" si="3022"/>
        <v>775</v>
      </c>
      <c r="O508" s="8">
        <f t="shared" si="3022"/>
        <v>846</v>
      </c>
      <c r="P508" s="8">
        <f t="shared" si="3022"/>
        <v>917</v>
      </c>
      <c r="Q508" s="8">
        <f t="shared" si="3022"/>
        <v>988</v>
      </c>
      <c r="R508" s="8">
        <f>Q508+72</f>
        <v>1060</v>
      </c>
      <c r="S508" s="8">
        <f t="shared" ref="S508:V508" si="3023">R508+72</f>
        <v>1132</v>
      </c>
      <c r="T508" s="8">
        <f t="shared" si="3023"/>
        <v>1204</v>
      </c>
      <c r="U508" s="8">
        <f t="shared" si="3023"/>
        <v>1276</v>
      </c>
      <c r="V508" s="8">
        <f t="shared" si="3023"/>
        <v>1348</v>
      </c>
      <c r="W508" s="8">
        <f t="shared" ref="W508" si="3024">V508+72</f>
        <v>1420</v>
      </c>
      <c r="X508" s="8">
        <f>W508+73</f>
        <v>1493</v>
      </c>
      <c r="Y508" s="8">
        <f t="shared" ref="Y508:AC508" si="3025">X508+73</f>
        <v>1566</v>
      </c>
      <c r="Z508" s="8">
        <f t="shared" si="3025"/>
        <v>1639</v>
      </c>
      <c r="AA508" s="8">
        <f t="shared" si="3025"/>
        <v>1712</v>
      </c>
      <c r="AB508" s="8">
        <f t="shared" si="3025"/>
        <v>1785</v>
      </c>
      <c r="AC508" s="8">
        <f t="shared" si="3025"/>
        <v>1858</v>
      </c>
      <c r="AD508" s="8">
        <f>AC508+74</f>
        <v>1932</v>
      </c>
      <c r="AE508" s="8">
        <f t="shared" ref="AE508:AN508" si="3026">AD508+74</f>
        <v>2006</v>
      </c>
      <c r="AF508" s="8">
        <f t="shared" si="3026"/>
        <v>2080</v>
      </c>
      <c r="AG508" s="8">
        <f t="shared" si="3026"/>
        <v>2154</v>
      </c>
      <c r="AH508" s="8">
        <f t="shared" si="3026"/>
        <v>2228</v>
      </c>
      <c r="AI508" s="8">
        <f t="shared" si="3026"/>
        <v>2302</v>
      </c>
      <c r="AJ508" s="8">
        <f t="shared" si="3026"/>
        <v>2376</v>
      </c>
      <c r="AK508" s="8">
        <f t="shared" si="3026"/>
        <v>2450</v>
      </c>
      <c r="AL508" s="8">
        <f t="shared" si="3026"/>
        <v>2524</v>
      </c>
      <c r="AM508" s="8">
        <f t="shared" si="3026"/>
        <v>2598</v>
      </c>
      <c r="AN508" s="8">
        <f t="shared" si="3026"/>
        <v>2672</v>
      </c>
      <c r="AO508" s="8">
        <f t="shared" ref="AO508:BI508" si="3027">AN508+74</f>
        <v>2746</v>
      </c>
      <c r="AP508" s="8">
        <f t="shared" si="3027"/>
        <v>2820</v>
      </c>
      <c r="AQ508" s="8">
        <f t="shared" si="3027"/>
        <v>2894</v>
      </c>
      <c r="AR508" s="8">
        <f t="shared" si="3027"/>
        <v>2968</v>
      </c>
      <c r="AS508" s="8">
        <f t="shared" si="3027"/>
        <v>3042</v>
      </c>
      <c r="AT508" s="8">
        <f t="shared" si="3027"/>
        <v>3116</v>
      </c>
      <c r="AU508" s="8">
        <f t="shared" si="3027"/>
        <v>3190</v>
      </c>
      <c r="AV508" s="8">
        <f t="shared" si="3027"/>
        <v>3264</v>
      </c>
      <c r="AW508" s="8">
        <f t="shared" si="3027"/>
        <v>3338</v>
      </c>
      <c r="AX508" s="8">
        <f t="shared" si="3027"/>
        <v>3412</v>
      </c>
      <c r="AY508" s="8">
        <f t="shared" si="3027"/>
        <v>3486</v>
      </c>
      <c r="AZ508" s="8">
        <f t="shared" si="3027"/>
        <v>3560</v>
      </c>
      <c r="BA508" s="8">
        <f t="shared" si="3027"/>
        <v>3634</v>
      </c>
      <c r="BB508" s="8">
        <f t="shared" si="3027"/>
        <v>3708</v>
      </c>
      <c r="BC508" s="8">
        <f t="shared" si="3027"/>
        <v>3782</v>
      </c>
      <c r="BD508" s="8">
        <f t="shared" si="3027"/>
        <v>3856</v>
      </c>
      <c r="BE508" s="8">
        <f t="shared" si="3027"/>
        <v>3930</v>
      </c>
      <c r="BF508" s="8">
        <f t="shared" si="3027"/>
        <v>4004</v>
      </c>
      <c r="BG508" s="8">
        <f t="shared" si="3027"/>
        <v>4078</v>
      </c>
      <c r="BH508" s="8">
        <f t="shared" si="3027"/>
        <v>4152</v>
      </c>
      <c r="BI508" s="8">
        <f t="shared" si="3027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8">H508+1.2</f>
        <v>351.2</v>
      </c>
      <c r="I509" s="8">
        <f t="shared" si="3028"/>
        <v>421.2</v>
      </c>
      <c r="J509" s="8">
        <f t="shared" si="3028"/>
        <v>492.2</v>
      </c>
      <c r="K509" s="8">
        <f t="shared" si="3028"/>
        <v>563.20000000000005</v>
      </c>
      <c r="L509" s="8">
        <f t="shared" si="3028"/>
        <v>634.20000000000005</v>
      </c>
      <c r="M509" s="8">
        <f t="shared" si="3028"/>
        <v>705.2</v>
      </c>
      <c r="N509" s="8">
        <f t="shared" si="3028"/>
        <v>776.2</v>
      </c>
      <c r="O509" s="8">
        <f t="shared" si="3028"/>
        <v>847.2</v>
      </c>
      <c r="P509" s="8">
        <f t="shared" si="3028"/>
        <v>918.2</v>
      </c>
      <c r="Q509" s="8">
        <f t="shared" si="3028"/>
        <v>989.2</v>
      </c>
      <c r="R509" s="8">
        <f t="shared" si="3028"/>
        <v>1061.2</v>
      </c>
      <c r="S509" s="8">
        <f t="shared" si="3028"/>
        <v>1133.2</v>
      </c>
      <c r="T509" s="8">
        <f t="shared" si="3028"/>
        <v>1205.2</v>
      </c>
      <c r="U509" s="8">
        <f t="shared" si="3028"/>
        <v>1277.2</v>
      </c>
      <c r="V509" s="8">
        <f>V508+1</f>
        <v>1349</v>
      </c>
      <c r="W509" s="8">
        <f t="shared" ref="W509:AN509" si="3029">W508+1</f>
        <v>1421</v>
      </c>
      <c r="X509" s="8">
        <f t="shared" si="3029"/>
        <v>1494</v>
      </c>
      <c r="Y509" s="8">
        <f t="shared" si="3029"/>
        <v>1567</v>
      </c>
      <c r="Z509" s="8">
        <f t="shared" si="3029"/>
        <v>1640</v>
      </c>
      <c r="AA509" s="8">
        <f t="shared" si="3029"/>
        <v>1713</v>
      </c>
      <c r="AB509" s="8">
        <f t="shared" si="3029"/>
        <v>1786</v>
      </c>
      <c r="AC509" s="8">
        <f t="shared" si="3029"/>
        <v>1859</v>
      </c>
      <c r="AD509" s="8">
        <f t="shared" si="3029"/>
        <v>1933</v>
      </c>
      <c r="AE509" s="8">
        <f t="shared" si="3029"/>
        <v>2007</v>
      </c>
      <c r="AF509" s="8">
        <f t="shared" si="3029"/>
        <v>2081</v>
      </c>
      <c r="AG509" s="8">
        <f t="shared" si="3029"/>
        <v>2155</v>
      </c>
      <c r="AH509" s="8">
        <f t="shared" si="3029"/>
        <v>2229</v>
      </c>
      <c r="AI509" s="8">
        <f t="shared" si="3029"/>
        <v>2303</v>
      </c>
      <c r="AJ509" s="8">
        <f t="shared" si="3029"/>
        <v>2377</v>
      </c>
      <c r="AK509" s="8">
        <f t="shared" si="3029"/>
        <v>2451</v>
      </c>
      <c r="AL509" s="8">
        <f t="shared" si="3029"/>
        <v>2525</v>
      </c>
      <c r="AM509" s="8">
        <f t="shared" si="3029"/>
        <v>2599</v>
      </c>
      <c r="AN509" s="8">
        <f t="shared" si="3029"/>
        <v>2673</v>
      </c>
      <c r="AO509" s="8">
        <f t="shared" ref="AO509" si="3030">AO508+1</f>
        <v>2747</v>
      </c>
      <c r="AP509" s="8">
        <f t="shared" ref="AP509" si="3031">AP508+1</f>
        <v>2821</v>
      </c>
      <c r="AQ509" s="8">
        <f t="shared" ref="AQ509" si="3032">AQ508+1</f>
        <v>2895</v>
      </c>
      <c r="AR509" s="8">
        <f t="shared" ref="AR509" si="3033">AR508+1</f>
        <v>2969</v>
      </c>
      <c r="AS509" s="8">
        <f t="shared" ref="AS509" si="3034">AS508+1</f>
        <v>3043</v>
      </c>
      <c r="AT509" s="8">
        <f t="shared" ref="AT509" si="3035">AT508+1</f>
        <v>3117</v>
      </c>
      <c r="AU509" s="8">
        <f t="shared" ref="AU509" si="3036">AU508+1</f>
        <v>3191</v>
      </c>
      <c r="AV509" s="8">
        <f t="shared" ref="AV509" si="3037">AV508+1</f>
        <v>3265</v>
      </c>
      <c r="AW509" s="8">
        <f t="shared" ref="AW509" si="3038">AW508+1</f>
        <v>3339</v>
      </c>
      <c r="AX509" s="8">
        <f t="shared" ref="AX509" si="3039">AX508+1</f>
        <v>3413</v>
      </c>
      <c r="AY509" s="8">
        <f t="shared" ref="AY509" si="3040">AY508+1</f>
        <v>3487</v>
      </c>
      <c r="AZ509" s="8">
        <f t="shared" ref="AZ509" si="3041">AZ508+1</f>
        <v>3561</v>
      </c>
      <c r="BA509" s="8">
        <f t="shared" ref="BA509" si="3042">BA508+1</f>
        <v>3635</v>
      </c>
      <c r="BB509" s="8">
        <f t="shared" ref="BB509" si="3043">BB508+1</f>
        <v>3709</v>
      </c>
      <c r="BC509" s="8">
        <f t="shared" ref="BC509" si="3044">BC508+1</f>
        <v>3783</v>
      </c>
      <c r="BD509" s="8">
        <f t="shared" ref="BD509" si="3045">BD508+1</f>
        <v>3857</v>
      </c>
      <c r="BE509" s="8">
        <f t="shared" ref="BE509" si="3046">BE508+1</f>
        <v>3931</v>
      </c>
      <c r="BF509" s="8">
        <f t="shared" ref="BF509" si="3047">BF508+1</f>
        <v>4005</v>
      </c>
      <c r="BG509" s="8">
        <f t="shared" ref="BG509" si="3048">BG508+1</f>
        <v>4079</v>
      </c>
      <c r="BH509" s="8">
        <f t="shared" ref="BH509" si="3049">BH508+1</f>
        <v>4153</v>
      </c>
      <c r="BI509" s="8">
        <f t="shared" ref="BI509" si="3050">BI508+1</f>
        <v>4227</v>
      </c>
      <c r="BJ509" t="s">
        <v>1</v>
      </c>
    </row>
    <row r="510" spans="1:62">
      <c r="A510" s="4" t="s">
        <v>137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51">L510+69</f>
        <v>679</v>
      </c>
      <c r="N510" s="8">
        <f t="shared" si="3051"/>
        <v>748</v>
      </c>
      <c r="O510" s="8">
        <f t="shared" si="3051"/>
        <v>817</v>
      </c>
      <c r="P510" s="8">
        <f t="shared" si="3051"/>
        <v>886</v>
      </c>
      <c r="Q510" s="8">
        <f t="shared" si="3051"/>
        <v>955</v>
      </c>
      <c r="R510" s="8">
        <f t="shared" si="3051"/>
        <v>1024</v>
      </c>
      <c r="S510" s="8">
        <f t="shared" si="3051"/>
        <v>1093</v>
      </c>
      <c r="T510" s="8">
        <f t="shared" si="3051"/>
        <v>1162</v>
      </c>
      <c r="U510" s="8">
        <f t="shared" si="3051"/>
        <v>1231</v>
      </c>
      <c r="V510" s="8">
        <f t="shared" si="3051"/>
        <v>1300</v>
      </c>
      <c r="W510" s="8">
        <f t="shared" ref="W510:AN510" si="3052">V510+69</f>
        <v>1369</v>
      </c>
      <c r="X510" s="8">
        <f t="shared" si="3052"/>
        <v>1438</v>
      </c>
      <c r="Y510" s="8">
        <f t="shared" si="3052"/>
        <v>1507</v>
      </c>
      <c r="Z510" s="8">
        <f t="shared" si="3052"/>
        <v>1576</v>
      </c>
      <c r="AA510" s="8">
        <f t="shared" si="3052"/>
        <v>1645</v>
      </c>
      <c r="AB510" s="8">
        <f t="shared" si="3052"/>
        <v>1714</v>
      </c>
      <c r="AC510" s="8">
        <f t="shared" si="3052"/>
        <v>1783</v>
      </c>
      <c r="AD510" s="8">
        <f t="shared" si="3052"/>
        <v>1852</v>
      </c>
      <c r="AE510" s="8">
        <f t="shared" si="3052"/>
        <v>1921</v>
      </c>
      <c r="AF510" s="8">
        <f t="shared" si="3052"/>
        <v>1990</v>
      </c>
      <c r="AG510" s="8">
        <f t="shared" si="3052"/>
        <v>2059</v>
      </c>
      <c r="AH510" s="8">
        <f t="shared" si="3052"/>
        <v>2128</v>
      </c>
      <c r="AI510" s="8">
        <f t="shared" si="3052"/>
        <v>2197</v>
      </c>
      <c r="AJ510" s="8">
        <f t="shared" si="3052"/>
        <v>2266</v>
      </c>
      <c r="AK510" s="8">
        <f t="shared" si="3052"/>
        <v>2335</v>
      </c>
      <c r="AL510" s="8">
        <f t="shared" si="3052"/>
        <v>2404</v>
      </c>
      <c r="AM510" s="8">
        <f t="shared" si="3052"/>
        <v>2473</v>
      </c>
      <c r="AN510" s="8">
        <f t="shared" si="3052"/>
        <v>2542</v>
      </c>
      <c r="AO510" s="8">
        <f t="shared" ref="AO510:BI510" si="3053">AN510+69</f>
        <v>2611</v>
      </c>
      <c r="AP510" s="8">
        <f t="shared" si="3053"/>
        <v>2680</v>
      </c>
      <c r="AQ510" s="8">
        <f t="shared" si="3053"/>
        <v>2749</v>
      </c>
      <c r="AR510" s="8">
        <f t="shared" si="3053"/>
        <v>2818</v>
      </c>
      <c r="AS510" s="8">
        <f t="shared" si="3053"/>
        <v>2887</v>
      </c>
      <c r="AT510" s="8">
        <f t="shared" si="3053"/>
        <v>2956</v>
      </c>
      <c r="AU510" s="8">
        <f t="shared" si="3053"/>
        <v>3025</v>
      </c>
      <c r="AV510" s="8">
        <f t="shared" si="3053"/>
        <v>3094</v>
      </c>
      <c r="AW510" s="8">
        <f t="shared" si="3053"/>
        <v>3163</v>
      </c>
      <c r="AX510" s="8">
        <f t="shared" si="3053"/>
        <v>3232</v>
      </c>
      <c r="AY510" s="8">
        <f t="shared" si="3053"/>
        <v>3301</v>
      </c>
      <c r="AZ510" s="8">
        <f t="shared" si="3053"/>
        <v>3370</v>
      </c>
      <c r="BA510" s="8">
        <f t="shared" si="3053"/>
        <v>3439</v>
      </c>
      <c r="BB510" s="8">
        <f t="shared" si="3053"/>
        <v>3508</v>
      </c>
      <c r="BC510" s="8">
        <f t="shared" si="3053"/>
        <v>3577</v>
      </c>
      <c r="BD510" s="8">
        <f t="shared" si="3053"/>
        <v>3646</v>
      </c>
      <c r="BE510" s="8">
        <f t="shared" si="3053"/>
        <v>3715</v>
      </c>
      <c r="BF510" s="8">
        <f t="shared" si="3053"/>
        <v>3784</v>
      </c>
      <c r="BG510" s="8">
        <f t="shared" si="3053"/>
        <v>3853</v>
      </c>
      <c r="BH510" s="8">
        <f t="shared" si="3053"/>
        <v>3922</v>
      </c>
      <c r="BI510" s="8">
        <f t="shared" si="3053"/>
        <v>3991</v>
      </c>
      <c r="BJ510" t="s">
        <v>1</v>
      </c>
    </row>
    <row r="511" spans="1:62">
      <c r="A511" s="4" t="s">
        <v>138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4">H510+1.2</f>
        <v>335.2</v>
      </c>
      <c r="I511" s="8">
        <f t="shared" si="3054"/>
        <v>404.2</v>
      </c>
      <c r="J511" s="8">
        <f t="shared" si="3054"/>
        <v>473.2</v>
      </c>
      <c r="K511" s="8">
        <f t="shared" si="3054"/>
        <v>542.20000000000005</v>
      </c>
      <c r="L511" s="8">
        <f t="shared" si="3054"/>
        <v>611.20000000000005</v>
      </c>
      <c r="M511" s="8">
        <f t="shared" si="3054"/>
        <v>680.2</v>
      </c>
      <c r="N511" s="8">
        <f t="shared" si="3054"/>
        <v>749.2</v>
      </c>
      <c r="O511" s="8">
        <f t="shared" si="3054"/>
        <v>818.2</v>
      </c>
      <c r="P511" s="8">
        <f t="shared" si="3054"/>
        <v>887.2</v>
      </c>
      <c r="Q511" s="8">
        <f t="shared" si="3054"/>
        <v>956.2</v>
      </c>
      <c r="R511" s="8">
        <f t="shared" si="3054"/>
        <v>1025.2</v>
      </c>
      <c r="S511" s="8">
        <f t="shared" si="3054"/>
        <v>1094.2</v>
      </c>
      <c r="T511" s="8">
        <f t="shared" si="3054"/>
        <v>1163.2</v>
      </c>
      <c r="U511" s="8">
        <f t="shared" si="3054"/>
        <v>1232.2</v>
      </c>
      <c r="V511" s="8">
        <f>V510+1</f>
        <v>1301</v>
      </c>
      <c r="W511" s="8">
        <f t="shared" ref="W511:AN511" si="3055">W510+1</f>
        <v>1370</v>
      </c>
      <c r="X511" s="8">
        <f t="shared" si="3055"/>
        <v>1439</v>
      </c>
      <c r="Y511" s="8">
        <f t="shared" si="3055"/>
        <v>1508</v>
      </c>
      <c r="Z511" s="8">
        <f t="shared" si="3055"/>
        <v>1577</v>
      </c>
      <c r="AA511" s="8">
        <f t="shared" si="3055"/>
        <v>1646</v>
      </c>
      <c r="AB511" s="8">
        <f t="shared" si="3055"/>
        <v>1715</v>
      </c>
      <c r="AC511" s="8">
        <f t="shared" si="3055"/>
        <v>1784</v>
      </c>
      <c r="AD511" s="8">
        <f t="shared" si="3055"/>
        <v>1853</v>
      </c>
      <c r="AE511" s="8">
        <f t="shared" si="3055"/>
        <v>1922</v>
      </c>
      <c r="AF511" s="8">
        <f t="shared" si="3055"/>
        <v>1991</v>
      </c>
      <c r="AG511" s="8">
        <f t="shared" si="3055"/>
        <v>2060</v>
      </c>
      <c r="AH511" s="8">
        <f t="shared" si="3055"/>
        <v>2129</v>
      </c>
      <c r="AI511" s="8">
        <f t="shared" si="3055"/>
        <v>2198</v>
      </c>
      <c r="AJ511" s="8">
        <f t="shared" si="3055"/>
        <v>2267</v>
      </c>
      <c r="AK511" s="8">
        <f t="shared" si="3055"/>
        <v>2336</v>
      </c>
      <c r="AL511" s="8">
        <f t="shared" si="3055"/>
        <v>2405</v>
      </c>
      <c r="AM511" s="8">
        <f t="shared" si="3055"/>
        <v>2474</v>
      </c>
      <c r="AN511" s="8">
        <f t="shared" si="3055"/>
        <v>2543</v>
      </c>
      <c r="AO511" s="8">
        <f t="shared" ref="AO511" si="3056">AO510+1</f>
        <v>2612</v>
      </c>
      <c r="AP511" s="8">
        <f t="shared" ref="AP511" si="3057">AP510+1</f>
        <v>2681</v>
      </c>
      <c r="AQ511" s="8">
        <f t="shared" ref="AQ511" si="3058">AQ510+1</f>
        <v>2750</v>
      </c>
      <c r="AR511" s="8">
        <f t="shared" ref="AR511" si="3059">AR510+1</f>
        <v>2819</v>
      </c>
      <c r="AS511" s="8">
        <f t="shared" ref="AS511" si="3060">AS510+1</f>
        <v>2888</v>
      </c>
      <c r="AT511" s="8">
        <f t="shared" ref="AT511" si="3061">AT510+1</f>
        <v>2957</v>
      </c>
      <c r="AU511" s="8">
        <f t="shared" ref="AU511" si="3062">AU510+1</f>
        <v>3026</v>
      </c>
      <c r="AV511" s="8">
        <f t="shared" ref="AV511" si="3063">AV510+1</f>
        <v>3095</v>
      </c>
      <c r="AW511" s="8">
        <f t="shared" ref="AW511" si="3064">AW510+1</f>
        <v>3164</v>
      </c>
      <c r="AX511" s="8">
        <f t="shared" ref="AX511" si="3065">AX510+1</f>
        <v>3233</v>
      </c>
      <c r="AY511" s="8">
        <f t="shared" ref="AY511" si="3066">AY510+1</f>
        <v>3302</v>
      </c>
      <c r="AZ511" s="8">
        <f t="shared" ref="AZ511" si="3067">AZ510+1</f>
        <v>3371</v>
      </c>
      <c r="BA511" s="8">
        <f t="shared" ref="BA511" si="3068">BA510+1</f>
        <v>3440</v>
      </c>
      <c r="BB511" s="8">
        <f t="shared" ref="BB511" si="3069">BB510+1</f>
        <v>3509</v>
      </c>
      <c r="BC511" s="8">
        <f t="shared" ref="BC511" si="3070">BC510+1</f>
        <v>3578</v>
      </c>
      <c r="BD511" s="8">
        <f t="shared" ref="BD511" si="3071">BD510+1</f>
        <v>3647</v>
      </c>
      <c r="BE511" s="8">
        <f t="shared" ref="BE511" si="3072">BE510+1</f>
        <v>3716</v>
      </c>
      <c r="BF511" s="8">
        <f t="shared" ref="BF511" si="3073">BF510+1</f>
        <v>3785</v>
      </c>
      <c r="BG511" s="8">
        <f t="shared" ref="BG511" si="3074">BG510+1</f>
        <v>3854</v>
      </c>
      <c r="BH511" s="8">
        <f t="shared" ref="BH511" si="3075">BH510+1</f>
        <v>3923</v>
      </c>
      <c r="BI511" s="8">
        <f t="shared" ref="BI511" si="3076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7">C512+0.5</f>
        <v>15</v>
      </c>
      <c r="E512" s="4">
        <f t="shared" si="3077"/>
        <v>15.5</v>
      </c>
      <c r="F512" s="4">
        <f t="shared" si="3077"/>
        <v>16</v>
      </c>
      <c r="G512" s="4">
        <f t="shared" si="3077"/>
        <v>16.5</v>
      </c>
      <c r="H512" s="4">
        <f t="shared" si="3077"/>
        <v>17</v>
      </c>
      <c r="I512" s="4">
        <f t="shared" si="3077"/>
        <v>17.5</v>
      </c>
      <c r="J512" s="4">
        <f t="shared" si="3077"/>
        <v>18</v>
      </c>
      <c r="K512">
        <f t="shared" si="3077"/>
        <v>18.5</v>
      </c>
      <c r="L512" s="4">
        <f t="shared" si="3077"/>
        <v>19</v>
      </c>
      <c r="M512" s="4">
        <f t="shared" si="3077"/>
        <v>19.5</v>
      </c>
      <c r="N512" s="4">
        <f t="shared" si="3077"/>
        <v>20</v>
      </c>
      <c r="O512" s="4">
        <f t="shared" si="3077"/>
        <v>20.5</v>
      </c>
      <c r="P512" s="4">
        <f t="shared" si="3077"/>
        <v>21</v>
      </c>
      <c r="Q512" s="4">
        <f t="shared" si="3077"/>
        <v>21.5</v>
      </c>
      <c r="R512" s="4">
        <f t="shared" si="3077"/>
        <v>22</v>
      </c>
      <c r="S512" s="4">
        <f t="shared" si="3077"/>
        <v>22.5</v>
      </c>
      <c r="T512" s="4">
        <f t="shared" si="3077"/>
        <v>23</v>
      </c>
      <c r="U512">
        <f t="shared" si="3077"/>
        <v>23.5</v>
      </c>
      <c r="V512" s="4">
        <f t="shared" si="3077"/>
        <v>24</v>
      </c>
      <c r="W512" s="4">
        <f>V512+0.5</f>
        <v>24.5</v>
      </c>
      <c r="X512" s="4">
        <f t="shared" si="3077"/>
        <v>25</v>
      </c>
      <c r="Y512" s="4">
        <f>X512</f>
        <v>25</v>
      </c>
      <c r="Z512" s="4">
        <f>Y512+1</f>
        <v>26</v>
      </c>
      <c r="AA512" s="4">
        <f t="shared" ref="AA512" si="3078">Z512</f>
        <v>26</v>
      </c>
      <c r="AB512" s="4">
        <f t="shared" ref="AB512" si="3079">AA512+1</f>
        <v>27</v>
      </c>
      <c r="AC512" s="4">
        <f t="shared" ref="AC512" si="3080">AB512</f>
        <v>27</v>
      </c>
      <c r="AD512" s="4">
        <f t="shared" ref="AD512" si="3081">AC512+1</f>
        <v>28</v>
      </c>
      <c r="AE512">
        <f t="shared" ref="AE512" si="3082">AD512</f>
        <v>28</v>
      </c>
      <c r="AF512" s="4">
        <f t="shared" ref="AF512" si="3083">AE512+1</f>
        <v>29</v>
      </c>
      <c r="AG512" s="4">
        <f t="shared" ref="AG512" si="3084">AF512</f>
        <v>29</v>
      </c>
      <c r="AH512" s="4">
        <f t="shared" ref="AH512" si="3085">AG512+1</f>
        <v>30</v>
      </c>
      <c r="AI512" s="4">
        <f t="shared" ref="AI512" si="3086">AH512</f>
        <v>30</v>
      </c>
      <c r="AJ512" s="4">
        <f t="shared" ref="AJ512" si="3087">AI512+1</f>
        <v>31</v>
      </c>
      <c r="AK512" s="4">
        <f t="shared" ref="AK512" si="3088">AJ512</f>
        <v>31</v>
      </c>
      <c r="AL512" s="4">
        <f t="shared" ref="AL512" si="3089">AK512+1</f>
        <v>32</v>
      </c>
      <c r="AM512" s="4">
        <f t="shared" ref="AM512" si="3090">AL512</f>
        <v>32</v>
      </c>
      <c r="AN512" s="4">
        <f t="shared" ref="AN512" si="3091">AM512+1</f>
        <v>33</v>
      </c>
      <c r="AO512">
        <f t="shared" ref="AO512" si="3092">AN512</f>
        <v>33</v>
      </c>
      <c r="AP512" s="4">
        <f t="shared" ref="AP512" si="3093">AO512+1</f>
        <v>34</v>
      </c>
      <c r="AQ512" s="4">
        <f t="shared" ref="AQ512" si="3094">AP512</f>
        <v>34</v>
      </c>
      <c r="AR512" s="4">
        <f t="shared" ref="AR512" si="3095">AQ512+1</f>
        <v>35</v>
      </c>
      <c r="AS512" s="4">
        <f t="shared" ref="AS512" si="3096">AR512</f>
        <v>35</v>
      </c>
      <c r="AT512" s="4">
        <f t="shared" ref="AT512" si="3097">AS512+1</f>
        <v>36</v>
      </c>
      <c r="AU512" s="4">
        <f t="shared" ref="AU512" si="3098">AT512</f>
        <v>36</v>
      </c>
      <c r="AV512" s="4">
        <f t="shared" ref="AV512" si="3099">AU512+1</f>
        <v>37</v>
      </c>
      <c r="AW512" s="4">
        <f t="shared" ref="AW512" si="3100">AV512</f>
        <v>37</v>
      </c>
      <c r="AX512" s="4">
        <f t="shared" ref="AX512" si="3101">AW512+1</f>
        <v>38</v>
      </c>
      <c r="AY512">
        <f t="shared" ref="AY512" si="3102">AX512</f>
        <v>38</v>
      </c>
      <c r="AZ512" s="4">
        <f t="shared" ref="AZ512" si="3103">AY512+1</f>
        <v>39</v>
      </c>
      <c r="BA512" s="4">
        <f t="shared" ref="BA512" si="3104">AZ512</f>
        <v>39</v>
      </c>
      <c r="BB512" s="4">
        <f t="shared" ref="BB512" si="3105">BA512+1</f>
        <v>40</v>
      </c>
      <c r="BC512" s="4">
        <f t="shared" ref="BC512" si="3106">BB512</f>
        <v>40</v>
      </c>
      <c r="BD512" s="4">
        <f t="shared" ref="BD512" si="3107">BC512+1</f>
        <v>41</v>
      </c>
      <c r="BE512" s="4">
        <f t="shared" ref="BE512" si="3108">BD512</f>
        <v>41</v>
      </c>
      <c r="BF512" s="4">
        <f t="shared" ref="BF512" si="3109">BE512+1</f>
        <v>42</v>
      </c>
      <c r="BG512" s="4">
        <f t="shared" ref="BG512:BI512" si="3110">BF512</f>
        <v>42</v>
      </c>
      <c r="BH512" s="4">
        <f t="shared" ref="BH512" si="3111">BG512+1</f>
        <v>43</v>
      </c>
      <c r="BI512">
        <f t="shared" si="3110"/>
        <v>43</v>
      </c>
      <c r="BJ512" t="s">
        <v>1</v>
      </c>
    </row>
    <row r="513" spans="1:62">
      <c r="A513" s="4" t="s">
        <v>5</v>
      </c>
    </row>
    <row r="514" spans="1:62">
      <c r="A514" s="4" t="s">
        <v>477</v>
      </c>
    </row>
    <row r="515" spans="1:62">
      <c r="A515" s="4" t="s">
        <v>139</v>
      </c>
      <c r="B515" s="4" t="s">
        <v>1</v>
      </c>
    </row>
    <row r="516" spans="1:62">
      <c r="A516" s="4" t="s">
        <v>94</v>
      </c>
      <c r="B516" s="4">
        <v>30</v>
      </c>
      <c r="C516" s="4">
        <f>B516+30</f>
        <v>60</v>
      </c>
      <c r="D516" s="4">
        <f t="shared" ref="D516:BI516" si="3112">C516+30</f>
        <v>90</v>
      </c>
      <c r="E516" s="4">
        <f t="shared" si="3112"/>
        <v>120</v>
      </c>
      <c r="F516" s="4">
        <f t="shared" si="3112"/>
        <v>150</v>
      </c>
      <c r="G516" s="4">
        <f t="shared" si="3112"/>
        <v>180</v>
      </c>
      <c r="H516" s="4">
        <f t="shared" si="3112"/>
        <v>210</v>
      </c>
      <c r="I516" s="4">
        <f t="shared" si="3112"/>
        <v>240</v>
      </c>
      <c r="J516" s="4">
        <f t="shared" si="3112"/>
        <v>270</v>
      </c>
      <c r="K516" s="4">
        <f t="shared" si="3112"/>
        <v>300</v>
      </c>
      <c r="L516" s="4">
        <f t="shared" si="3112"/>
        <v>330</v>
      </c>
      <c r="M516" s="4">
        <f t="shared" si="3112"/>
        <v>360</v>
      </c>
      <c r="N516" s="4">
        <f t="shared" si="3112"/>
        <v>390</v>
      </c>
      <c r="O516" s="4">
        <f t="shared" si="3112"/>
        <v>420</v>
      </c>
      <c r="P516" s="4">
        <f t="shared" si="3112"/>
        <v>450</v>
      </c>
      <c r="Q516" s="4">
        <f t="shared" si="3112"/>
        <v>480</v>
      </c>
      <c r="R516" s="4">
        <f t="shared" si="3112"/>
        <v>510</v>
      </c>
      <c r="S516" s="4">
        <f t="shared" si="3112"/>
        <v>540</v>
      </c>
      <c r="T516" s="4">
        <f t="shared" si="3112"/>
        <v>570</v>
      </c>
      <c r="U516" s="4">
        <f t="shared" si="3112"/>
        <v>600</v>
      </c>
      <c r="V516" s="4">
        <f t="shared" si="3112"/>
        <v>630</v>
      </c>
      <c r="W516" s="4">
        <f t="shared" si="3112"/>
        <v>660</v>
      </c>
      <c r="X516" s="4">
        <f t="shared" si="3112"/>
        <v>690</v>
      </c>
      <c r="Y516" s="4">
        <f t="shared" si="3112"/>
        <v>720</v>
      </c>
      <c r="Z516" s="4">
        <f t="shared" si="3112"/>
        <v>750</v>
      </c>
      <c r="AA516" s="4">
        <f t="shared" si="3112"/>
        <v>780</v>
      </c>
      <c r="AB516" s="4">
        <f t="shared" si="3112"/>
        <v>810</v>
      </c>
      <c r="AC516" s="4">
        <f t="shared" si="3112"/>
        <v>840</v>
      </c>
      <c r="AD516" s="4">
        <f t="shared" si="3112"/>
        <v>870</v>
      </c>
      <c r="AE516" s="4">
        <f t="shared" si="3112"/>
        <v>900</v>
      </c>
      <c r="AF516" s="4">
        <f t="shared" si="3112"/>
        <v>930</v>
      </c>
      <c r="AG516" s="4">
        <f t="shared" si="3112"/>
        <v>960</v>
      </c>
      <c r="AH516" s="4">
        <f t="shared" si="3112"/>
        <v>990</v>
      </c>
      <c r="AI516" s="4">
        <f t="shared" si="3112"/>
        <v>1020</v>
      </c>
      <c r="AJ516" s="4">
        <f t="shared" si="3112"/>
        <v>1050</v>
      </c>
      <c r="AK516" s="4">
        <f t="shared" si="3112"/>
        <v>1080</v>
      </c>
      <c r="AL516" s="4">
        <f t="shared" si="3112"/>
        <v>1110</v>
      </c>
      <c r="AM516" s="4">
        <f t="shared" si="3112"/>
        <v>1140</v>
      </c>
      <c r="AN516" s="4">
        <f t="shared" si="3112"/>
        <v>1170</v>
      </c>
      <c r="AO516" s="4">
        <f t="shared" si="3112"/>
        <v>1200</v>
      </c>
      <c r="AP516" s="4">
        <f t="shared" si="3112"/>
        <v>1230</v>
      </c>
      <c r="AQ516" s="4">
        <f t="shared" si="3112"/>
        <v>1260</v>
      </c>
      <c r="AR516" s="4">
        <f t="shared" si="3112"/>
        <v>1290</v>
      </c>
      <c r="AS516" s="4">
        <f t="shared" si="3112"/>
        <v>1320</v>
      </c>
      <c r="AT516" s="4">
        <f t="shared" si="3112"/>
        <v>1350</v>
      </c>
      <c r="AU516" s="4">
        <f t="shared" si="3112"/>
        <v>1380</v>
      </c>
      <c r="AV516" s="4">
        <f t="shared" si="3112"/>
        <v>1410</v>
      </c>
      <c r="AW516" s="4">
        <f t="shared" si="3112"/>
        <v>1440</v>
      </c>
      <c r="AX516" s="4">
        <f t="shared" si="3112"/>
        <v>1470</v>
      </c>
      <c r="AY516" s="4">
        <f t="shared" si="3112"/>
        <v>1500</v>
      </c>
      <c r="AZ516" s="4">
        <f t="shared" si="3112"/>
        <v>1530</v>
      </c>
      <c r="BA516" s="4">
        <f t="shared" si="3112"/>
        <v>1560</v>
      </c>
      <c r="BB516" s="4">
        <f t="shared" si="3112"/>
        <v>1590</v>
      </c>
      <c r="BC516" s="4">
        <f t="shared" si="3112"/>
        <v>1620</v>
      </c>
      <c r="BD516" s="4">
        <f t="shared" si="3112"/>
        <v>1650</v>
      </c>
      <c r="BE516" s="4">
        <f t="shared" si="3112"/>
        <v>1680</v>
      </c>
      <c r="BF516" s="4">
        <f t="shared" si="3112"/>
        <v>1710</v>
      </c>
      <c r="BG516" s="4">
        <f t="shared" si="3112"/>
        <v>1740</v>
      </c>
      <c r="BH516" s="4">
        <f t="shared" si="3112"/>
        <v>1770</v>
      </c>
      <c r="BI516" s="4">
        <f t="shared" si="3112"/>
        <v>1800</v>
      </c>
      <c r="BJ516" t="s">
        <v>1</v>
      </c>
    </row>
    <row r="517" spans="1:62">
      <c r="A517" s="4" t="s">
        <v>140</v>
      </c>
      <c r="B517" s="4">
        <v>300</v>
      </c>
      <c r="C517" s="4">
        <f>B517+10</f>
        <v>310</v>
      </c>
      <c r="D517" s="4">
        <f t="shared" ref="D517:W517" si="3113">C517+10</f>
        <v>320</v>
      </c>
      <c r="E517" s="4">
        <f t="shared" si="3113"/>
        <v>330</v>
      </c>
      <c r="F517" s="4">
        <f t="shared" si="3113"/>
        <v>340</v>
      </c>
      <c r="G517" s="4">
        <f t="shared" si="3113"/>
        <v>350</v>
      </c>
      <c r="H517" s="4">
        <f t="shared" si="3113"/>
        <v>360</v>
      </c>
      <c r="I517" s="4">
        <f t="shared" si="3113"/>
        <v>370</v>
      </c>
      <c r="J517" s="4">
        <f t="shared" si="3113"/>
        <v>380</v>
      </c>
      <c r="K517">
        <f t="shared" si="3113"/>
        <v>390</v>
      </c>
      <c r="L517" s="4">
        <f t="shared" si="3113"/>
        <v>400</v>
      </c>
      <c r="M517" s="4">
        <f t="shared" si="3113"/>
        <v>410</v>
      </c>
      <c r="N517" s="4">
        <f t="shared" si="3113"/>
        <v>420</v>
      </c>
      <c r="O517" s="4">
        <f t="shared" si="3113"/>
        <v>430</v>
      </c>
      <c r="P517" s="4">
        <f t="shared" si="3113"/>
        <v>440</v>
      </c>
      <c r="Q517" s="4">
        <f t="shared" si="3113"/>
        <v>450</v>
      </c>
      <c r="R517" s="4">
        <f t="shared" si="3113"/>
        <v>460</v>
      </c>
      <c r="S517" s="4">
        <f t="shared" si="3113"/>
        <v>470</v>
      </c>
      <c r="T517" s="4">
        <f t="shared" si="3113"/>
        <v>480</v>
      </c>
      <c r="U517">
        <f t="shared" si="3113"/>
        <v>490</v>
      </c>
      <c r="V517" s="4">
        <f t="shared" si="3113"/>
        <v>500</v>
      </c>
      <c r="W517" s="4">
        <f t="shared" si="3113"/>
        <v>510</v>
      </c>
      <c r="X517" s="4">
        <f t="shared" ref="X517:BI517" si="3114">W517+10</f>
        <v>520</v>
      </c>
      <c r="Y517" s="4">
        <f t="shared" si="3114"/>
        <v>530</v>
      </c>
      <c r="Z517" s="4">
        <f t="shared" si="3114"/>
        <v>540</v>
      </c>
      <c r="AA517" s="4">
        <f t="shared" si="3114"/>
        <v>550</v>
      </c>
      <c r="AB517" s="4">
        <f t="shared" si="3114"/>
        <v>560</v>
      </c>
      <c r="AC517" s="4">
        <f t="shared" si="3114"/>
        <v>570</v>
      </c>
      <c r="AD517" s="4">
        <f t="shared" si="3114"/>
        <v>580</v>
      </c>
      <c r="AE517">
        <f t="shared" si="3114"/>
        <v>590</v>
      </c>
      <c r="AF517" s="4">
        <f t="shared" si="3114"/>
        <v>600</v>
      </c>
      <c r="AG517" s="4">
        <f t="shared" si="3114"/>
        <v>610</v>
      </c>
      <c r="AH517" s="4">
        <f t="shared" si="3114"/>
        <v>620</v>
      </c>
      <c r="AI517" s="4">
        <f t="shared" si="3114"/>
        <v>630</v>
      </c>
      <c r="AJ517" s="4">
        <f t="shared" si="3114"/>
        <v>640</v>
      </c>
      <c r="AK517" s="4">
        <f t="shared" si="3114"/>
        <v>650</v>
      </c>
      <c r="AL517" s="4">
        <f t="shared" si="3114"/>
        <v>660</v>
      </c>
      <c r="AM517" s="4">
        <f t="shared" si="3114"/>
        <v>670</v>
      </c>
      <c r="AN517" s="4">
        <f t="shared" si="3114"/>
        <v>680</v>
      </c>
      <c r="AO517">
        <f t="shared" si="3114"/>
        <v>690</v>
      </c>
      <c r="AP517" s="4">
        <f t="shared" si="3114"/>
        <v>700</v>
      </c>
      <c r="AQ517" s="4">
        <f t="shared" si="3114"/>
        <v>710</v>
      </c>
      <c r="AR517" s="4">
        <f t="shared" si="3114"/>
        <v>720</v>
      </c>
      <c r="AS517" s="4">
        <f t="shared" si="3114"/>
        <v>730</v>
      </c>
      <c r="AT517" s="4">
        <f t="shared" si="3114"/>
        <v>740</v>
      </c>
      <c r="AU517" s="4">
        <f t="shared" si="3114"/>
        <v>750</v>
      </c>
      <c r="AV517" s="4">
        <f t="shared" si="3114"/>
        <v>760</v>
      </c>
      <c r="AW517" s="4">
        <f t="shared" si="3114"/>
        <v>770</v>
      </c>
      <c r="AX517" s="4">
        <f t="shared" si="3114"/>
        <v>780</v>
      </c>
      <c r="AY517">
        <f t="shared" si="3114"/>
        <v>790</v>
      </c>
      <c r="AZ517" s="4">
        <f t="shared" si="3114"/>
        <v>800</v>
      </c>
      <c r="BA517" s="4">
        <f t="shared" si="3114"/>
        <v>810</v>
      </c>
      <c r="BB517" s="4">
        <f t="shared" si="3114"/>
        <v>820</v>
      </c>
      <c r="BC517" s="4">
        <f t="shared" si="3114"/>
        <v>830</v>
      </c>
      <c r="BD517" s="4">
        <f t="shared" si="3114"/>
        <v>840</v>
      </c>
      <c r="BE517" s="4">
        <f t="shared" si="3114"/>
        <v>850</v>
      </c>
      <c r="BF517" s="4">
        <f t="shared" si="3114"/>
        <v>860</v>
      </c>
      <c r="BG517" s="4">
        <f t="shared" si="3114"/>
        <v>870</v>
      </c>
      <c r="BH517" s="4">
        <f t="shared" si="3114"/>
        <v>880</v>
      </c>
      <c r="BI517">
        <f t="shared" si="3114"/>
        <v>890</v>
      </c>
      <c r="BJ517" t="s">
        <v>1</v>
      </c>
    </row>
    <row r="518" spans="1:62">
      <c r="A518" s="4" t="s">
        <v>5</v>
      </c>
    </row>
    <row r="520" spans="1:62">
      <c r="A520" s="4" t="s">
        <v>350</v>
      </c>
    </row>
    <row r="521" spans="1:62">
      <c r="A521" s="4" t="s">
        <v>141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5">V521</f>
        <v>-20</v>
      </c>
      <c r="X521" s="4">
        <f t="shared" si="3115"/>
        <v>-20</v>
      </c>
      <c r="Y521" s="4">
        <f t="shared" si="3115"/>
        <v>-20</v>
      </c>
      <c r="Z521" s="4">
        <f t="shared" si="3115"/>
        <v>-20</v>
      </c>
      <c r="AA521" s="4">
        <f t="shared" si="3115"/>
        <v>-20</v>
      </c>
      <c r="AB521" s="4">
        <f t="shared" si="3115"/>
        <v>-20</v>
      </c>
      <c r="AC521" s="4">
        <f t="shared" si="3115"/>
        <v>-20</v>
      </c>
      <c r="AD521" s="4">
        <f t="shared" si="3115"/>
        <v>-20</v>
      </c>
      <c r="AE521">
        <f t="shared" si="3115"/>
        <v>-20</v>
      </c>
      <c r="AF521" s="4">
        <f t="shared" si="3115"/>
        <v>-20</v>
      </c>
      <c r="AG521" s="4">
        <f t="shared" si="3115"/>
        <v>-20</v>
      </c>
      <c r="AH521" s="4">
        <f t="shared" si="3115"/>
        <v>-20</v>
      </c>
      <c r="AI521" s="4">
        <f t="shared" si="3115"/>
        <v>-20</v>
      </c>
      <c r="AJ521" s="4">
        <f t="shared" si="3115"/>
        <v>-20</v>
      </c>
      <c r="AK521" s="4">
        <f t="shared" si="3115"/>
        <v>-20</v>
      </c>
      <c r="AL521" s="4">
        <f t="shared" si="3115"/>
        <v>-20</v>
      </c>
      <c r="AM521" s="4">
        <f t="shared" si="3115"/>
        <v>-20</v>
      </c>
      <c r="AN521" s="4">
        <f t="shared" si="3115"/>
        <v>-20</v>
      </c>
      <c r="AO521">
        <f t="shared" si="3115"/>
        <v>-20</v>
      </c>
      <c r="AP521" s="4">
        <f t="shared" si="3115"/>
        <v>-20</v>
      </c>
      <c r="AQ521" s="4">
        <f t="shared" si="3115"/>
        <v>-20</v>
      </c>
      <c r="AR521" s="4">
        <f t="shared" si="3115"/>
        <v>-20</v>
      </c>
      <c r="AS521" s="4">
        <f t="shared" si="3115"/>
        <v>-20</v>
      </c>
      <c r="AT521" s="4">
        <f t="shared" si="3115"/>
        <v>-20</v>
      </c>
      <c r="AU521" s="4">
        <f t="shared" si="3115"/>
        <v>-20</v>
      </c>
      <c r="AV521" s="4">
        <f t="shared" si="3115"/>
        <v>-20</v>
      </c>
      <c r="AW521" s="4">
        <f t="shared" si="3115"/>
        <v>-20</v>
      </c>
      <c r="AX521" s="4">
        <f t="shared" si="3115"/>
        <v>-20</v>
      </c>
      <c r="AY521">
        <f t="shared" si="3115"/>
        <v>-20</v>
      </c>
      <c r="AZ521" s="4">
        <f t="shared" si="3115"/>
        <v>-20</v>
      </c>
      <c r="BA521" s="4">
        <f t="shared" si="3115"/>
        <v>-20</v>
      </c>
      <c r="BB521" s="4">
        <f t="shared" si="3115"/>
        <v>-20</v>
      </c>
      <c r="BC521" s="4">
        <f t="shared" si="3115"/>
        <v>-20</v>
      </c>
      <c r="BD521" s="4">
        <f t="shared" si="3115"/>
        <v>-20</v>
      </c>
      <c r="BE521" s="4">
        <f t="shared" si="3115"/>
        <v>-20</v>
      </c>
      <c r="BF521" s="4">
        <f t="shared" si="3115"/>
        <v>-20</v>
      </c>
      <c r="BG521" s="4">
        <f t="shared" si="3115"/>
        <v>-20</v>
      </c>
      <c r="BH521" s="4">
        <f t="shared" si="3115"/>
        <v>-20</v>
      </c>
      <c r="BI521">
        <f t="shared" si="3115"/>
        <v>-20</v>
      </c>
      <c r="BJ521" t="s">
        <v>1</v>
      </c>
    </row>
    <row r="522" spans="1:62">
      <c r="A522" s="4" t="s">
        <v>131</v>
      </c>
      <c r="B522" s="4">
        <v>3</v>
      </c>
      <c r="C522" s="4">
        <f>B522+3</f>
        <v>6</v>
      </c>
      <c r="D522" s="4">
        <f t="shared" ref="D522:H522" si="3116">C522+3</f>
        <v>9</v>
      </c>
      <c r="E522" s="4">
        <f t="shared" si="3116"/>
        <v>12</v>
      </c>
      <c r="F522" s="4">
        <f t="shared" si="3116"/>
        <v>15</v>
      </c>
      <c r="G522" s="4">
        <f t="shared" si="3116"/>
        <v>18</v>
      </c>
      <c r="H522" s="4">
        <f t="shared" si="3116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7">AD522+81</f>
        <v>812</v>
      </c>
      <c r="AF522" s="4">
        <f t="shared" si="3117"/>
        <v>893</v>
      </c>
      <c r="AG522" s="4">
        <f>AF522+82</f>
        <v>975</v>
      </c>
      <c r="AH522" s="4">
        <f t="shared" si="3117"/>
        <v>1056</v>
      </c>
      <c r="AI522" s="4">
        <f t="shared" si="3117"/>
        <v>1137</v>
      </c>
      <c r="AJ522" s="4">
        <f t="shared" si="3117"/>
        <v>1218</v>
      </c>
      <c r="AK522" s="4">
        <f>AJ522+82</f>
        <v>1300</v>
      </c>
      <c r="AL522" s="4">
        <f t="shared" ref="AL522:AN522" si="3118">AK522+81</f>
        <v>1381</v>
      </c>
      <c r="AM522" s="4">
        <f t="shared" si="3118"/>
        <v>1462</v>
      </c>
      <c r="AN522" s="4">
        <f t="shared" si="3118"/>
        <v>1543</v>
      </c>
      <c r="AO522">
        <f t="shared" ref="AO522" si="3119">AN522+82</f>
        <v>1625</v>
      </c>
      <c r="AP522" s="4">
        <f t="shared" ref="AP522:AR522" si="3120">AO522+81</f>
        <v>1706</v>
      </c>
      <c r="AQ522" s="4">
        <f t="shared" si="3120"/>
        <v>1787</v>
      </c>
      <c r="AR522" s="4">
        <f t="shared" si="3120"/>
        <v>1868</v>
      </c>
      <c r="AS522" s="4">
        <f t="shared" ref="AS522" si="3121">AR522+82</f>
        <v>1950</v>
      </c>
      <c r="AT522" s="4">
        <f t="shared" ref="AT522:AV522" si="3122">AS522+81</f>
        <v>2031</v>
      </c>
      <c r="AU522" s="4">
        <f t="shared" si="3122"/>
        <v>2112</v>
      </c>
      <c r="AV522" s="4">
        <f t="shared" si="3122"/>
        <v>2193</v>
      </c>
      <c r="AW522" s="4">
        <f t="shared" ref="AW522" si="3123">AV522+82</f>
        <v>2275</v>
      </c>
      <c r="AX522" s="4">
        <f t="shared" ref="AX522:AZ522" si="3124">AW522+81</f>
        <v>2356</v>
      </c>
      <c r="AY522">
        <f t="shared" si="3124"/>
        <v>2437</v>
      </c>
      <c r="AZ522" s="4">
        <f t="shared" si="3124"/>
        <v>2518</v>
      </c>
      <c r="BA522" s="4">
        <f t="shared" ref="BA522" si="3125">AZ522+82</f>
        <v>2600</v>
      </c>
      <c r="BB522" s="4">
        <f t="shared" ref="BB522:BD522" si="3126">BA522+81</f>
        <v>2681</v>
      </c>
      <c r="BC522" s="4">
        <f t="shared" si="3126"/>
        <v>2762</v>
      </c>
      <c r="BD522" s="4">
        <f t="shared" si="3126"/>
        <v>2843</v>
      </c>
      <c r="BE522" s="4">
        <f t="shared" ref="BE522" si="3127">BD522+82</f>
        <v>2925</v>
      </c>
      <c r="BF522" s="4">
        <f t="shared" ref="BF522:BH522" si="3128">BE522+81</f>
        <v>3006</v>
      </c>
      <c r="BG522" s="4">
        <f t="shared" si="3128"/>
        <v>3087</v>
      </c>
      <c r="BH522" s="4">
        <f t="shared" si="3128"/>
        <v>3168</v>
      </c>
      <c r="BI522">
        <f t="shared" ref="BI522:BI523" si="3129">BH522+82</f>
        <v>3250</v>
      </c>
      <c r="BJ522" t="s">
        <v>1</v>
      </c>
    </row>
    <row r="523" spans="1:62">
      <c r="A523" s="4" t="s">
        <v>132</v>
      </c>
      <c r="B523" s="4">
        <v>6</v>
      </c>
      <c r="C523" s="4">
        <f>B523+3</f>
        <v>9</v>
      </c>
      <c r="D523" s="4">
        <f t="shared" ref="D523:G523" si="3130">C523+3</f>
        <v>12</v>
      </c>
      <c r="E523" s="4">
        <f t="shared" si="3130"/>
        <v>15</v>
      </c>
      <c r="F523" s="4">
        <f t="shared" si="3130"/>
        <v>18</v>
      </c>
      <c r="G523" s="4">
        <f t="shared" si="3130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31">AD523+81</f>
        <v>815</v>
      </c>
      <c r="AF523" s="4">
        <f t="shared" si="3131"/>
        <v>896</v>
      </c>
      <c r="AG523" s="4">
        <f>AF523+82</f>
        <v>978</v>
      </c>
      <c r="AH523" s="4">
        <f t="shared" si="3131"/>
        <v>1059</v>
      </c>
      <c r="AI523" s="4">
        <f t="shared" si="3131"/>
        <v>1140</v>
      </c>
      <c r="AJ523" s="4">
        <f t="shared" si="3131"/>
        <v>1221</v>
      </c>
      <c r="AK523" s="4">
        <f>AJ523+82</f>
        <v>1303</v>
      </c>
      <c r="AL523" s="4">
        <f t="shared" ref="AL523:AN523" si="3132">AK523+81</f>
        <v>1384</v>
      </c>
      <c r="AM523" s="4">
        <f t="shared" si="3132"/>
        <v>1465</v>
      </c>
      <c r="AN523" s="4">
        <f t="shared" si="3132"/>
        <v>1546</v>
      </c>
      <c r="AO523">
        <f t="shared" ref="AO523" si="3133">AN523+82</f>
        <v>1628</v>
      </c>
      <c r="AP523" s="4">
        <f t="shared" ref="AP523:AR523" si="3134">AO523+81</f>
        <v>1709</v>
      </c>
      <c r="AQ523" s="4">
        <f t="shared" si="3134"/>
        <v>1790</v>
      </c>
      <c r="AR523" s="4">
        <f t="shared" si="3134"/>
        <v>1871</v>
      </c>
      <c r="AS523" s="4">
        <f t="shared" ref="AS523" si="3135">AR523+82</f>
        <v>1953</v>
      </c>
      <c r="AT523" s="4">
        <f t="shared" ref="AT523:AV523" si="3136">AS523+81</f>
        <v>2034</v>
      </c>
      <c r="AU523" s="4">
        <f t="shared" si="3136"/>
        <v>2115</v>
      </c>
      <c r="AV523" s="4">
        <f t="shared" si="3136"/>
        <v>2196</v>
      </c>
      <c r="AW523" s="4">
        <f t="shared" ref="AW523" si="3137">AV523+82</f>
        <v>2278</v>
      </c>
      <c r="AX523" s="4">
        <f t="shared" ref="AX523:AZ523" si="3138">AW523+81</f>
        <v>2359</v>
      </c>
      <c r="AY523">
        <f t="shared" si="3138"/>
        <v>2440</v>
      </c>
      <c r="AZ523" s="4">
        <f t="shared" si="3138"/>
        <v>2521</v>
      </c>
      <c r="BA523" s="4">
        <f t="shared" ref="BA523" si="3139">AZ523+82</f>
        <v>2603</v>
      </c>
      <c r="BB523" s="4">
        <f t="shared" ref="BB523:BD523" si="3140">BA523+81</f>
        <v>2684</v>
      </c>
      <c r="BC523" s="4">
        <f t="shared" si="3140"/>
        <v>2765</v>
      </c>
      <c r="BD523" s="4">
        <f t="shared" si="3140"/>
        <v>2846</v>
      </c>
      <c r="BE523" s="4">
        <f t="shared" ref="BE523" si="3141">BD523+82</f>
        <v>2928</v>
      </c>
      <c r="BF523" s="4">
        <f t="shared" ref="BF523:BH523" si="3142">BE523+81</f>
        <v>3009</v>
      </c>
      <c r="BG523" s="4">
        <f t="shared" si="3142"/>
        <v>3090</v>
      </c>
      <c r="BH523" s="4">
        <f t="shared" si="3142"/>
        <v>3171</v>
      </c>
      <c r="BI523">
        <f t="shared" si="3129"/>
        <v>3253</v>
      </c>
      <c r="BJ523" t="s">
        <v>1</v>
      </c>
    </row>
    <row r="524" spans="1:62">
      <c r="A524" s="4" t="s">
        <v>142</v>
      </c>
      <c r="B524" s="4">
        <v>30</v>
      </c>
      <c r="C524" s="4">
        <f>B524+20</f>
        <v>50</v>
      </c>
      <c r="D524" s="4">
        <f t="shared" ref="D524:AD524" si="3143">C524+20</f>
        <v>70</v>
      </c>
      <c r="E524" s="4">
        <f t="shared" si="3143"/>
        <v>90</v>
      </c>
      <c r="F524" s="4">
        <f t="shared" si="3143"/>
        <v>110</v>
      </c>
      <c r="G524" s="4">
        <f t="shared" si="3143"/>
        <v>130</v>
      </c>
      <c r="H524" s="4">
        <f t="shared" si="3143"/>
        <v>150</v>
      </c>
      <c r="I524" s="4">
        <f t="shared" si="3143"/>
        <v>170</v>
      </c>
      <c r="J524" s="4">
        <f t="shared" si="3143"/>
        <v>190</v>
      </c>
      <c r="K524">
        <f t="shared" si="3143"/>
        <v>210</v>
      </c>
      <c r="L524" s="4">
        <f t="shared" si="3143"/>
        <v>230</v>
      </c>
      <c r="M524" s="4">
        <f t="shared" si="3143"/>
        <v>250</v>
      </c>
      <c r="N524" s="4">
        <f t="shared" si="3143"/>
        <v>270</v>
      </c>
      <c r="O524" s="4">
        <f t="shared" si="3143"/>
        <v>290</v>
      </c>
      <c r="P524" s="4">
        <f t="shared" si="3143"/>
        <v>310</v>
      </c>
      <c r="Q524" s="4">
        <f t="shared" si="3143"/>
        <v>330</v>
      </c>
      <c r="R524" s="4">
        <f t="shared" si="3143"/>
        <v>350</v>
      </c>
      <c r="S524" s="4">
        <f t="shared" si="3143"/>
        <v>370</v>
      </c>
      <c r="T524" s="4">
        <f t="shared" si="3143"/>
        <v>390</v>
      </c>
      <c r="U524">
        <f t="shared" si="3143"/>
        <v>410</v>
      </c>
      <c r="V524" s="4">
        <f t="shared" si="3143"/>
        <v>430</v>
      </c>
      <c r="W524" s="4">
        <f t="shared" si="3143"/>
        <v>450</v>
      </c>
      <c r="X524" s="4">
        <f t="shared" si="3143"/>
        <v>470</v>
      </c>
      <c r="Y524" s="4">
        <f t="shared" si="3143"/>
        <v>490</v>
      </c>
      <c r="Z524" s="4">
        <f t="shared" si="3143"/>
        <v>510</v>
      </c>
      <c r="AA524" s="4">
        <f t="shared" si="3143"/>
        <v>530</v>
      </c>
      <c r="AB524" s="4">
        <f t="shared" si="3143"/>
        <v>550</v>
      </c>
      <c r="AC524" s="4">
        <f t="shared" si="3143"/>
        <v>570</v>
      </c>
      <c r="AD524" s="4">
        <f t="shared" si="3143"/>
        <v>590</v>
      </c>
      <c r="AE524">
        <f t="shared" ref="AE524:BI524" si="3144">AD524+20</f>
        <v>610</v>
      </c>
      <c r="AF524" s="4">
        <f t="shared" si="3144"/>
        <v>630</v>
      </c>
      <c r="AG524" s="4">
        <f t="shared" si="3144"/>
        <v>650</v>
      </c>
      <c r="AH524" s="4">
        <f t="shared" si="3144"/>
        <v>670</v>
      </c>
      <c r="AI524" s="4">
        <f t="shared" si="3144"/>
        <v>690</v>
      </c>
      <c r="AJ524" s="4">
        <f t="shared" si="3144"/>
        <v>710</v>
      </c>
      <c r="AK524" s="4">
        <f t="shared" si="3144"/>
        <v>730</v>
      </c>
      <c r="AL524" s="4">
        <f t="shared" si="3144"/>
        <v>750</v>
      </c>
      <c r="AM524" s="4">
        <f t="shared" si="3144"/>
        <v>770</v>
      </c>
      <c r="AN524" s="4">
        <f t="shared" si="3144"/>
        <v>790</v>
      </c>
      <c r="AO524">
        <f t="shared" si="3144"/>
        <v>810</v>
      </c>
      <c r="AP524" s="4">
        <f t="shared" si="3144"/>
        <v>830</v>
      </c>
      <c r="AQ524" s="4">
        <f t="shared" si="3144"/>
        <v>850</v>
      </c>
      <c r="AR524" s="4">
        <f t="shared" si="3144"/>
        <v>870</v>
      </c>
      <c r="AS524" s="4">
        <f t="shared" si="3144"/>
        <v>890</v>
      </c>
      <c r="AT524" s="4">
        <f t="shared" si="3144"/>
        <v>910</v>
      </c>
      <c r="AU524" s="4">
        <f t="shared" si="3144"/>
        <v>930</v>
      </c>
      <c r="AV524" s="4">
        <f t="shared" si="3144"/>
        <v>950</v>
      </c>
      <c r="AW524" s="4">
        <f t="shared" si="3144"/>
        <v>970</v>
      </c>
      <c r="AX524" s="4">
        <f t="shared" si="3144"/>
        <v>990</v>
      </c>
      <c r="AY524">
        <f t="shared" si="3144"/>
        <v>1010</v>
      </c>
      <c r="AZ524" s="4">
        <f t="shared" si="3144"/>
        <v>1030</v>
      </c>
      <c r="BA524" s="4">
        <f t="shared" si="3144"/>
        <v>1050</v>
      </c>
      <c r="BB524" s="4">
        <f t="shared" si="3144"/>
        <v>1070</v>
      </c>
      <c r="BC524" s="4">
        <f t="shared" si="3144"/>
        <v>1090</v>
      </c>
      <c r="BD524" s="4">
        <f t="shared" si="3144"/>
        <v>1110</v>
      </c>
      <c r="BE524" s="4">
        <f t="shared" si="3144"/>
        <v>1130</v>
      </c>
      <c r="BF524" s="4">
        <f t="shared" si="3144"/>
        <v>1150</v>
      </c>
      <c r="BG524" s="4">
        <f t="shared" si="3144"/>
        <v>1170</v>
      </c>
      <c r="BH524" s="4">
        <f t="shared" si="3144"/>
        <v>1190</v>
      </c>
      <c r="BI524">
        <f t="shared" si="3144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5">C525+0.1</f>
        <v>1.7000000000000002</v>
      </c>
      <c r="E525" s="4">
        <f t="shared" si="3145"/>
        <v>1.8000000000000003</v>
      </c>
      <c r="F525" s="4">
        <f>E525+0.2</f>
        <v>2.0000000000000004</v>
      </c>
      <c r="G525" s="4">
        <f t="shared" si="3145"/>
        <v>2.1000000000000005</v>
      </c>
      <c r="H525" s="4">
        <f t="shared" si="3145"/>
        <v>2.2000000000000006</v>
      </c>
      <c r="I525" s="4">
        <f t="shared" si="3145"/>
        <v>2.3000000000000007</v>
      </c>
      <c r="J525" s="4">
        <f>I525+0.2</f>
        <v>2.5000000000000009</v>
      </c>
      <c r="K525">
        <f t="shared" si="3145"/>
        <v>2.600000000000001</v>
      </c>
      <c r="L525" s="4">
        <f t="shared" si="3145"/>
        <v>2.7000000000000011</v>
      </c>
      <c r="M525" s="4">
        <f t="shared" si="3145"/>
        <v>2.8000000000000012</v>
      </c>
      <c r="N525" s="4">
        <f t="shared" ref="N525" si="3146">M525+0.2</f>
        <v>3.0000000000000013</v>
      </c>
      <c r="O525" s="4">
        <f t="shared" si="3145"/>
        <v>3.1000000000000014</v>
      </c>
      <c r="P525" s="4">
        <f t="shared" si="3145"/>
        <v>3.2000000000000015</v>
      </c>
      <c r="Q525" s="4">
        <f t="shared" si="3145"/>
        <v>3.3000000000000016</v>
      </c>
      <c r="R525" s="4">
        <f t="shared" ref="R525" si="3147">Q525+0.2</f>
        <v>3.5000000000000018</v>
      </c>
      <c r="S525" s="4">
        <f t="shared" si="3145"/>
        <v>3.6000000000000019</v>
      </c>
      <c r="T525" s="4">
        <f t="shared" si="3145"/>
        <v>3.700000000000002</v>
      </c>
      <c r="U525">
        <f t="shared" si="3145"/>
        <v>3.800000000000002</v>
      </c>
      <c r="V525" s="4">
        <f t="shared" ref="V525" si="3148">U525+0.2</f>
        <v>4.0000000000000018</v>
      </c>
      <c r="W525" s="4">
        <f t="shared" si="3145"/>
        <v>4.1000000000000014</v>
      </c>
      <c r="X525" s="4">
        <f t="shared" si="3145"/>
        <v>4.2000000000000011</v>
      </c>
      <c r="Y525" s="4">
        <f t="shared" si="3145"/>
        <v>4.3000000000000007</v>
      </c>
      <c r="Z525" s="4">
        <f t="shared" ref="Z525" si="3149">Y525+0.2</f>
        <v>4.5000000000000009</v>
      </c>
      <c r="AA525" s="4">
        <f t="shared" si="3145"/>
        <v>4.6000000000000005</v>
      </c>
      <c r="AB525" s="4">
        <f t="shared" si="3145"/>
        <v>4.7</v>
      </c>
      <c r="AC525" s="4">
        <f t="shared" si="3145"/>
        <v>4.8</v>
      </c>
      <c r="AD525" s="4">
        <f t="shared" ref="AD525" si="3150">AC525+0.2</f>
        <v>5</v>
      </c>
      <c r="AE525">
        <f t="shared" si="3145"/>
        <v>5.0999999999999996</v>
      </c>
      <c r="AF525" s="4">
        <f t="shared" si="3145"/>
        <v>5.1999999999999993</v>
      </c>
      <c r="AG525" s="4">
        <f t="shared" si="3145"/>
        <v>5.2999999999999989</v>
      </c>
      <c r="AH525" s="4">
        <f t="shared" ref="AH525" si="3151">AG525+0.2</f>
        <v>5.4999999999999991</v>
      </c>
      <c r="AI525" s="4">
        <f t="shared" si="3145"/>
        <v>5.5999999999999988</v>
      </c>
      <c r="AJ525" s="4">
        <f t="shared" si="3145"/>
        <v>5.6999999999999984</v>
      </c>
      <c r="AK525" s="4">
        <f t="shared" si="3145"/>
        <v>5.799999999999998</v>
      </c>
      <c r="AL525" s="4">
        <f t="shared" ref="AL525" si="3152">AK525+0.2</f>
        <v>5.9999999999999982</v>
      </c>
      <c r="AM525" s="4">
        <f t="shared" si="3145"/>
        <v>6.0999999999999979</v>
      </c>
      <c r="AN525" s="4">
        <f t="shared" si="3145"/>
        <v>6.1999999999999975</v>
      </c>
      <c r="AO525">
        <f t="shared" si="3145"/>
        <v>6.2999999999999972</v>
      </c>
      <c r="AP525" s="4">
        <f t="shared" ref="AP525" si="3153">AO525+0.2</f>
        <v>6.4999999999999973</v>
      </c>
      <c r="AQ525" s="4">
        <f t="shared" si="3145"/>
        <v>6.599999999999997</v>
      </c>
      <c r="AR525" s="4">
        <f t="shared" si="3145"/>
        <v>6.6999999999999966</v>
      </c>
      <c r="AS525" s="4">
        <f t="shared" si="3145"/>
        <v>6.7999999999999963</v>
      </c>
      <c r="AT525" s="4">
        <f t="shared" ref="AT525" si="3154">AS525+0.2</f>
        <v>6.9999999999999964</v>
      </c>
      <c r="AU525" s="4">
        <f t="shared" si="3145"/>
        <v>7.0999999999999961</v>
      </c>
      <c r="AV525" s="4">
        <f t="shared" si="3145"/>
        <v>7.1999999999999957</v>
      </c>
      <c r="AW525" s="4">
        <f t="shared" si="3145"/>
        <v>7.2999999999999954</v>
      </c>
      <c r="AX525" s="4">
        <f t="shared" ref="AX525" si="3155">AW525+0.2</f>
        <v>7.4999999999999956</v>
      </c>
      <c r="AY525">
        <f t="shared" si="3145"/>
        <v>7.5999999999999952</v>
      </c>
      <c r="AZ525" s="4">
        <f t="shared" si="3145"/>
        <v>7.6999999999999948</v>
      </c>
      <c r="BA525" s="4">
        <f t="shared" si="3145"/>
        <v>7.7999999999999945</v>
      </c>
      <c r="BB525" s="4">
        <f t="shared" ref="BB525" si="3156">BA525+0.2</f>
        <v>7.9999999999999947</v>
      </c>
      <c r="BC525" s="4">
        <f t="shared" si="3145"/>
        <v>8.0999999999999943</v>
      </c>
      <c r="BD525" s="4">
        <f t="shared" si="3145"/>
        <v>8.199999999999994</v>
      </c>
      <c r="BE525" s="4">
        <f t="shared" si="3145"/>
        <v>8.2999999999999936</v>
      </c>
      <c r="BF525" s="4">
        <f t="shared" ref="BF525" si="3157">BE525+0.2</f>
        <v>8.4999999999999929</v>
      </c>
      <c r="BG525" s="4">
        <f t="shared" si="3145"/>
        <v>8.5999999999999925</v>
      </c>
      <c r="BH525" s="4">
        <f t="shared" si="3145"/>
        <v>8.6999999999999922</v>
      </c>
      <c r="BI525">
        <f t="shared" si="3145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351</v>
      </c>
    </row>
    <row r="528" spans="1:62">
      <c r="A528" s="4" t="s">
        <v>143</v>
      </c>
      <c r="B528" s="4">
        <v>2</v>
      </c>
      <c r="C528" s="4">
        <f>B528+1</f>
        <v>3</v>
      </c>
      <c r="D528" s="4">
        <f t="shared" ref="D528:X530" si="3158">C528+1</f>
        <v>4</v>
      </c>
      <c r="E528" s="4">
        <f t="shared" si="3158"/>
        <v>5</v>
      </c>
      <c r="F528" s="4">
        <f t="shared" si="3158"/>
        <v>6</v>
      </c>
      <c r="G528" s="4">
        <f t="shared" si="3158"/>
        <v>7</v>
      </c>
      <c r="H528" s="4">
        <f t="shared" si="3158"/>
        <v>8</v>
      </c>
      <c r="I528" s="4">
        <f t="shared" si="3158"/>
        <v>9</v>
      </c>
      <c r="J528" s="4">
        <f t="shared" si="3158"/>
        <v>10</v>
      </c>
      <c r="K528">
        <f t="shared" si="3158"/>
        <v>11</v>
      </c>
      <c r="L528" s="4">
        <f t="shared" si="3158"/>
        <v>12</v>
      </c>
      <c r="M528" s="4">
        <f t="shared" si="3158"/>
        <v>13</v>
      </c>
      <c r="N528" s="4">
        <f t="shared" si="3158"/>
        <v>14</v>
      </c>
      <c r="O528" s="4">
        <f t="shared" si="3158"/>
        <v>15</v>
      </c>
      <c r="P528" s="4">
        <f t="shared" si="3158"/>
        <v>16</v>
      </c>
      <c r="Q528" s="4">
        <f t="shared" si="3158"/>
        <v>17</v>
      </c>
      <c r="R528" s="4">
        <f t="shared" si="3158"/>
        <v>18</v>
      </c>
      <c r="S528" s="4">
        <f t="shared" si="3158"/>
        <v>19</v>
      </c>
      <c r="T528" s="4">
        <f t="shared" si="3158"/>
        <v>20</v>
      </c>
      <c r="U528">
        <f t="shared" si="3158"/>
        <v>21</v>
      </c>
      <c r="V528" s="4">
        <f t="shared" si="3158"/>
        <v>22</v>
      </c>
      <c r="W528" s="4">
        <f t="shared" si="3158"/>
        <v>23</v>
      </c>
      <c r="X528" s="4">
        <f t="shared" si="3158"/>
        <v>24</v>
      </c>
      <c r="Y528" s="4">
        <f>X528</f>
        <v>24</v>
      </c>
      <c r="Z528" s="4">
        <f t="shared" ref="Z528:BI528" si="3159">Y528</f>
        <v>24</v>
      </c>
      <c r="AA528" s="4">
        <f t="shared" si="3159"/>
        <v>24</v>
      </c>
      <c r="AB528" s="4">
        <f t="shared" si="3159"/>
        <v>24</v>
      </c>
      <c r="AC528" s="4">
        <f t="shared" si="3159"/>
        <v>24</v>
      </c>
      <c r="AD528" s="4">
        <f t="shared" si="3159"/>
        <v>24</v>
      </c>
      <c r="AE528">
        <f t="shared" si="3159"/>
        <v>24</v>
      </c>
      <c r="AF528" s="4">
        <f t="shared" si="3159"/>
        <v>24</v>
      </c>
      <c r="AG528" s="4">
        <f t="shared" si="3159"/>
        <v>24</v>
      </c>
      <c r="AH528" s="4">
        <f t="shared" si="3159"/>
        <v>24</v>
      </c>
      <c r="AI528" s="4">
        <f t="shared" si="3159"/>
        <v>24</v>
      </c>
      <c r="AJ528" s="4">
        <f t="shared" si="3159"/>
        <v>24</v>
      </c>
      <c r="AK528" s="4">
        <f t="shared" si="3159"/>
        <v>24</v>
      </c>
      <c r="AL528" s="4">
        <f t="shared" si="3159"/>
        <v>24</v>
      </c>
      <c r="AM528" s="4">
        <f t="shared" si="3159"/>
        <v>24</v>
      </c>
      <c r="AN528" s="4">
        <f t="shared" si="3159"/>
        <v>24</v>
      </c>
      <c r="AO528">
        <f t="shared" si="3159"/>
        <v>24</v>
      </c>
      <c r="AP528" s="4">
        <f t="shared" si="3159"/>
        <v>24</v>
      </c>
      <c r="AQ528" s="4">
        <f t="shared" si="3159"/>
        <v>24</v>
      </c>
      <c r="AR528" s="4">
        <f t="shared" si="3159"/>
        <v>24</v>
      </c>
      <c r="AS528" s="4">
        <f t="shared" si="3159"/>
        <v>24</v>
      </c>
      <c r="AT528" s="4">
        <f t="shared" si="3159"/>
        <v>24</v>
      </c>
      <c r="AU528" s="4">
        <f t="shared" si="3159"/>
        <v>24</v>
      </c>
      <c r="AV528" s="4">
        <f t="shared" si="3159"/>
        <v>24</v>
      </c>
      <c r="AW528" s="4">
        <f t="shared" si="3159"/>
        <v>24</v>
      </c>
      <c r="AX528" s="4">
        <f t="shared" si="3159"/>
        <v>24</v>
      </c>
      <c r="AY528">
        <f t="shared" si="3159"/>
        <v>24</v>
      </c>
      <c r="AZ528" s="4">
        <f t="shared" si="3159"/>
        <v>24</v>
      </c>
      <c r="BA528" s="4">
        <f t="shared" si="3159"/>
        <v>24</v>
      </c>
      <c r="BB528" s="4">
        <f t="shared" si="3159"/>
        <v>24</v>
      </c>
      <c r="BC528" s="4">
        <f t="shared" si="3159"/>
        <v>24</v>
      </c>
      <c r="BD528" s="4">
        <f t="shared" si="3159"/>
        <v>24</v>
      </c>
      <c r="BE528" s="4">
        <f t="shared" si="3159"/>
        <v>24</v>
      </c>
      <c r="BF528" s="4">
        <f t="shared" si="3159"/>
        <v>24</v>
      </c>
      <c r="BG528" s="4">
        <f t="shared" si="3159"/>
        <v>24</v>
      </c>
      <c r="BH528" s="4">
        <f t="shared" si="3159"/>
        <v>24</v>
      </c>
      <c r="BI528">
        <f t="shared" si="3159"/>
        <v>24</v>
      </c>
      <c r="BJ528" t="s">
        <v>1</v>
      </c>
    </row>
    <row r="529" spans="1:62">
      <c r="A529" s="4" t="s">
        <v>84</v>
      </c>
      <c r="B529" s="4">
        <v>1</v>
      </c>
      <c r="C529" s="4">
        <f>B529+1</f>
        <v>2</v>
      </c>
      <c r="D529" s="4">
        <f>C529</f>
        <v>2</v>
      </c>
      <c r="E529" s="4">
        <f t="shared" si="3158"/>
        <v>3</v>
      </c>
      <c r="F529" s="4">
        <f t="shared" ref="F529" si="3160">E529</f>
        <v>3</v>
      </c>
      <c r="G529" s="4">
        <f t="shared" si="3158"/>
        <v>4</v>
      </c>
      <c r="H529" s="4">
        <f t="shared" ref="H529" si="3161">G529</f>
        <v>4</v>
      </c>
      <c r="I529" s="4">
        <f t="shared" si="3158"/>
        <v>5</v>
      </c>
      <c r="J529" s="4">
        <f>I529+1</f>
        <v>6</v>
      </c>
      <c r="K529">
        <f t="shared" ref="K529" si="3162">J529+1</f>
        <v>7</v>
      </c>
      <c r="L529" s="4">
        <f t="shared" ref="L529:Q530" si="3163">K529+1</f>
        <v>8</v>
      </c>
      <c r="M529" s="4">
        <f t="shared" si="3163"/>
        <v>9</v>
      </c>
      <c r="N529" s="4">
        <f t="shared" si="3163"/>
        <v>10</v>
      </c>
      <c r="O529" s="4">
        <f t="shared" si="3163"/>
        <v>11</v>
      </c>
      <c r="P529" s="4">
        <f t="shared" si="3163"/>
        <v>12</v>
      </c>
      <c r="Q529" s="4">
        <f t="shared" si="3163"/>
        <v>13</v>
      </c>
      <c r="R529" s="4">
        <f>Q529+4</f>
        <v>17</v>
      </c>
      <c r="S529" s="4">
        <f t="shared" ref="S529:W529" si="3164">R529+4</f>
        <v>21</v>
      </c>
      <c r="T529" s="4">
        <f t="shared" si="3164"/>
        <v>25</v>
      </c>
      <c r="U529" s="4">
        <f t="shared" si="3164"/>
        <v>29</v>
      </c>
      <c r="V529" s="4">
        <f t="shared" si="3164"/>
        <v>33</v>
      </c>
      <c r="W529" s="4">
        <f t="shared" si="3164"/>
        <v>37</v>
      </c>
      <c r="X529" s="4">
        <f>W529+7</f>
        <v>44</v>
      </c>
      <c r="Y529" s="4">
        <f>X529+8</f>
        <v>52</v>
      </c>
      <c r="Z529" s="4">
        <f t="shared" ref="Z529" si="3165">Y529+7</f>
        <v>59</v>
      </c>
      <c r="AA529" s="4">
        <f t="shared" ref="AA529" si="3166">Z529+8</f>
        <v>67</v>
      </c>
      <c r="AB529" s="4">
        <f t="shared" ref="AB529" si="3167">AA529+7</f>
        <v>74</v>
      </c>
      <c r="AC529" s="4">
        <f t="shared" ref="AC529" si="3168">AB529+8</f>
        <v>82</v>
      </c>
      <c r="AD529" s="4">
        <f>AC529+11</f>
        <v>93</v>
      </c>
      <c r="AE529" s="4">
        <f>AD529+12</f>
        <v>105</v>
      </c>
      <c r="AF529" s="4">
        <f t="shared" ref="AF529" si="3169">AE529+11</f>
        <v>116</v>
      </c>
      <c r="AG529" s="4">
        <f t="shared" ref="AG529" si="3170">AF529+12</f>
        <v>128</v>
      </c>
      <c r="AH529" s="4">
        <f t="shared" ref="AH529" si="3171">AG529+11</f>
        <v>139</v>
      </c>
      <c r="AI529" s="4">
        <f t="shared" ref="AI529" si="3172">AH529+12</f>
        <v>151</v>
      </c>
      <c r="AJ529" s="4">
        <f t="shared" ref="AJ529" si="3173">AI529+11</f>
        <v>162</v>
      </c>
      <c r="AK529" s="4">
        <f t="shared" ref="AK529" si="3174">AJ529+12</f>
        <v>174</v>
      </c>
      <c r="AL529" s="4">
        <f t="shared" ref="AL529" si="3175">AK529+11</f>
        <v>185</v>
      </c>
      <c r="AM529" s="4">
        <f t="shared" ref="AM529" si="3176">AL529+12</f>
        <v>197</v>
      </c>
      <c r="AN529" s="4">
        <f t="shared" ref="AN529" si="3177">AM529+11</f>
        <v>208</v>
      </c>
      <c r="AO529" s="4">
        <f t="shared" ref="AO529" si="3178">AN529+12</f>
        <v>220</v>
      </c>
      <c r="AP529" s="4">
        <f t="shared" ref="AP529" si="3179">AO529+11</f>
        <v>231</v>
      </c>
      <c r="AQ529" s="4">
        <f t="shared" ref="AQ529" si="3180">AP529+12</f>
        <v>243</v>
      </c>
      <c r="AR529" s="4">
        <f t="shared" ref="AR529" si="3181">AQ529+11</f>
        <v>254</v>
      </c>
      <c r="AS529" s="4">
        <f t="shared" ref="AS529" si="3182">AR529+12</f>
        <v>266</v>
      </c>
      <c r="AT529" s="4">
        <f t="shared" ref="AT529" si="3183">AS529+11</f>
        <v>277</v>
      </c>
      <c r="AU529" s="4">
        <f t="shared" ref="AU529" si="3184">AT529+12</f>
        <v>289</v>
      </c>
      <c r="AV529" s="4">
        <f t="shared" ref="AV529" si="3185">AU529+11</f>
        <v>300</v>
      </c>
      <c r="AW529" s="4">
        <f t="shared" ref="AW529" si="3186">AV529+12</f>
        <v>312</v>
      </c>
      <c r="AX529" s="4">
        <f t="shared" ref="AX529" si="3187">AW529+11</f>
        <v>323</v>
      </c>
      <c r="AY529" s="4">
        <f t="shared" ref="AY529" si="3188">AX529+12</f>
        <v>335</v>
      </c>
      <c r="AZ529" s="4">
        <f t="shared" ref="AZ529" si="3189">AY529+11</f>
        <v>346</v>
      </c>
      <c r="BA529" s="4">
        <f t="shared" ref="BA529" si="3190">AZ529+12</f>
        <v>358</v>
      </c>
      <c r="BB529" s="4">
        <f t="shared" ref="BB529" si="3191">BA529+11</f>
        <v>369</v>
      </c>
      <c r="BC529" s="4">
        <f t="shared" ref="BC529" si="3192">BB529+12</f>
        <v>381</v>
      </c>
      <c r="BD529" s="4">
        <f t="shared" ref="BD529" si="3193">BC529+11</f>
        <v>392</v>
      </c>
      <c r="BE529" s="4">
        <f t="shared" ref="BE529" si="3194">BD529+12</f>
        <v>404</v>
      </c>
      <c r="BF529" s="4">
        <f t="shared" ref="BF529" si="3195">BE529+11</f>
        <v>415</v>
      </c>
      <c r="BG529" s="4">
        <f t="shared" ref="BG529" si="3196">BF529+12</f>
        <v>427</v>
      </c>
      <c r="BH529" s="4">
        <f t="shared" ref="BH529" si="3197">BG529+11</f>
        <v>438</v>
      </c>
      <c r="BI529" s="4">
        <f t="shared" ref="BI529" si="3198">BH529+12</f>
        <v>450</v>
      </c>
      <c r="BJ529" t="s">
        <v>1</v>
      </c>
    </row>
    <row r="530" spans="1:62">
      <c r="A530" s="4" t="s">
        <v>85</v>
      </c>
      <c r="B530" s="4">
        <v>3</v>
      </c>
      <c r="C530" s="4">
        <f>B530+1</f>
        <v>4</v>
      </c>
      <c r="D530" s="4">
        <f>C530+1</f>
        <v>5</v>
      </c>
      <c r="E530" s="4">
        <f t="shared" si="3158"/>
        <v>6</v>
      </c>
      <c r="F530" s="4">
        <f>E530+1</f>
        <v>7</v>
      </c>
      <c r="G530" s="4">
        <f t="shared" si="3158"/>
        <v>8</v>
      </c>
      <c r="H530" s="4">
        <f t="shared" ref="H530" si="3199">G530+1</f>
        <v>9</v>
      </c>
      <c r="I530" s="4">
        <f t="shared" si="3158"/>
        <v>10</v>
      </c>
      <c r="J530" s="4">
        <f>I530+1</f>
        <v>11</v>
      </c>
      <c r="K530">
        <f>J530+2</f>
        <v>13</v>
      </c>
      <c r="L530" s="4">
        <f t="shared" si="3163"/>
        <v>14</v>
      </c>
      <c r="M530">
        <f t="shared" ref="M530" si="3200">L530+2</f>
        <v>16</v>
      </c>
      <c r="N530" s="4">
        <f t="shared" si="3163"/>
        <v>17</v>
      </c>
      <c r="O530">
        <f t="shared" ref="O530" si="3201">N530+2</f>
        <v>19</v>
      </c>
      <c r="P530" s="4">
        <f t="shared" si="3163"/>
        <v>20</v>
      </c>
      <c r="Q530">
        <f t="shared" ref="Q530" si="3202">P530+2</f>
        <v>22</v>
      </c>
      <c r="R530" s="4">
        <f>Q530+5</f>
        <v>27</v>
      </c>
      <c r="S530" s="4">
        <f t="shared" ref="S530:W530" si="3203">R530+5</f>
        <v>32</v>
      </c>
      <c r="T530" s="4">
        <f t="shared" si="3203"/>
        <v>37</v>
      </c>
      <c r="U530" s="4">
        <f t="shared" si="3203"/>
        <v>42</v>
      </c>
      <c r="V530" s="4">
        <f t="shared" si="3203"/>
        <v>47</v>
      </c>
      <c r="W530" s="4">
        <f t="shared" si="3203"/>
        <v>52</v>
      </c>
      <c r="X530" s="4">
        <f>W530+9</f>
        <v>61</v>
      </c>
      <c r="Y530" s="4">
        <f t="shared" ref="Y530:AC530" si="3204">X530+9</f>
        <v>70</v>
      </c>
      <c r="Z530" s="4">
        <f t="shared" si="3204"/>
        <v>79</v>
      </c>
      <c r="AA530" s="4">
        <f t="shared" si="3204"/>
        <v>88</v>
      </c>
      <c r="AB530" s="4">
        <f t="shared" si="3204"/>
        <v>97</v>
      </c>
      <c r="AC530" s="4">
        <f t="shared" si="3204"/>
        <v>106</v>
      </c>
      <c r="AD530" s="4">
        <f>AC530+13</f>
        <v>119</v>
      </c>
      <c r="AE530" s="4">
        <f>AD530+14</f>
        <v>133</v>
      </c>
      <c r="AF530" s="4">
        <f t="shared" ref="AF530" si="3205">AE530+13</f>
        <v>146</v>
      </c>
      <c r="AG530" s="4">
        <f t="shared" ref="AG530" si="3206">AF530+14</f>
        <v>160</v>
      </c>
      <c r="AH530" s="4">
        <f t="shared" ref="AH530" si="3207">AG530+13</f>
        <v>173</v>
      </c>
      <c r="AI530" s="4">
        <f t="shared" ref="AI530" si="3208">AH530+14</f>
        <v>187</v>
      </c>
      <c r="AJ530" s="4">
        <f t="shared" ref="AJ530" si="3209">AI530+13</f>
        <v>200</v>
      </c>
      <c r="AK530" s="4">
        <f t="shared" ref="AK530" si="3210">AJ530+14</f>
        <v>214</v>
      </c>
      <c r="AL530" s="4">
        <f t="shared" ref="AL530" si="3211">AK530+13</f>
        <v>227</v>
      </c>
      <c r="AM530" s="4">
        <f t="shared" ref="AM530" si="3212">AL530+14</f>
        <v>241</v>
      </c>
      <c r="AN530" s="4">
        <f t="shared" ref="AN530" si="3213">AM530+13</f>
        <v>254</v>
      </c>
      <c r="AO530" s="4">
        <f t="shared" ref="AO530" si="3214">AN530+14</f>
        <v>268</v>
      </c>
      <c r="AP530" s="4">
        <f t="shared" ref="AP530" si="3215">AO530+13</f>
        <v>281</v>
      </c>
      <c r="AQ530" s="4">
        <f t="shared" ref="AQ530" si="3216">AP530+14</f>
        <v>295</v>
      </c>
      <c r="AR530" s="4">
        <f t="shared" ref="AR530" si="3217">AQ530+13</f>
        <v>308</v>
      </c>
      <c r="AS530" s="4">
        <f t="shared" ref="AS530" si="3218">AR530+14</f>
        <v>322</v>
      </c>
      <c r="AT530" s="4">
        <f t="shared" ref="AT530" si="3219">AS530+13</f>
        <v>335</v>
      </c>
      <c r="AU530" s="4">
        <f t="shared" ref="AU530" si="3220">AT530+14</f>
        <v>349</v>
      </c>
      <c r="AV530" s="4">
        <f t="shared" ref="AV530" si="3221">AU530+13</f>
        <v>362</v>
      </c>
      <c r="AW530" s="4">
        <f t="shared" ref="AW530" si="3222">AV530+14</f>
        <v>376</v>
      </c>
      <c r="AX530" s="4">
        <f t="shared" ref="AX530" si="3223">AW530+13</f>
        <v>389</v>
      </c>
      <c r="AY530" s="4">
        <f t="shared" ref="AY530" si="3224">AX530+14</f>
        <v>403</v>
      </c>
      <c r="AZ530" s="4">
        <f t="shared" ref="AZ530" si="3225">AY530+13</f>
        <v>416</v>
      </c>
      <c r="BA530" s="4">
        <f t="shared" ref="BA530" si="3226">AZ530+14</f>
        <v>430</v>
      </c>
      <c r="BB530" s="4">
        <f t="shared" ref="BB530" si="3227">BA530+13</f>
        <v>443</v>
      </c>
      <c r="BC530" s="4">
        <f t="shared" ref="BC530" si="3228">BB530+14</f>
        <v>457</v>
      </c>
      <c r="BD530" s="4">
        <f t="shared" ref="BD530" si="3229">BC530+13</f>
        <v>470</v>
      </c>
      <c r="BE530" s="4">
        <f t="shared" ref="BE530" si="3230">BD530+14</f>
        <v>484</v>
      </c>
      <c r="BF530" s="4">
        <f t="shared" ref="BF530" si="3231">BE530+13</f>
        <v>497</v>
      </c>
      <c r="BG530" s="4">
        <f t="shared" ref="BG530" si="3232">BF530+14</f>
        <v>511</v>
      </c>
      <c r="BH530" s="4">
        <f t="shared" ref="BH530" si="3233">BG530+13</f>
        <v>524</v>
      </c>
      <c r="BI530" s="4">
        <f t="shared" ref="BI530" si="3234">BH530+14</f>
        <v>538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5">C531+0.5</f>
        <v>4</v>
      </c>
      <c r="E531" s="4">
        <f t="shared" si="3235"/>
        <v>4.5</v>
      </c>
      <c r="F531" s="4">
        <f t="shared" si="3235"/>
        <v>5</v>
      </c>
      <c r="G531" s="4">
        <f t="shared" si="3235"/>
        <v>5.5</v>
      </c>
      <c r="H531" s="4">
        <f t="shared" si="3235"/>
        <v>6</v>
      </c>
      <c r="I531" s="4">
        <f t="shared" si="3235"/>
        <v>6.5</v>
      </c>
      <c r="J531" s="4">
        <f t="shared" si="3235"/>
        <v>7</v>
      </c>
      <c r="K531">
        <f t="shared" si="3235"/>
        <v>7.5</v>
      </c>
      <c r="L531" s="4">
        <f t="shared" si="3235"/>
        <v>8</v>
      </c>
      <c r="M531" s="4">
        <f t="shared" si="3235"/>
        <v>8.5</v>
      </c>
      <c r="N531" s="4">
        <f t="shared" si="3235"/>
        <v>9</v>
      </c>
      <c r="O531" s="4">
        <f t="shared" si="3235"/>
        <v>9.5</v>
      </c>
      <c r="P531" s="4">
        <f t="shared" si="3235"/>
        <v>10</v>
      </c>
      <c r="Q531" s="4">
        <f t="shared" si="3235"/>
        <v>10.5</v>
      </c>
      <c r="R531" s="4">
        <f t="shared" si="3235"/>
        <v>11</v>
      </c>
      <c r="S531" s="4">
        <f t="shared" si="3235"/>
        <v>11.5</v>
      </c>
      <c r="T531" s="4">
        <f t="shared" si="3235"/>
        <v>12</v>
      </c>
      <c r="U531">
        <f t="shared" si="3235"/>
        <v>12.5</v>
      </c>
      <c r="V531" s="4">
        <f t="shared" si="3235"/>
        <v>13</v>
      </c>
      <c r="W531" s="4">
        <f t="shared" si="3235"/>
        <v>13.5</v>
      </c>
      <c r="X531" s="4">
        <f t="shared" si="3235"/>
        <v>14</v>
      </c>
      <c r="Y531" s="4">
        <f t="shared" si="3235"/>
        <v>14.5</v>
      </c>
      <c r="Z531" s="4">
        <f t="shared" si="3235"/>
        <v>15</v>
      </c>
      <c r="AA531" s="4">
        <f t="shared" si="3235"/>
        <v>15.5</v>
      </c>
      <c r="AB531" s="4">
        <f t="shared" si="3235"/>
        <v>16</v>
      </c>
      <c r="AC531" s="4">
        <f t="shared" si="3235"/>
        <v>16.5</v>
      </c>
      <c r="AD531" s="4">
        <f t="shared" si="3235"/>
        <v>17</v>
      </c>
      <c r="AE531">
        <f t="shared" si="3235"/>
        <v>17.5</v>
      </c>
      <c r="AF531" s="4">
        <f t="shared" si="3235"/>
        <v>18</v>
      </c>
      <c r="AG531" s="4">
        <f t="shared" si="3235"/>
        <v>18.5</v>
      </c>
      <c r="AH531" s="4">
        <f t="shared" si="3235"/>
        <v>19</v>
      </c>
      <c r="AI531" s="4">
        <f t="shared" si="3235"/>
        <v>19.5</v>
      </c>
      <c r="AJ531" s="4">
        <f t="shared" si="3235"/>
        <v>20</v>
      </c>
      <c r="AK531" s="4">
        <f t="shared" si="3235"/>
        <v>20.5</v>
      </c>
      <c r="AL531" s="4">
        <f t="shared" si="3235"/>
        <v>21</v>
      </c>
      <c r="AM531" s="4">
        <f t="shared" si="3235"/>
        <v>21.5</v>
      </c>
      <c r="AN531" s="4">
        <f t="shared" si="3235"/>
        <v>22</v>
      </c>
      <c r="AO531">
        <f t="shared" si="3235"/>
        <v>22.5</v>
      </c>
      <c r="AP531" s="4">
        <f t="shared" si="3235"/>
        <v>23</v>
      </c>
      <c r="AQ531" s="4">
        <f t="shared" si="3235"/>
        <v>23.5</v>
      </c>
      <c r="AR531" s="4">
        <f t="shared" si="3235"/>
        <v>24</v>
      </c>
      <c r="AS531" s="4">
        <f t="shared" si="3235"/>
        <v>24.5</v>
      </c>
      <c r="AT531" s="4">
        <f t="shared" si="3235"/>
        <v>25</v>
      </c>
      <c r="AU531" s="4">
        <f>AT531</f>
        <v>25</v>
      </c>
      <c r="AV531" s="4">
        <f>AU531+1</f>
        <v>26</v>
      </c>
      <c r="AW531" s="4">
        <f t="shared" ref="AW531" si="3236">AV531</f>
        <v>26</v>
      </c>
      <c r="AX531" s="4">
        <f t="shared" ref="AX531" si="3237">AW531+1</f>
        <v>27</v>
      </c>
      <c r="AY531">
        <f t="shared" ref="AY531" si="3238">AX531</f>
        <v>27</v>
      </c>
      <c r="AZ531" s="4">
        <f t="shared" ref="AZ531" si="3239">AY531+1</f>
        <v>28</v>
      </c>
      <c r="BA531" s="4">
        <f t="shared" ref="BA531" si="3240">AZ531</f>
        <v>28</v>
      </c>
      <c r="BB531" s="4">
        <f t="shared" ref="BB531" si="3241">BA531+1</f>
        <v>29</v>
      </c>
      <c r="BC531" s="4">
        <f t="shared" ref="BC531" si="3242">BB531</f>
        <v>29</v>
      </c>
      <c r="BD531" s="4">
        <f t="shared" ref="BD531" si="3243">BC531+1</f>
        <v>30</v>
      </c>
      <c r="BE531" s="4">
        <f t="shared" ref="BE531" si="3244">BD531</f>
        <v>30</v>
      </c>
      <c r="BF531" s="4">
        <f t="shared" ref="BF531" si="3245">BE531+1</f>
        <v>31</v>
      </c>
      <c r="BG531" s="4">
        <f t="shared" ref="BG531" si="3246">BF531</f>
        <v>31</v>
      </c>
      <c r="BH531" s="4">
        <f t="shared" ref="BH531" si="3247">BG531+1</f>
        <v>32</v>
      </c>
      <c r="BI531">
        <f t="shared" ref="BI531" si="3248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352</v>
      </c>
    </row>
    <row r="534" spans="1:62">
      <c r="A534" s="4" t="s">
        <v>144</v>
      </c>
      <c r="B534" s="4">
        <v>20</v>
      </c>
      <c r="C534" s="4">
        <f>B534+10</f>
        <v>30</v>
      </c>
      <c r="D534" s="4">
        <f t="shared" ref="D534:BI534" si="3249">C534+10</f>
        <v>40</v>
      </c>
      <c r="E534" s="4">
        <f t="shared" si="3249"/>
        <v>50</v>
      </c>
      <c r="F534" s="4">
        <f t="shared" si="3249"/>
        <v>60</v>
      </c>
      <c r="G534" s="4">
        <f t="shared" si="3249"/>
        <v>70</v>
      </c>
      <c r="H534" s="4">
        <f t="shared" si="3249"/>
        <v>80</v>
      </c>
      <c r="I534" s="4">
        <f t="shared" si="3249"/>
        <v>90</v>
      </c>
      <c r="J534" s="4">
        <f t="shared" si="3249"/>
        <v>100</v>
      </c>
      <c r="K534">
        <f t="shared" si="3249"/>
        <v>110</v>
      </c>
      <c r="L534" s="4">
        <f t="shared" si="3249"/>
        <v>120</v>
      </c>
      <c r="M534" s="4">
        <f t="shared" si="3249"/>
        <v>130</v>
      </c>
      <c r="N534" s="4">
        <f t="shared" si="3249"/>
        <v>140</v>
      </c>
      <c r="O534" s="4">
        <f t="shared" si="3249"/>
        <v>150</v>
      </c>
      <c r="P534" s="4">
        <f t="shared" si="3249"/>
        <v>160</v>
      </c>
      <c r="Q534" s="4">
        <f t="shared" si="3249"/>
        <v>170</v>
      </c>
      <c r="R534" s="4">
        <f t="shared" si="3249"/>
        <v>180</v>
      </c>
      <c r="S534" s="4">
        <f t="shared" si="3249"/>
        <v>190</v>
      </c>
      <c r="T534" s="4">
        <f t="shared" si="3249"/>
        <v>200</v>
      </c>
      <c r="U534">
        <f t="shared" si="3249"/>
        <v>210</v>
      </c>
      <c r="V534" s="4">
        <f t="shared" si="3249"/>
        <v>220</v>
      </c>
      <c r="W534" s="4">
        <f t="shared" si="3249"/>
        <v>230</v>
      </c>
      <c r="X534" s="4">
        <f t="shared" si="3249"/>
        <v>240</v>
      </c>
      <c r="Y534" s="4">
        <f t="shared" si="3249"/>
        <v>250</v>
      </c>
      <c r="Z534" s="4">
        <f t="shared" si="3249"/>
        <v>260</v>
      </c>
      <c r="AA534" s="4">
        <f t="shared" si="3249"/>
        <v>270</v>
      </c>
      <c r="AB534" s="4">
        <f t="shared" si="3249"/>
        <v>280</v>
      </c>
      <c r="AC534" s="4">
        <f t="shared" si="3249"/>
        <v>290</v>
      </c>
      <c r="AD534" s="4">
        <f t="shared" si="3249"/>
        <v>300</v>
      </c>
      <c r="AE534">
        <f t="shared" si="3249"/>
        <v>310</v>
      </c>
      <c r="AF534" s="4">
        <f t="shared" si="3249"/>
        <v>320</v>
      </c>
      <c r="AG534" s="4">
        <f t="shared" si="3249"/>
        <v>330</v>
      </c>
      <c r="AH534" s="4">
        <f t="shared" si="3249"/>
        <v>340</v>
      </c>
      <c r="AI534" s="4">
        <f t="shared" si="3249"/>
        <v>350</v>
      </c>
      <c r="AJ534" s="4">
        <f t="shared" si="3249"/>
        <v>360</v>
      </c>
      <c r="AK534" s="4">
        <f t="shared" si="3249"/>
        <v>370</v>
      </c>
      <c r="AL534" s="4">
        <f t="shared" si="3249"/>
        <v>380</v>
      </c>
      <c r="AM534" s="4">
        <f t="shared" si="3249"/>
        <v>390</v>
      </c>
      <c r="AN534" s="4">
        <f t="shared" si="3249"/>
        <v>400</v>
      </c>
      <c r="AO534">
        <f t="shared" si="3249"/>
        <v>410</v>
      </c>
      <c r="AP534" s="4">
        <f t="shared" si="3249"/>
        <v>420</v>
      </c>
      <c r="AQ534" s="4">
        <f t="shared" si="3249"/>
        <v>430</v>
      </c>
      <c r="AR534" s="4">
        <f t="shared" si="3249"/>
        <v>440</v>
      </c>
      <c r="AS534" s="4">
        <f t="shared" si="3249"/>
        <v>450</v>
      </c>
      <c r="AT534" s="4">
        <f t="shared" si="3249"/>
        <v>460</v>
      </c>
      <c r="AU534" s="4">
        <f t="shared" si="3249"/>
        <v>470</v>
      </c>
      <c r="AV534" s="4">
        <f t="shared" si="3249"/>
        <v>480</v>
      </c>
      <c r="AW534" s="4">
        <f t="shared" si="3249"/>
        <v>490</v>
      </c>
      <c r="AX534" s="4">
        <f t="shared" si="3249"/>
        <v>500</v>
      </c>
      <c r="AY534">
        <f t="shared" si="3249"/>
        <v>510</v>
      </c>
      <c r="AZ534" s="4">
        <f t="shared" si="3249"/>
        <v>520</v>
      </c>
      <c r="BA534" s="4">
        <f t="shared" si="3249"/>
        <v>530</v>
      </c>
      <c r="BB534" s="4">
        <f t="shared" si="3249"/>
        <v>540</v>
      </c>
      <c r="BC534" s="4">
        <f t="shared" si="3249"/>
        <v>550</v>
      </c>
      <c r="BD534" s="4">
        <f t="shared" si="3249"/>
        <v>560</v>
      </c>
      <c r="BE534" s="4">
        <f t="shared" si="3249"/>
        <v>570</v>
      </c>
      <c r="BF534" s="4">
        <f t="shared" si="3249"/>
        <v>580</v>
      </c>
      <c r="BG534" s="4">
        <f t="shared" si="3249"/>
        <v>590</v>
      </c>
      <c r="BH534" s="4">
        <f t="shared" si="3249"/>
        <v>600</v>
      </c>
      <c r="BI534">
        <f t="shared" si="3249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50">C535+1</f>
        <v>13</v>
      </c>
      <c r="E535" s="4">
        <f t="shared" si="3250"/>
        <v>14</v>
      </c>
      <c r="F535" s="4">
        <f t="shared" si="3250"/>
        <v>15</v>
      </c>
      <c r="G535" s="4">
        <f t="shared" si="3250"/>
        <v>16</v>
      </c>
      <c r="H535" s="4">
        <f t="shared" si="3250"/>
        <v>17</v>
      </c>
      <c r="I535" s="4">
        <f t="shared" si="3250"/>
        <v>18</v>
      </c>
      <c r="J535" s="4">
        <f t="shared" si="3250"/>
        <v>19</v>
      </c>
      <c r="K535">
        <f t="shared" si="3250"/>
        <v>20</v>
      </c>
      <c r="L535" s="4">
        <f t="shared" si="3250"/>
        <v>21</v>
      </c>
      <c r="M535" s="4">
        <f t="shared" si="3250"/>
        <v>22</v>
      </c>
      <c r="N535" s="4">
        <f t="shared" si="3250"/>
        <v>23</v>
      </c>
      <c r="O535" s="4">
        <f t="shared" si="3250"/>
        <v>24</v>
      </c>
      <c r="P535" s="4">
        <f t="shared" si="3250"/>
        <v>25</v>
      </c>
      <c r="Q535" s="4">
        <f t="shared" si="3250"/>
        <v>26</v>
      </c>
      <c r="R535" s="4">
        <f t="shared" si="3250"/>
        <v>27</v>
      </c>
      <c r="S535" s="4">
        <f t="shared" si="3250"/>
        <v>28</v>
      </c>
      <c r="T535" s="4">
        <f t="shared" si="3250"/>
        <v>29</v>
      </c>
      <c r="U535">
        <f t="shared" si="3250"/>
        <v>30</v>
      </c>
      <c r="V535" s="4">
        <f t="shared" si="3250"/>
        <v>31</v>
      </c>
      <c r="W535" s="4">
        <f t="shared" si="3250"/>
        <v>32</v>
      </c>
      <c r="X535" s="4">
        <f t="shared" si="3250"/>
        <v>33</v>
      </c>
      <c r="Y535" s="4">
        <f t="shared" si="3250"/>
        <v>34</v>
      </c>
      <c r="Z535" s="4">
        <f t="shared" si="3250"/>
        <v>35</v>
      </c>
      <c r="AA535" s="4">
        <f t="shared" si="3250"/>
        <v>36</v>
      </c>
      <c r="AB535" s="4">
        <f t="shared" si="3250"/>
        <v>37</v>
      </c>
      <c r="AC535" s="4">
        <f t="shared" si="3250"/>
        <v>38</v>
      </c>
      <c r="AD535" s="4">
        <f t="shared" si="3250"/>
        <v>39</v>
      </c>
      <c r="AE535">
        <f t="shared" si="3250"/>
        <v>40</v>
      </c>
      <c r="AF535" s="4">
        <f t="shared" si="3250"/>
        <v>41</v>
      </c>
      <c r="AG535" s="4">
        <f t="shared" si="3250"/>
        <v>42</v>
      </c>
      <c r="AH535" s="4">
        <f t="shared" si="3250"/>
        <v>43</v>
      </c>
      <c r="AI535" s="4">
        <f t="shared" si="3250"/>
        <v>44</v>
      </c>
      <c r="AJ535" s="4">
        <f t="shared" si="3250"/>
        <v>45</v>
      </c>
      <c r="AK535" s="4">
        <f t="shared" si="3250"/>
        <v>46</v>
      </c>
      <c r="AL535" s="4">
        <f t="shared" si="3250"/>
        <v>47</v>
      </c>
      <c r="AM535" s="4">
        <f t="shared" si="3250"/>
        <v>48</v>
      </c>
      <c r="AN535" s="4">
        <f t="shared" si="3250"/>
        <v>49</v>
      </c>
      <c r="AO535">
        <f t="shared" si="3250"/>
        <v>50</v>
      </c>
      <c r="AP535" s="4">
        <f t="shared" si="3250"/>
        <v>51</v>
      </c>
      <c r="AQ535" s="4">
        <f t="shared" si="3250"/>
        <v>52</v>
      </c>
      <c r="AR535" s="4">
        <f t="shared" si="3250"/>
        <v>53</v>
      </c>
      <c r="AS535" s="4">
        <f t="shared" si="3250"/>
        <v>54</v>
      </c>
      <c r="AT535" s="4">
        <f t="shared" si="3250"/>
        <v>55</v>
      </c>
      <c r="AU535" s="4">
        <f t="shared" si="3250"/>
        <v>56</v>
      </c>
      <c r="AV535" s="4">
        <f t="shared" si="3250"/>
        <v>57</v>
      </c>
      <c r="AW535" s="4">
        <f t="shared" si="3250"/>
        <v>58</v>
      </c>
      <c r="AX535" s="4">
        <f t="shared" si="3250"/>
        <v>59</v>
      </c>
      <c r="AY535">
        <f t="shared" si="3250"/>
        <v>60</v>
      </c>
      <c r="AZ535" s="4">
        <f t="shared" si="3250"/>
        <v>61</v>
      </c>
      <c r="BA535" s="4">
        <f t="shared" si="3250"/>
        <v>62</v>
      </c>
      <c r="BB535" s="4">
        <f t="shared" si="3250"/>
        <v>63</v>
      </c>
      <c r="BC535" s="4">
        <f t="shared" si="3250"/>
        <v>64</v>
      </c>
      <c r="BD535" s="4">
        <f t="shared" si="3250"/>
        <v>65</v>
      </c>
      <c r="BE535" s="4">
        <f t="shared" si="3250"/>
        <v>66</v>
      </c>
      <c r="BF535" s="4">
        <f t="shared" si="3250"/>
        <v>67</v>
      </c>
      <c r="BG535" s="4">
        <f t="shared" si="3250"/>
        <v>68</v>
      </c>
      <c r="BH535" s="4">
        <f t="shared" si="3250"/>
        <v>69</v>
      </c>
      <c r="BI535">
        <f t="shared" si="3250"/>
        <v>70</v>
      </c>
      <c r="BJ535" t="s">
        <v>1</v>
      </c>
    </row>
    <row r="536" spans="1:62">
      <c r="A536" s="4" t="s">
        <v>5</v>
      </c>
    </row>
    <row r="537" spans="1:62">
      <c r="A537" s="4" t="s">
        <v>353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51">C538+1</f>
        <v>4</v>
      </c>
      <c r="E538" s="4">
        <f t="shared" si="3251"/>
        <v>5</v>
      </c>
      <c r="F538" s="4">
        <f t="shared" si="3251"/>
        <v>6</v>
      </c>
      <c r="G538" s="4">
        <f t="shared" si="3251"/>
        <v>7</v>
      </c>
      <c r="H538" s="4">
        <f t="shared" si="3251"/>
        <v>8</v>
      </c>
      <c r="I538" s="4">
        <f t="shared" si="3251"/>
        <v>9</v>
      </c>
      <c r="J538" s="4">
        <f t="shared" si="3251"/>
        <v>10</v>
      </c>
      <c r="K538">
        <f t="shared" si="3251"/>
        <v>11</v>
      </c>
      <c r="L538" s="4">
        <f t="shared" ref="L538:Q538" si="3252">K538+1</f>
        <v>12</v>
      </c>
      <c r="M538" s="4">
        <f t="shared" si="3252"/>
        <v>13</v>
      </c>
      <c r="N538" s="4">
        <f t="shared" si="3252"/>
        <v>14</v>
      </c>
      <c r="O538" s="4">
        <f t="shared" si="3252"/>
        <v>15</v>
      </c>
      <c r="P538" s="4">
        <f t="shared" si="3252"/>
        <v>16</v>
      </c>
      <c r="Q538" s="4">
        <f t="shared" si="3252"/>
        <v>17</v>
      </c>
      <c r="R538" s="4">
        <f>Q538+5</f>
        <v>22</v>
      </c>
      <c r="S538" s="4">
        <f t="shared" ref="S538:U538" si="3253">R538+5</f>
        <v>27</v>
      </c>
      <c r="T538" s="4">
        <f t="shared" si="3253"/>
        <v>32</v>
      </c>
      <c r="U538">
        <f t="shared" si="3253"/>
        <v>37</v>
      </c>
      <c r="V538" s="4">
        <f t="shared" ref="V538:W538" si="3254">U538+5</f>
        <v>42</v>
      </c>
      <c r="W538" s="4">
        <f t="shared" si="3254"/>
        <v>47</v>
      </c>
      <c r="X538" s="4">
        <f>W538+10</f>
        <v>57</v>
      </c>
      <c r="Y538" s="4">
        <f t="shared" ref="Y538:AC538" si="3255">X538+10</f>
        <v>67</v>
      </c>
      <c r="Z538" s="4">
        <f t="shared" si="3255"/>
        <v>77</v>
      </c>
      <c r="AA538" s="4">
        <f t="shared" si="3255"/>
        <v>87</v>
      </c>
      <c r="AB538" s="4">
        <f t="shared" si="3255"/>
        <v>97</v>
      </c>
      <c r="AC538" s="4">
        <f t="shared" si="3255"/>
        <v>107</v>
      </c>
      <c r="AD538" s="4">
        <f>AC538+15</f>
        <v>122</v>
      </c>
      <c r="AE538">
        <f t="shared" ref="AE538:AL538" si="3256">AD538+15</f>
        <v>137</v>
      </c>
      <c r="AF538" s="4">
        <f t="shared" si="3256"/>
        <v>152</v>
      </c>
      <c r="AG538" s="4">
        <f t="shared" si="3256"/>
        <v>167</v>
      </c>
      <c r="AH538" s="4">
        <f t="shared" si="3256"/>
        <v>182</v>
      </c>
      <c r="AI538" s="4">
        <f t="shared" si="3256"/>
        <v>197</v>
      </c>
      <c r="AJ538" s="4">
        <f t="shared" si="3256"/>
        <v>212</v>
      </c>
      <c r="AK538" s="4">
        <f t="shared" si="3256"/>
        <v>227</v>
      </c>
      <c r="AL538" s="4">
        <f t="shared" si="3256"/>
        <v>242</v>
      </c>
      <c r="AM538" s="4">
        <f t="shared" ref="AM538:BI538" si="3257">AL538+15</f>
        <v>257</v>
      </c>
      <c r="AN538" s="4">
        <f t="shared" si="3257"/>
        <v>272</v>
      </c>
      <c r="AO538">
        <f t="shared" si="3257"/>
        <v>287</v>
      </c>
      <c r="AP538" s="4">
        <f t="shared" si="3257"/>
        <v>302</v>
      </c>
      <c r="AQ538" s="4">
        <f t="shared" si="3257"/>
        <v>317</v>
      </c>
      <c r="AR538" s="4">
        <f t="shared" si="3257"/>
        <v>332</v>
      </c>
      <c r="AS538" s="4">
        <f t="shared" si="3257"/>
        <v>347</v>
      </c>
      <c r="AT538" s="4">
        <f t="shared" si="3257"/>
        <v>362</v>
      </c>
      <c r="AU538" s="4">
        <f t="shared" si="3257"/>
        <v>377</v>
      </c>
      <c r="AV538" s="4">
        <f t="shared" si="3257"/>
        <v>392</v>
      </c>
      <c r="AW538" s="4">
        <f t="shared" si="3257"/>
        <v>407</v>
      </c>
      <c r="AX538" s="4">
        <f t="shared" si="3257"/>
        <v>422</v>
      </c>
      <c r="AY538">
        <f t="shared" si="3257"/>
        <v>437</v>
      </c>
      <c r="AZ538" s="4">
        <f t="shared" si="3257"/>
        <v>452</v>
      </c>
      <c r="BA538" s="4">
        <f t="shared" si="3257"/>
        <v>467</v>
      </c>
      <c r="BB538" s="4">
        <f t="shared" si="3257"/>
        <v>482</v>
      </c>
      <c r="BC538" s="4">
        <f t="shared" si="3257"/>
        <v>497</v>
      </c>
      <c r="BD538" s="4">
        <f t="shared" si="3257"/>
        <v>512</v>
      </c>
      <c r="BE538" s="4">
        <f t="shared" si="3257"/>
        <v>527</v>
      </c>
      <c r="BF538" s="4">
        <f t="shared" si="3257"/>
        <v>542</v>
      </c>
      <c r="BG538" s="4">
        <f t="shared" si="3257"/>
        <v>557</v>
      </c>
      <c r="BH538" s="4">
        <f t="shared" si="3257"/>
        <v>572</v>
      </c>
      <c r="BI538">
        <f t="shared" si="3257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8">C539+1</f>
        <v>7</v>
      </c>
      <c r="E539" s="4">
        <f t="shared" si="3258"/>
        <v>8</v>
      </c>
      <c r="F539" s="4">
        <f t="shared" si="3258"/>
        <v>9</v>
      </c>
      <c r="G539" s="4">
        <f t="shared" si="3258"/>
        <v>10</v>
      </c>
      <c r="H539" s="4">
        <f t="shared" si="3258"/>
        <v>11</v>
      </c>
      <c r="I539" s="4">
        <f t="shared" si="3258"/>
        <v>12</v>
      </c>
      <c r="J539" s="4">
        <f t="shared" si="3258"/>
        <v>13</v>
      </c>
      <c r="K539">
        <f t="shared" si="3258"/>
        <v>14</v>
      </c>
      <c r="L539" s="4">
        <f t="shared" ref="L539:Q539" si="3259">K539+1</f>
        <v>15</v>
      </c>
      <c r="M539" s="4">
        <f t="shared" si="3259"/>
        <v>16</v>
      </c>
      <c r="N539" s="4">
        <f t="shared" si="3259"/>
        <v>17</v>
      </c>
      <c r="O539" s="4">
        <f t="shared" si="3259"/>
        <v>18</v>
      </c>
      <c r="P539" s="4">
        <f t="shared" si="3259"/>
        <v>19</v>
      </c>
      <c r="Q539" s="4">
        <f t="shared" si="3259"/>
        <v>20</v>
      </c>
      <c r="R539" s="4">
        <f>Q539+10</f>
        <v>30</v>
      </c>
      <c r="S539" s="4">
        <f t="shared" ref="S539:U539" si="3260">R539+10</f>
        <v>40</v>
      </c>
      <c r="T539" s="4">
        <f t="shared" si="3260"/>
        <v>50</v>
      </c>
      <c r="U539">
        <f t="shared" si="3260"/>
        <v>60</v>
      </c>
      <c r="V539" s="4">
        <f t="shared" ref="V539:W539" si="3261">U539+10</f>
        <v>70</v>
      </c>
      <c r="W539" s="4">
        <f t="shared" si="3261"/>
        <v>80</v>
      </c>
      <c r="X539" s="4">
        <f>W539+14</f>
        <v>94</v>
      </c>
      <c r="Y539" s="4">
        <f t="shared" ref="Y539:AC539" si="3262">X539+14</f>
        <v>108</v>
      </c>
      <c r="Z539" s="4">
        <f t="shared" si="3262"/>
        <v>122</v>
      </c>
      <c r="AA539" s="4">
        <f t="shared" si="3262"/>
        <v>136</v>
      </c>
      <c r="AB539" s="4">
        <f t="shared" si="3262"/>
        <v>150</v>
      </c>
      <c r="AC539" s="4">
        <f t="shared" si="3262"/>
        <v>164</v>
      </c>
      <c r="AD539" s="4">
        <f>AC539+18</f>
        <v>182</v>
      </c>
      <c r="AE539">
        <f t="shared" ref="AE539:AL539" si="3263">AD539+18</f>
        <v>200</v>
      </c>
      <c r="AF539" s="4">
        <f t="shared" si="3263"/>
        <v>218</v>
      </c>
      <c r="AG539" s="4">
        <f t="shared" si="3263"/>
        <v>236</v>
      </c>
      <c r="AH539" s="4">
        <f t="shared" si="3263"/>
        <v>254</v>
      </c>
      <c r="AI539" s="4">
        <f t="shared" si="3263"/>
        <v>272</v>
      </c>
      <c r="AJ539" s="4">
        <f t="shared" si="3263"/>
        <v>290</v>
      </c>
      <c r="AK539" s="4">
        <f t="shared" si="3263"/>
        <v>308</v>
      </c>
      <c r="AL539" s="4">
        <f t="shared" si="3263"/>
        <v>326</v>
      </c>
      <c r="AM539" s="4">
        <f t="shared" ref="AM539:BI539" si="3264">AL539+18</f>
        <v>344</v>
      </c>
      <c r="AN539" s="4">
        <f t="shared" si="3264"/>
        <v>362</v>
      </c>
      <c r="AO539">
        <f t="shared" si="3264"/>
        <v>380</v>
      </c>
      <c r="AP539" s="4">
        <f t="shared" si="3264"/>
        <v>398</v>
      </c>
      <c r="AQ539" s="4">
        <f t="shared" si="3264"/>
        <v>416</v>
      </c>
      <c r="AR539" s="4">
        <f t="shared" si="3264"/>
        <v>434</v>
      </c>
      <c r="AS539" s="4">
        <f t="shared" si="3264"/>
        <v>452</v>
      </c>
      <c r="AT539" s="4">
        <f t="shared" si="3264"/>
        <v>470</v>
      </c>
      <c r="AU539" s="4">
        <f t="shared" si="3264"/>
        <v>488</v>
      </c>
      <c r="AV539" s="4">
        <f t="shared" si="3264"/>
        <v>506</v>
      </c>
      <c r="AW539" s="4">
        <f t="shared" si="3264"/>
        <v>524</v>
      </c>
      <c r="AX539" s="4">
        <f t="shared" si="3264"/>
        <v>542</v>
      </c>
      <c r="AY539">
        <f t="shared" si="3264"/>
        <v>560</v>
      </c>
      <c r="AZ539" s="4">
        <f t="shared" si="3264"/>
        <v>578</v>
      </c>
      <c r="BA539" s="4">
        <f t="shared" si="3264"/>
        <v>596</v>
      </c>
      <c r="BB539" s="4">
        <f t="shared" si="3264"/>
        <v>614</v>
      </c>
      <c r="BC539" s="4">
        <f t="shared" si="3264"/>
        <v>632</v>
      </c>
      <c r="BD539" s="4">
        <f t="shared" si="3264"/>
        <v>650</v>
      </c>
      <c r="BE539" s="4">
        <f t="shared" si="3264"/>
        <v>668</v>
      </c>
      <c r="BF539" s="4">
        <f t="shared" si="3264"/>
        <v>686</v>
      </c>
      <c r="BG539" s="4">
        <f t="shared" si="3264"/>
        <v>704</v>
      </c>
      <c r="BH539" s="4">
        <f t="shared" si="3264"/>
        <v>722</v>
      </c>
      <c r="BI539">
        <f t="shared" si="3264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5">C540+1</f>
        <v>4</v>
      </c>
      <c r="E540" s="4">
        <f t="shared" si="3265"/>
        <v>5</v>
      </c>
      <c r="F540" s="4">
        <f t="shared" si="3265"/>
        <v>6</v>
      </c>
      <c r="G540" s="4">
        <f t="shared" si="3265"/>
        <v>7</v>
      </c>
      <c r="H540" s="4">
        <f t="shared" si="3265"/>
        <v>8</v>
      </c>
      <c r="I540" s="4">
        <f t="shared" si="3265"/>
        <v>9</v>
      </c>
      <c r="J540" s="4">
        <f t="shared" si="3265"/>
        <v>10</v>
      </c>
      <c r="K540">
        <f t="shared" si="3265"/>
        <v>11</v>
      </c>
      <c r="L540" s="4">
        <f t="shared" ref="L540:Q540" si="3266">K540+1</f>
        <v>12</v>
      </c>
      <c r="M540" s="4">
        <f t="shared" si="3266"/>
        <v>13</v>
      </c>
      <c r="N540" s="4">
        <f t="shared" si="3266"/>
        <v>14</v>
      </c>
      <c r="O540" s="4">
        <f t="shared" si="3266"/>
        <v>15</v>
      </c>
      <c r="P540" s="4">
        <f t="shared" si="3266"/>
        <v>16</v>
      </c>
      <c r="Q540" s="4">
        <f t="shared" si="3266"/>
        <v>17</v>
      </c>
      <c r="R540" s="4">
        <f>Q540+5</f>
        <v>22</v>
      </c>
      <c r="S540" s="4">
        <f t="shared" ref="S540:U540" si="3267">R540+5</f>
        <v>27</v>
      </c>
      <c r="T540" s="4">
        <f t="shared" si="3267"/>
        <v>32</v>
      </c>
      <c r="U540">
        <f t="shared" si="3267"/>
        <v>37</v>
      </c>
      <c r="V540" s="4">
        <f t="shared" ref="V540:W540" si="3268">U540+5</f>
        <v>42</v>
      </c>
      <c r="W540" s="4">
        <f t="shared" si="3268"/>
        <v>47</v>
      </c>
      <c r="X540" s="4">
        <f>W540+10</f>
        <v>57</v>
      </c>
      <c r="Y540" s="4">
        <f t="shared" ref="Y540:AC540" si="3269">X540+10</f>
        <v>67</v>
      </c>
      <c r="Z540" s="4">
        <f t="shared" si="3269"/>
        <v>77</v>
      </c>
      <c r="AA540" s="4">
        <f t="shared" si="3269"/>
        <v>87</v>
      </c>
      <c r="AB540" s="4">
        <f t="shared" si="3269"/>
        <v>97</v>
      </c>
      <c r="AC540" s="4">
        <f t="shared" si="3269"/>
        <v>107</v>
      </c>
      <c r="AD540" s="4">
        <f>AC540+15</f>
        <v>122</v>
      </c>
      <c r="AE540">
        <f t="shared" ref="AE540:AL540" si="3270">AD540+15</f>
        <v>137</v>
      </c>
      <c r="AF540" s="4">
        <f t="shared" si="3270"/>
        <v>152</v>
      </c>
      <c r="AG540" s="4">
        <f t="shared" si="3270"/>
        <v>167</v>
      </c>
      <c r="AH540" s="4">
        <f t="shared" si="3270"/>
        <v>182</v>
      </c>
      <c r="AI540" s="4">
        <f t="shared" si="3270"/>
        <v>197</v>
      </c>
      <c r="AJ540" s="4">
        <f t="shared" si="3270"/>
        <v>212</v>
      </c>
      <c r="AK540" s="4">
        <f t="shared" si="3270"/>
        <v>227</v>
      </c>
      <c r="AL540" s="4">
        <f t="shared" si="3270"/>
        <v>242</v>
      </c>
      <c r="AM540" s="4">
        <f t="shared" ref="AM540:BI540" si="3271">AL540+15</f>
        <v>257</v>
      </c>
      <c r="AN540" s="4">
        <f t="shared" si="3271"/>
        <v>272</v>
      </c>
      <c r="AO540">
        <f t="shared" si="3271"/>
        <v>287</v>
      </c>
      <c r="AP540" s="4">
        <f t="shared" si="3271"/>
        <v>302</v>
      </c>
      <c r="AQ540" s="4">
        <f t="shared" si="3271"/>
        <v>317</v>
      </c>
      <c r="AR540" s="4">
        <f t="shared" si="3271"/>
        <v>332</v>
      </c>
      <c r="AS540" s="4">
        <f t="shared" si="3271"/>
        <v>347</v>
      </c>
      <c r="AT540" s="4">
        <f t="shared" si="3271"/>
        <v>362</v>
      </c>
      <c r="AU540" s="4">
        <f t="shared" si="3271"/>
        <v>377</v>
      </c>
      <c r="AV540" s="4">
        <f t="shared" si="3271"/>
        <v>392</v>
      </c>
      <c r="AW540" s="4">
        <f t="shared" si="3271"/>
        <v>407</v>
      </c>
      <c r="AX540" s="4">
        <f t="shared" si="3271"/>
        <v>422</v>
      </c>
      <c r="AY540">
        <f t="shared" si="3271"/>
        <v>437</v>
      </c>
      <c r="AZ540" s="4">
        <f t="shared" si="3271"/>
        <v>452</v>
      </c>
      <c r="BA540" s="4">
        <f t="shared" si="3271"/>
        <v>467</v>
      </c>
      <c r="BB540" s="4">
        <f t="shared" si="3271"/>
        <v>482</v>
      </c>
      <c r="BC540" s="4">
        <f t="shared" si="3271"/>
        <v>497</v>
      </c>
      <c r="BD540" s="4">
        <f t="shared" si="3271"/>
        <v>512</v>
      </c>
      <c r="BE540" s="4">
        <f t="shared" si="3271"/>
        <v>527</v>
      </c>
      <c r="BF540" s="4">
        <f t="shared" si="3271"/>
        <v>542</v>
      </c>
      <c r="BG540" s="4">
        <f t="shared" si="3271"/>
        <v>557</v>
      </c>
      <c r="BH540" s="4">
        <f t="shared" si="3271"/>
        <v>572</v>
      </c>
      <c r="BI540">
        <f t="shared" si="3271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72">C541+1</f>
        <v>7</v>
      </c>
      <c r="E541" s="4">
        <f t="shared" si="3272"/>
        <v>8</v>
      </c>
      <c r="F541" s="4">
        <f t="shared" si="3272"/>
        <v>9</v>
      </c>
      <c r="G541" s="4">
        <f t="shared" si="3272"/>
        <v>10</v>
      </c>
      <c r="H541" s="4">
        <f t="shared" si="3272"/>
        <v>11</v>
      </c>
      <c r="I541" s="4">
        <f t="shared" si="3272"/>
        <v>12</v>
      </c>
      <c r="J541" s="4">
        <f t="shared" si="3272"/>
        <v>13</v>
      </c>
      <c r="K541">
        <f t="shared" si="3272"/>
        <v>14</v>
      </c>
      <c r="L541" s="4">
        <f t="shared" ref="L541:Q541" si="3273">K541+1</f>
        <v>15</v>
      </c>
      <c r="M541" s="4">
        <f t="shared" si="3273"/>
        <v>16</v>
      </c>
      <c r="N541" s="4">
        <f t="shared" si="3273"/>
        <v>17</v>
      </c>
      <c r="O541" s="4">
        <f t="shared" si="3273"/>
        <v>18</v>
      </c>
      <c r="P541" s="4">
        <f t="shared" si="3273"/>
        <v>19</v>
      </c>
      <c r="Q541" s="4">
        <f t="shared" si="3273"/>
        <v>20</v>
      </c>
      <c r="R541" s="4">
        <f>Q541+10</f>
        <v>30</v>
      </c>
      <c r="S541" s="4">
        <f t="shared" ref="S541:U541" si="3274">R541+10</f>
        <v>40</v>
      </c>
      <c r="T541" s="4">
        <f t="shared" si="3274"/>
        <v>50</v>
      </c>
      <c r="U541">
        <f t="shared" si="3274"/>
        <v>60</v>
      </c>
      <c r="V541" s="4">
        <f t="shared" ref="V541:W541" si="3275">U541+10</f>
        <v>70</v>
      </c>
      <c r="W541" s="4">
        <f t="shared" si="3275"/>
        <v>80</v>
      </c>
      <c r="X541" s="4">
        <f>W541+14</f>
        <v>94</v>
      </c>
      <c r="Y541" s="4">
        <f t="shared" ref="Y541:AC541" si="3276">X541+14</f>
        <v>108</v>
      </c>
      <c r="Z541" s="4">
        <f t="shared" si="3276"/>
        <v>122</v>
      </c>
      <c r="AA541" s="4">
        <f t="shared" si="3276"/>
        <v>136</v>
      </c>
      <c r="AB541" s="4">
        <f t="shared" si="3276"/>
        <v>150</v>
      </c>
      <c r="AC541" s="4">
        <f t="shared" si="3276"/>
        <v>164</v>
      </c>
      <c r="AD541" s="4">
        <f>AC541+18</f>
        <v>182</v>
      </c>
      <c r="AE541">
        <f t="shared" ref="AE541:AL541" si="3277">AD541+18</f>
        <v>200</v>
      </c>
      <c r="AF541" s="4">
        <f t="shared" si="3277"/>
        <v>218</v>
      </c>
      <c r="AG541" s="4">
        <f t="shared" si="3277"/>
        <v>236</v>
      </c>
      <c r="AH541" s="4">
        <f t="shared" si="3277"/>
        <v>254</v>
      </c>
      <c r="AI541" s="4">
        <f t="shared" si="3277"/>
        <v>272</v>
      </c>
      <c r="AJ541" s="4">
        <f t="shared" si="3277"/>
        <v>290</v>
      </c>
      <c r="AK541" s="4">
        <f t="shared" si="3277"/>
        <v>308</v>
      </c>
      <c r="AL541" s="4">
        <f t="shared" si="3277"/>
        <v>326</v>
      </c>
      <c r="AM541" s="4">
        <f t="shared" ref="AM541:BI541" si="3278">AL541+18</f>
        <v>344</v>
      </c>
      <c r="AN541" s="4">
        <f t="shared" si="3278"/>
        <v>362</v>
      </c>
      <c r="AO541">
        <f t="shared" si="3278"/>
        <v>380</v>
      </c>
      <c r="AP541" s="4">
        <f t="shared" si="3278"/>
        <v>398</v>
      </c>
      <c r="AQ541" s="4">
        <f t="shared" si="3278"/>
        <v>416</v>
      </c>
      <c r="AR541" s="4">
        <f t="shared" si="3278"/>
        <v>434</v>
      </c>
      <c r="AS541" s="4">
        <f t="shared" si="3278"/>
        <v>452</v>
      </c>
      <c r="AT541" s="4">
        <f t="shared" si="3278"/>
        <v>470</v>
      </c>
      <c r="AU541" s="4">
        <f t="shared" si="3278"/>
        <v>488</v>
      </c>
      <c r="AV541" s="4">
        <f t="shared" si="3278"/>
        <v>506</v>
      </c>
      <c r="AW541" s="4">
        <f t="shared" si="3278"/>
        <v>524</v>
      </c>
      <c r="AX541" s="4">
        <f t="shared" si="3278"/>
        <v>542</v>
      </c>
      <c r="AY541">
        <f t="shared" si="3278"/>
        <v>560</v>
      </c>
      <c r="AZ541" s="4">
        <f t="shared" si="3278"/>
        <v>578</v>
      </c>
      <c r="BA541" s="4">
        <f t="shared" si="3278"/>
        <v>596</v>
      </c>
      <c r="BB541" s="4">
        <f t="shared" si="3278"/>
        <v>614</v>
      </c>
      <c r="BC541" s="4">
        <f t="shared" si="3278"/>
        <v>632</v>
      </c>
      <c r="BD541" s="4">
        <f t="shared" si="3278"/>
        <v>650</v>
      </c>
      <c r="BE541" s="4">
        <f t="shared" si="3278"/>
        <v>668</v>
      </c>
      <c r="BF541" s="4">
        <f t="shared" si="3278"/>
        <v>686</v>
      </c>
      <c r="BG541" s="4">
        <f t="shared" si="3278"/>
        <v>704</v>
      </c>
      <c r="BH541" s="4">
        <f t="shared" si="3278"/>
        <v>722</v>
      </c>
      <c r="BI541">
        <f t="shared" si="3278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9">D542</f>
        <v>5.6</v>
      </c>
      <c r="F542" s="4">
        <f>E542+0.7</f>
        <v>6.3</v>
      </c>
      <c r="G542" s="4">
        <f t="shared" si="3279"/>
        <v>6.3</v>
      </c>
      <c r="H542" s="4">
        <f>G542+0.7</f>
        <v>7</v>
      </c>
      <c r="I542" s="4">
        <f t="shared" ref="I542" si="3280">H542</f>
        <v>7</v>
      </c>
      <c r="J542" s="4">
        <f t="shared" ref="J542" si="3281">I542+0.6</f>
        <v>7.6</v>
      </c>
      <c r="K542">
        <f t="shared" si="3279"/>
        <v>7.6</v>
      </c>
      <c r="L542" s="4">
        <f t="shared" ref="L542" si="3282">K542+0.7</f>
        <v>8.2999999999999989</v>
      </c>
      <c r="M542" s="4">
        <f t="shared" si="3279"/>
        <v>8.2999999999999989</v>
      </c>
      <c r="N542" s="4">
        <f t="shared" ref="N542" si="3283">M542+0.7</f>
        <v>8.9999999999999982</v>
      </c>
      <c r="O542" s="4">
        <f t="shared" ref="O542" si="3284">N542</f>
        <v>8.9999999999999982</v>
      </c>
      <c r="P542" s="4">
        <f t="shared" ref="P542" si="3285">O542+0.6</f>
        <v>9.5999999999999979</v>
      </c>
      <c r="Q542" s="4">
        <f t="shared" si="3279"/>
        <v>9.5999999999999979</v>
      </c>
      <c r="R542" s="4">
        <f t="shared" ref="R542" si="3286">Q542+0.7</f>
        <v>10.299999999999997</v>
      </c>
      <c r="S542" s="4">
        <f t="shared" si="3279"/>
        <v>10.299999999999997</v>
      </c>
      <c r="T542" s="4">
        <f t="shared" ref="T542" si="3287">S542+0.7</f>
        <v>10.999999999999996</v>
      </c>
      <c r="U542">
        <f t="shared" ref="U542" si="3288">T542</f>
        <v>10.999999999999996</v>
      </c>
      <c r="V542" s="4">
        <f t="shared" ref="V542" si="3289">U542+0.6</f>
        <v>11.599999999999996</v>
      </c>
      <c r="W542" s="4">
        <f t="shared" si="3279"/>
        <v>11.599999999999996</v>
      </c>
      <c r="X542" s="4">
        <f t="shared" ref="X542" si="3290">W542+0.7</f>
        <v>12.299999999999995</v>
      </c>
      <c r="Y542" s="4">
        <f t="shared" si="3279"/>
        <v>12.299999999999995</v>
      </c>
      <c r="Z542" s="4">
        <f t="shared" ref="Z542" si="3291">Y542+0.7</f>
        <v>12.999999999999995</v>
      </c>
      <c r="AA542" s="4">
        <f t="shared" ref="AA542" si="3292">Z542</f>
        <v>12.999999999999995</v>
      </c>
      <c r="AB542" s="4">
        <f t="shared" ref="AB542" si="3293">AA542+0.6</f>
        <v>13.599999999999994</v>
      </c>
      <c r="AC542" s="4">
        <f t="shared" si="3279"/>
        <v>13.599999999999994</v>
      </c>
      <c r="AD542" s="4">
        <f t="shared" ref="AD542" si="3294">AC542+0.7</f>
        <v>14.299999999999994</v>
      </c>
      <c r="AE542">
        <f t="shared" si="3279"/>
        <v>14.299999999999994</v>
      </c>
      <c r="AF542" s="4">
        <f t="shared" ref="AF542" si="3295">AE542+0.7</f>
        <v>14.999999999999993</v>
      </c>
      <c r="AG542" s="4">
        <f t="shared" ref="AG542" si="3296">AF542</f>
        <v>14.999999999999993</v>
      </c>
      <c r="AH542" s="4">
        <f t="shared" ref="AH542" si="3297">AG542+0.6</f>
        <v>15.599999999999993</v>
      </c>
      <c r="AI542" s="4">
        <f t="shared" si="3279"/>
        <v>15.599999999999993</v>
      </c>
      <c r="AJ542" s="4">
        <f t="shared" ref="AJ542" si="3298">AI542+0.7</f>
        <v>16.299999999999994</v>
      </c>
      <c r="AK542" s="4">
        <f t="shared" si="3279"/>
        <v>16.299999999999994</v>
      </c>
      <c r="AL542" s="4">
        <f t="shared" ref="AL542" si="3299">AK542+0.7</f>
        <v>16.999999999999993</v>
      </c>
      <c r="AM542" s="4">
        <f t="shared" ref="AM542" si="3300">AL542</f>
        <v>16.999999999999993</v>
      </c>
      <c r="AN542" s="4">
        <f t="shared" ref="AN542" si="3301">AM542+0.6</f>
        <v>17.599999999999994</v>
      </c>
      <c r="AO542">
        <f t="shared" si="3279"/>
        <v>17.599999999999994</v>
      </c>
      <c r="AP542" s="4">
        <f t="shared" ref="AP542" si="3302">AO542+0.7</f>
        <v>18.299999999999994</v>
      </c>
      <c r="AQ542" s="4">
        <f t="shared" si="3279"/>
        <v>18.299999999999994</v>
      </c>
      <c r="AR542" s="4">
        <f t="shared" ref="AR542" si="3303">AQ542+0.7</f>
        <v>18.999999999999993</v>
      </c>
      <c r="AS542" s="4">
        <f t="shared" ref="AS542" si="3304">AR542</f>
        <v>18.999999999999993</v>
      </c>
      <c r="AT542" s="4">
        <f t="shared" ref="AT542" si="3305">AS542+0.6</f>
        <v>19.599999999999994</v>
      </c>
      <c r="AU542" s="4">
        <f t="shared" si="3279"/>
        <v>19.599999999999994</v>
      </c>
      <c r="AV542" s="4">
        <f t="shared" ref="AV542" si="3306">AU542+0.7</f>
        <v>20.299999999999994</v>
      </c>
      <c r="AW542" s="4">
        <f t="shared" si="3279"/>
        <v>20.299999999999994</v>
      </c>
      <c r="AX542" s="4">
        <f t="shared" ref="AX542" si="3307">AW542+0.7</f>
        <v>20.999999999999993</v>
      </c>
      <c r="AY542">
        <f t="shared" ref="AY542" si="3308">AX542</f>
        <v>20.999999999999993</v>
      </c>
      <c r="AZ542" s="4">
        <f t="shared" ref="AZ542" si="3309">AY542+0.6</f>
        <v>21.599999999999994</v>
      </c>
      <c r="BA542" s="4">
        <f t="shared" si="3279"/>
        <v>21.599999999999994</v>
      </c>
      <c r="BB542" s="4">
        <f t="shared" ref="BB542" si="3310">BA542+0.7</f>
        <v>22.299999999999994</v>
      </c>
      <c r="BC542" s="4">
        <f t="shared" si="3279"/>
        <v>22.299999999999994</v>
      </c>
      <c r="BD542" s="4">
        <f t="shared" ref="BD542" si="3311">BC542+0.7</f>
        <v>22.999999999999993</v>
      </c>
      <c r="BE542" s="4">
        <f t="shared" ref="BE542" si="3312">BD542</f>
        <v>22.999999999999993</v>
      </c>
      <c r="BF542" s="4">
        <f t="shared" ref="BF542" si="3313">BE542+0.6</f>
        <v>23.599999999999994</v>
      </c>
      <c r="BG542" s="4">
        <f t="shared" si="3279"/>
        <v>23.599999999999994</v>
      </c>
      <c r="BH542" s="4">
        <f t="shared" ref="BH542" si="3314">BG542+0.7</f>
        <v>24.299999999999994</v>
      </c>
      <c r="BI542">
        <f t="shared" si="3279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5">E543+0.2</f>
        <v>6.2</v>
      </c>
      <c r="G543" s="4">
        <f t="shared" ref="G543" si="3316">F543+0.3</f>
        <v>6.5</v>
      </c>
      <c r="H543" s="4">
        <f t="shared" ref="H543" si="3317">G543+0.2</f>
        <v>6.7</v>
      </c>
      <c r="I543" s="4">
        <f t="shared" ref="I543" si="3318">H543+0.3</f>
        <v>7</v>
      </c>
      <c r="J543" s="4">
        <f t="shared" ref="J543" si="3319">I543+0.2</f>
        <v>7.2</v>
      </c>
      <c r="K543">
        <f t="shared" ref="K543" si="3320">J543+0.3</f>
        <v>7.5</v>
      </c>
      <c r="L543" s="4">
        <f t="shared" ref="L543" si="3321">K543+0.2</f>
        <v>7.7</v>
      </c>
      <c r="M543" s="4">
        <f t="shared" ref="M543" si="3322">L543+0.3</f>
        <v>8</v>
      </c>
      <c r="N543" s="4">
        <f t="shared" ref="N543" si="3323">M543+0.2</f>
        <v>8.1999999999999993</v>
      </c>
      <c r="O543" s="4">
        <f t="shared" ref="O543" si="3324">N543+0.3</f>
        <v>8.5</v>
      </c>
      <c r="P543" s="4">
        <f t="shared" ref="P543" si="3325">O543+0.2</f>
        <v>8.6999999999999993</v>
      </c>
      <c r="Q543" s="4">
        <f t="shared" ref="Q543" si="3326">P543+0.3</f>
        <v>9</v>
      </c>
      <c r="R543" s="4">
        <f t="shared" ref="R543" si="3327">Q543+0.2</f>
        <v>9.1999999999999993</v>
      </c>
      <c r="S543" s="4">
        <f t="shared" ref="S543" si="3328">R543+0.3</f>
        <v>9.5</v>
      </c>
      <c r="T543" s="4">
        <f t="shared" ref="T543" si="3329">S543+0.2</f>
        <v>9.6999999999999993</v>
      </c>
      <c r="U543">
        <f t="shared" ref="U543" si="3330">T543+0.3</f>
        <v>10</v>
      </c>
      <c r="V543" s="4">
        <f t="shared" ref="V543" si="3331">U543+0.2</f>
        <v>10.199999999999999</v>
      </c>
      <c r="W543" s="4">
        <f t="shared" ref="W543" si="3332">V543+0.3</f>
        <v>10.5</v>
      </c>
      <c r="X543" s="4">
        <f t="shared" ref="X543" si="3333">W543+0.2</f>
        <v>10.7</v>
      </c>
      <c r="Y543" s="4">
        <f t="shared" ref="Y543" si="3334">X543+0.3</f>
        <v>11</v>
      </c>
      <c r="Z543" s="4">
        <f t="shared" ref="Z543" si="3335">Y543+0.2</f>
        <v>11.2</v>
      </c>
      <c r="AA543" s="4">
        <f t="shared" ref="AA543" si="3336">Z543+0.3</f>
        <v>11.5</v>
      </c>
      <c r="AB543" s="4">
        <f t="shared" ref="AB543" si="3337">AA543+0.2</f>
        <v>11.7</v>
      </c>
      <c r="AC543" s="4">
        <f t="shared" ref="AC543" si="3338">AB543+0.3</f>
        <v>12</v>
      </c>
      <c r="AD543" s="4">
        <f t="shared" ref="AD543" si="3339">AC543+0.2</f>
        <v>12.2</v>
      </c>
      <c r="AE543">
        <f t="shared" ref="AE543" si="3340">AD543+0.3</f>
        <v>12.5</v>
      </c>
      <c r="AF543" s="4">
        <f t="shared" ref="AF543" si="3341">AE543+0.2</f>
        <v>12.7</v>
      </c>
      <c r="AG543" s="4">
        <f t="shared" ref="AG543" si="3342">AF543+0.3</f>
        <v>13</v>
      </c>
      <c r="AH543" s="4">
        <f t="shared" ref="AH543" si="3343">AG543+0.2</f>
        <v>13.2</v>
      </c>
      <c r="AI543" s="4">
        <f t="shared" ref="AI543" si="3344">AH543+0.3</f>
        <v>13.5</v>
      </c>
      <c r="AJ543" s="4">
        <f t="shared" ref="AJ543" si="3345">AI543+0.2</f>
        <v>13.7</v>
      </c>
      <c r="AK543" s="4">
        <f t="shared" ref="AK543" si="3346">AJ543+0.3</f>
        <v>14</v>
      </c>
      <c r="AL543" s="4">
        <f t="shared" ref="AL543" si="3347">AK543+0.2</f>
        <v>14.2</v>
      </c>
      <c r="AM543" s="4">
        <f t="shared" ref="AM543" si="3348">AL543+0.3</f>
        <v>14.5</v>
      </c>
      <c r="AN543" s="4">
        <f t="shared" ref="AN543" si="3349">AM543+0.2</f>
        <v>14.7</v>
      </c>
      <c r="AO543">
        <f t="shared" ref="AO543" si="3350">AN543+0.3</f>
        <v>15</v>
      </c>
      <c r="AP543" s="4">
        <f t="shared" ref="AP543" si="3351">AO543+0.2</f>
        <v>15.2</v>
      </c>
      <c r="AQ543" s="4">
        <f t="shared" ref="AQ543" si="3352">AP543+0.3</f>
        <v>15.5</v>
      </c>
      <c r="AR543" s="4">
        <f t="shared" ref="AR543" si="3353">AQ543+0.2</f>
        <v>15.7</v>
      </c>
      <c r="AS543" s="4">
        <f t="shared" ref="AS543" si="3354">AR543+0.3</f>
        <v>16</v>
      </c>
      <c r="AT543" s="4">
        <f t="shared" ref="AT543" si="3355">AS543+0.2</f>
        <v>16.2</v>
      </c>
      <c r="AU543" s="4">
        <f t="shared" ref="AU543" si="3356">AT543+0.3</f>
        <v>16.5</v>
      </c>
      <c r="AV543" s="4">
        <f t="shared" ref="AV543" si="3357">AU543+0.2</f>
        <v>16.7</v>
      </c>
      <c r="AW543" s="4">
        <f t="shared" ref="AW543" si="3358">AV543+0.3</f>
        <v>17</v>
      </c>
      <c r="AX543" s="4">
        <f t="shared" ref="AX543" si="3359">AW543+0.2</f>
        <v>17.2</v>
      </c>
      <c r="AY543">
        <f t="shared" ref="AY543" si="3360">AX543+0.3</f>
        <v>17.5</v>
      </c>
      <c r="AZ543" s="4">
        <f t="shared" ref="AZ543" si="3361">AY543+0.2</f>
        <v>17.7</v>
      </c>
      <c r="BA543" s="4">
        <f t="shared" ref="BA543" si="3362">AZ543+0.3</f>
        <v>18</v>
      </c>
      <c r="BB543" s="4">
        <f t="shared" ref="BB543" si="3363">BA543+0.2</f>
        <v>18.2</v>
      </c>
      <c r="BC543" s="4">
        <f t="shared" ref="BC543" si="3364">BB543+0.3</f>
        <v>18.5</v>
      </c>
      <c r="BD543" s="4">
        <f t="shared" ref="BD543" si="3365">BC543+0.2</f>
        <v>18.7</v>
      </c>
      <c r="BE543" s="4">
        <f t="shared" ref="BE543" si="3366">BD543+0.3</f>
        <v>19</v>
      </c>
      <c r="BF543" s="4">
        <f t="shared" ref="BF543" si="3367">BE543+0.2</f>
        <v>19.2</v>
      </c>
      <c r="BG543" s="4">
        <f t="shared" ref="BG543" si="3368">BF543+0.3</f>
        <v>19.5</v>
      </c>
      <c r="BH543" s="4">
        <f t="shared" ref="BH543" si="3369">BG543+0.2</f>
        <v>19.7</v>
      </c>
      <c r="BI543">
        <f t="shared" ref="BI543" si="3370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354</v>
      </c>
    </row>
    <row r="546" spans="1:62">
      <c r="A546" s="4" t="s">
        <v>131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71">E546+4</f>
        <v>32</v>
      </c>
      <c r="G546" s="4">
        <f>F546+5</f>
        <v>37</v>
      </c>
      <c r="H546" s="4">
        <f>G546+5</f>
        <v>42</v>
      </c>
      <c r="I546" s="4">
        <f t="shared" si="3371"/>
        <v>46</v>
      </c>
      <c r="J546" s="4">
        <f>I546+14</f>
        <v>60</v>
      </c>
      <c r="K546">
        <f>J546+15</f>
        <v>75</v>
      </c>
      <c r="L546" s="4">
        <f t="shared" ref="L546:Q546" si="3372">K546+14</f>
        <v>89</v>
      </c>
      <c r="M546" s="4">
        <f t="shared" si="3372"/>
        <v>103</v>
      </c>
      <c r="N546" s="4">
        <f t="shared" si="3372"/>
        <v>117</v>
      </c>
      <c r="O546" s="4">
        <f t="shared" si="3372"/>
        <v>131</v>
      </c>
      <c r="P546" s="4">
        <f t="shared" si="3372"/>
        <v>145</v>
      </c>
      <c r="Q546" s="4">
        <f t="shared" si="3372"/>
        <v>159</v>
      </c>
      <c r="R546" s="4">
        <f>Q546+56</f>
        <v>215</v>
      </c>
      <c r="S546" s="4">
        <f t="shared" ref="S546:W546" si="3373">R546+56</f>
        <v>271</v>
      </c>
      <c r="T546" s="4">
        <f>S546+57</f>
        <v>328</v>
      </c>
      <c r="U546">
        <f t="shared" si="3373"/>
        <v>384</v>
      </c>
      <c r="V546" s="4">
        <f t="shared" si="3373"/>
        <v>440</v>
      </c>
      <c r="W546" s="4">
        <f t="shared" si="3373"/>
        <v>496</v>
      </c>
      <c r="X546" s="4">
        <f>W546+113</f>
        <v>609</v>
      </c>
      <c r="Y546" s="4">
        <f>X546+112</f>
        <v>721</v>
      </c>
      <c r="Z546" s="4">
        <f t="shared" ref="Z546" si="3374">Y546+113</f>
        <v>834</v>
      </c>
      <c r="AA546" s="4">
        <f t="shared" ref="AA546" si="3375">Z546+112</f>
        <v>946</v>
      </c>
      <c r="AB546" s="4">
        <f t="shared" ref="AB546" si="3376">AA546+113</f>
        <v>1059</v>
      </c>
      <c r="AC546" s="4">
        <f t="shared" ref="AC546" si="3377">AB546+112</f>
        <v>1171</v>
      </c>
      <c r="AD546" s="4">
        <f>AC546+150</f>
        <v>1321</v>
      </c>
      <c r="AE546">
        <f t="shared" ref="AE546:AP546" si="3378">AD546+150</f>
        <v>1471</v>
      </c>
      <c r="AF546" s="4">
        <f t="shared" si="3378"/>
        <v>1621</v>
      </c>
      <c r="AG546" s="4">
        <f t="shared" si="3378"/>
        <v>1771</v>
      </c>
      <c r="AH546" s="4">
        <f t="shared" si="3378"/>
        <v>1921</v>
      </c>
      <c r="AI546" s="4">
        <f t="shared" si="3378"/>
        <v>2071</v>
      </c>
      <c r="AJ546" s="4">
        <f t="shared" si="3378"/>
        <v>2221</v>
      </c>
      <c r="AK546" s="4">
        <f t="shared" si="3378"/>
        <v>2371</v>
      </c>
      <c r="AL546" s="4">
        <f t="shared" si="3378"/>
        <v>2521</v>
      </c>
      <c r="AM546" s="4">
        <f t="shared" si="3378"/>
        <v>2671</v>
      </c>
      <c r="AN546" s="4">
        <f t="shared" si="3378"/>
        <v>2821</v>
      </c>
      <c r="AO546">
        <f t="shared" si="3378"/>
        <v>2971</v>
      </c>
      <c r="AP546" s="4">
        <f t="shared" si="3378"/>
        <v>3121</v>
      </c>
      <c r="AQ546" s="4">
        <f t="shared" ref="AQ546:BI546" si="3379">AP546+150</f>
        <v>3271</v>
      </c>
      <c r="AR546" s="4">
        <f t="shared" si="3379"/>
        <v>3421</v>
      </c>
      <c r="AS546" s="4">
        <f t="shared" si="3379"/>
        <v>3571</v>
      </c>
      <c r="AT546" s="4">
        <f t="shared" si="3379"/>
        <v>3721</v>
      </c>
      <c r="AU546" s="4">
        <f t="shared" si="3379"/>
        <v>3871</v>
      </c>
      <c r="AV546" s="4">
        <f t="shared" si="3379"/>
        <v>4021</v>
      </c>
      <c r="AW546" s="4">
        <f t="shared" si="3379"/>
        <v>4171</v>
      </c>
      <c r="AX546" s="4">
        <f t="shared" si="3379"/>
        <v>4321</v>
      </c>
      <c r="AY546">
        <f t="shared" si="3379"/>
        <v>4471</v>
      </c>
      <c r="AZ546" s="4">
        <f t="shared" si="3379"/>
        <v>4621</v>
      </c>
      <c r="BA546" s="4">
        <f t="shared" si="3379"/>
        <v>4771</v>
      </c>
      <c r="BB546" s="4">
        <f t="shared" si="3379"/>
        <v>4921</v>
      </c>
      <c r="BC546" s="4">
        <f t="shared" si="3379"/>
        <v>5071</v>
      </c>
      <c r="BD546" s="4">
        <f t="shared" si="3379"/>
        <v>5221</v>
      </c>
      <c r="BE546" s="4">
        <f t="shared" si="3379"/>
        <v>5371</v>
      </c>
      <c r="BF546" s="4">
        <f t="shared" si="3379"/>
        <v>5521</v>
      </c>
      <c r="BG546" s="4">
        <f t="shared" si="3379"/>
        <v>5671</v>
      </c>
      <c r="BH546" s="4">
        <f t="shared" si="3379"/>
        <v>5821</v>
      </c>
      <c r="BI546">
        <f t="shared" si="3379"/>
        <v>5971</v>
      </c>
      <c r="BJ546" t="s">
        <v>1</v>
      </c>
    </row>
    <row r="547" spans="1:62">
      <c r="A547" s="4" t="s">
        <v>132</v>
      </c>
      <c r="B547" s="4">
        <v>18</v>
      </c>
      <c r="C547" s="4">
        <f>B547+5</f>
        <v>23</v>
      </c>
      <c r="D547" s="4">
        <f t="shared" ref="D547:I547" si="3380">C547+5</f>
        <v>28</v>
      </c>
      <c r="E547" s="4">
        <f>D547+4</f>
        <v>32</v>
      </c>
      <c r="F547" s="4">
        <f t="shared" si="3380"/>
        <v>37</v>
      </c>
      <c r="G547" s="4">
        <f t="shared" si="3380"/>
        <v>42</v>
      </c>
      <c r="H547" s="4">
        <f>G547+4</f>
        <v>46</v>
      </c>
      <c r="I547" s="4">
        <f t="shared" si="3380"/>
        <v>51</v>
      </c>
      <c r="J547" s="4">
        <f>I547+14</f>
        <v>65</v>
      </c>
      <c r="K547">
        <f t="shared" ref="K547:Q547" si="3381">J547+14</f>
        <v>79</v>
      </c>
      <c r="L547" s="4">
        <f t="shared" si="3381"/>
        <v>93</v>
      </c>
      <c r="M547" s="4">
        <f t="shared" si="3381"/>
        <v>107</v>
      </c>
      <c r="N547" s="4">
        <f t="shared" si="3381"/>
        <v>121</v>
      </c>
      <c r="O547" s="4">
        <f t="shared" si="3381"/>
        <v>135</v>
      </c>
      <c r="P547" s="4">
        <f>O547+15</f>
        <v>150</v>
      </c>
      <c r="Q547" s="4">
        <f t="shared" si="3381"/>
        <v>164</v>
      </c>
      <c r="R547" s="4">
        <f>Q547+56</f>
        <v>220</v>
      </c>
      <c r="S547" s="4">
        <f t="shared" ref="S547:W547" si="3382">R547+56</f>
        <v>276</v>
      </c>
      <c r="T547" s="4">
        <f t="shared" si="3382"/>
        <v>332</v>
      </c>
      <c r="U547">
        <f>T547+57</f>
        <v>389</v>
      </c>
      <c r="V547" s="4">
        <f t="shared" si="3382"/>
        <v>445</v>
      </c>
      <c r="W547" s="4">
        <f t="shared" si="3382"/>
        <v>501</v>
      </c>
      <c r="X547" s="4">
        <f>W547+113</f>
        <v>614</v>
      </c>
      <c r="Y547" s="4">
        <f>X547+112</f>
        <v>726</v>
      </c>
      <c r="Z547" s="4">
        <f t="shared" ref="Z547" si="3383">Y547+113</f>
        <v>839</v>
      </c>
      <c r="AA547" s="4">
        <f t="shared" ref="AA547" si="3384">Z547+112</f>
        <v>951</v>
      </c>
      <c r="AB547" s="4">
        <f t="shared" ref="AB547" si="3385">AA547+113</f>
        <v>1064</v>
      </c>
      <c r="AC547" s="4">
        <f t="shared" ref="AC547" si="3386">AB547+112</f>
        <v>1176</v>
      </c>
      <c r="AD547" s="4">
        <f>AC547+150</f>
        <v>1326</v>
      </c>
      <c r="AE547">
        <f t="shared" ref="AE547:AP547" si="3387">AD547+150</f>
        <v>1476</v>
      </c>
      <c r="AF547" s="4">
        <f t="shared" si="3387"/>
        <v>1626</v>
      </c>
      <c r="AG547" s="4">
        <f t="shared" si="3387"/>
        <v>1776</v>
      </c>
      <c r="AH547" s="4">
        <f t="shared" si="3387"/>
        <v>1926</v>
      </c>
      <c r="AI547" s="4">
        <f t="shared" si="3387"/>
        <v>2076</v>
      </c>
      <c r="AJ547" s="4">
        <f t="shared" si="3387"/>
        <v>2226</v>
      </c>
      <c r="AK547" s="4">
        <f t="shared" si="3387"/>
        <v>2376</v>
      </c>
      <c r="AL547" s="4">
        <f t="shared" si="3387"/>
        <v>2526</v>
      </c>
      <c r="AM547" s="4">
        <f t="shared" si="3387"/>
        <v>2676</v>
      </c>
      <c r="AN547" s="4">
        <f t="shared" si="3387"/>
        <v>2826</v>
      </c>
      <c r="AO547">
        <f t="shared" si="3387"/>
        <v>2976</v>
      </c>
      <c r="AP547" s="4">
        <f t="shared" si="3387"/>
        <v>3126</v>
      </c>
      <c r="AQ547" s="4">
        <f t="shared" ref="AQ547:BI547" si="3388">AP547+150</f>
        <v>3276</v>
      </c>
      <c r="AR547" s="4">
        <f t="shared" si="3388"/>
        <v>3426</v>
      </c>
      <c r="AS547" s="4">
        <f t="shared" si="3388"/>
        <v>3576</v>
      </c>
      <c r="AT547" s="4">
        <f t="shared" si="3388"/>
        <v>3726</v>
      </c>
      <c r="AU547" s="4">
        <f t="shared" si="3388"/>
        <v>3876</v>
      </c>
      <c r="AV547" s="4">
        <f t="shared" si="3388"/>
        <v>4026</v>
      </c>
      <c r="AW547" s="4">
        <f t="shared" si="3388"/>
        <v>4176</v>
      </c>
      <c r="AX547" s="4">
        <f t="shared" si="3388"/>
        <v>4326</v>
      </c>
      <c r="AY547">
        <f t="shared" si="3388"/>
        <v>4476</v>
      </c>
      <c r="AZ547" s="4">
        <f t="shared" si="3388"/>
        <v>4626</v>
      </c>
      <c r="BA547" s="4">
        <f t="shared" si="3388"/>
        <v>4776</v>
      </c>
      <c r="BB547" s="4">
        <f t="shared" si="3388"/>
        <v>4926</v>
      </c>
      <c r="BC547" s="4">
        <f t="shared" si="3388"/>
        <v>5076</v>
      </c>
      <c r="BD547" s="4">
        <f t="shared" si="3388"/>
        <v>5226</v>
      </c>
      <c r="BE547" s="4">
        <f t="shared" si="3388"/>
        <v>5376</v>
      </c>
      <c r="BF547" s="4">
        <f t="shared" si="3388"/>
        <v>5526</v>
      </c>
      <c r="BG547" s="4">
        <f t="shared" si="3388"/>
        <v>5676</v>
      </c>
      <c r="BH547" s="4">
        <f t="shared" si="3388"/>
        <v>5826</v>
      </c>
      <c r="BI547">
        <f t="shared" si="3388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9">C548+0.5</f>
        <v>13</v>
      </c>
      <c r="E548" s="4">
        <f t="shared" si="3389"/>
        <v>13.5</v>
      </c>
      <c r="F548" s="4">
        <f t="shared" si="3389"/>
        <v>14</v>
      </c>
      <c r="G548" s="4">
        <f t="shared" si="3389"/>
        <v>14.5</v>
      </c>
      <c r="H548" s="4">
        <f t="shared" si="3389"/>
        <v>15</v>
      </c>
      <c r="I548" s="4">
        <f t="shared" si="3389"/>
        <v>15.5</v>
      </c>
      <c r="J548" s="4">
        <f t="shared" si="3389"/>
        <v>16</v>
      </c>
      <c r="K548">
        <f t="shared" si="3389"/>
        <v>16.5</v>
      </c>
      <c r="L548" s="4">
        <f t="shared" si="3389"/>
        <v>17</v>
      </c>
      <c r="M548" s="4">
        <f t="shared" si="3389"/>
        <v>17.5</v>
      </c>
      <c r="N548" s="4">
        <f t="shared" si="3389"/>
        <v>18</v>
      </c>
      <c r="O548" s="4">
        <f t="shared" si="3389"/>
        <v>18.5</v>
      </c>
      <c r="P548" s="4">
        <f t="shared" si="3389"/>
        <v>19</v>
      </c>
      <c r="Q548" s="4">
        <f t="shared" si="3389"/>
        <v>19.5</v>
      </c>
      <c r="R548" s="4">
        <f t="shared" si="3389"/>
        <v>20</v>
      </c>
      <c r="S548" s="4">
        <f t="shared" si="3389"/>
        <v>20.5</v>
      </c>
      <c r="T548" s="4">
        <f t="shared" si="3389"/>
        <v>21</v>
      </c>
      <c r="U548">
        <f t="shared" si="3389"/>
        <v>21.5</v>
      </c>
      <c r="V548" s="4">
        <f t="shared" si="3389"/>
        <v>22</v>
      </c>
      <c r="W548" s="4">
        <f t="shared" si="3389"/>
        <v>22.5</v>
      </c>
      <c r="X548" s="4">
        <f t="shared" si="3389"/>
        <v>23</v>
      </c>
      <c r="Y548" s="4">
        <f t="shared" si="3389"/>
        <v>23.5</v>
      </c>
      <c r="Z548" s="4">
        <f t="shared" si="3389"/>
        <v>24</v>
      </c>
      <c r="AA548" s="4">
        <f t="shared" si="3389"/>
        <v>24.5</v>
      </c>
      <c r="AB548" s="4">
        <f t="shared" si="3389"/>
        <v>25</v>
      </c>
      <c r="AC548" s="4">
        <f>AB548</f>
        <v>25</v>
      </c>
      <c r="AD548" s="4">
        <f>AC548+1</f>
        <v>26</v>
      </c>
      <c r="AE548">
        <f t="shared" ref="AE548" si="3390">AD548</f>
        <v>26</v>
      </c>
      <c r="AF548" s="4">
        <f t="shared" ref="AF548" si="3391">AE548+1</f>
        <v>27</v>
      </c>
      <c r="AG548" s="4">
        <f t="shared" ref="AG548" si="3392">AF548</f>
        <v>27</v>
      </c>
      <c r="AH548" s="4">
        <f t="shared" ref="AH548" si="3393">AG548+1</f>
        <v>28</v>
      </c>
      <c r="AI548" s="4">
        <f t="shared" ref="AI548" si="3394">AH548</f>
        <v>28</v>
      </c>
      <c r="AJ548" s="4">
        <f t="shared" ref="AJ548" si="3395">AI548+1</f>
        <v>29</v>
      </c>
      <c r="AK548" s="4">
        <f t="shared" ref="AK548" si="3396">AJ548</f>
        <v>29</v>
      </c>
      <c r="AL548" s="4">
        <f t="shared" ref="AL548" si="3397">AK548+1</f>
        <v>30</v>
      </c>
      <c r="AM548" s="4">
        <f t="shared" ref="AM548" si="3398">AL548</f>
        <v>30</v>
      </c>
      <c r="AN548" s="4">
        <f t="shared" ref="AN548" si="3399">AM548+1</f>
        <v>31</v>
      </c>
      <c r="AO548">
        <f t="shared" ref="AO548" si="3400">AN548</f>
        <v>31</v>
      </c>
      <c r="AP548" s="4">
        <f t="shared" ref="AP548" si="3401">AO548+1</f>
        <v>32</v>
      </c>
      <c r="AQ548" s="4">
        <f t="shared" ref="AQ548" si="3402">AP548</f>
        <v>32</v>
      </c>
      <c r="AR548" s="4">
        <f t="shared" ref="AR548" si="3403">AQ548+1</f>
        <v>33</v>
      </c>
      <c r="AS548" s="4">
        <f t="shared" ref="AS548" si="3404">AR548</f>
        <v>33</v>
      </c>
      <c r="AT548" s="4">
        <f t="shared" ref="AT548" si="3405">AS548+1</f>
        <v>34</v>
      </c>
      <c r="AU548" s="4">
        <f t="shared" ref="AU548" si="3406">AT548</f>
        <v>34</v>
      </c>
      <c r="AV548" s="4">
        <f t="shared" ref="AV548" si="3407">AU548+1</f>
        <v>35</v>
      </c>
      <c r="AW548" s="4">
        <f t="shared" ref="AW548" si="3408">AV548</f>
        <v>35</v>
      </c>
      <c r="AX548" s="4">
        <f t="shared" ref="AX548" si="3409">AW548+1</f>
        <v>36</v>
      </c>
      <c r="AY548">
        <f t="shared" ref="AY548" si="3410">AX548</f>
        <v>36</v>
      </c>
      <c r="AZ548" s="4">
        <f t="shared" ref="AZ548" si="3411">AY548+1</f>
        <v>37</v>
      </c>
      <c r="BA548" s="4">
        <f t="shared" ref="BA548" si="3412">AZ548</f>
        <v>37</v>
      </c>
      <c r="BB548" s="4">
        <f t="shared" ref="BB548" si="3413">BA548+1</f>
        <v>38</v>
      </c>
      <c r="BC548" s="4">
        <f t="shared" ref="BC548" si="3414">BB548</f>
        <v>38</v>
      </c>
      <c r="BD548" s="4">
        <f t="shared" ref="BD548" si="3415">BC548+1</f>
        <v>39</v>
      </c>
      <c r="BE548" s="4">
        <f t="shared" ref="BE548" si="3416">BD548</f>
        <v>39</v>
      </c>
      <c r="BF548" s="4">
        <f t="shared" ref="BF548" si="3417">BE548+1</f>
        <v>40</v>
      </c>
      <c r="BG548" s="4">
        <f t="shared" ref="BG548" si="3418">BF548</f>
        <v>40</v>
      </c>
      <c r="BH548" s="4">
        <f t="shared" ref="BH548" si="3419">BG548+1</f>
        <v>41</v>
      </c>
      <c r="BI548">
        <f t="shared" ref="BI548" si="3420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355</v>
      </c>
    </row>
    <row r="551" spans="1:62">
      <c r="A551" s="4" t="s">
        <v>145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84</v>
      </c>
      <c r="B552" s="4">
        <v>12</v>
      </c>
      <c r="C552" s="4">
        <f>B552+7</f>
        <v>19</v>
      </c>
      <c r="D552" s="4">
        <f t="shared" ref="D552:I552" si="3421">C552+7</f>
        <v>26</v>
      </c>
      <c r="E552" s="4">
        <f t="shared" si="3421"/>
        <v>33</v>
      </c>
      <c r="F552" s="4">
        <f t="shared" si="3421"/>
        <v>40</v>
      </c>
      <c r="G552" s="4">
        <f t="shared" si="3421"/>
        <v>47</v>
      </c>
      <c r="H552" s="4">
        <f t="shared" si="3421"/>
        <v>54</v>
      </c>
      <c r="I552" s="4">
        <f t="shared" si="3421"/>
        <v>61</v>
      </c>
      <c r="J552" s="4">
        <f>I552+9</f>
        <v>70</v>
      </c>
      <c r="K552">
        <f t="shared" ref="K552:Q552" si="3422">J552+9</f>
        <v>79</v>
      </c>
      <c r="L552" s="4">
        <f t="shared" si="3422"/>
        <v>88</v>
      </c>
      <c r="M552" s="4">
        <f t="shared" si="3422"/>
        <v>97</v>
      </c>
      <c r="N552" s="4">
        <f t="shared" si="3422"/>
        <v>106</v>
      </c>
      <c r="O552" s="4">
        <f t="shared" si="3422"/>
        <v>115</v>
      </c>
      <c r="P552" s="4">
        <f t="shared" si="3422"/>
        <v>124</v>
      </c>
      <c r="Q552" s="4">
        <f t="shared" si="3422"/>
        <v>133</v>
      </c>
      <c r="R552" s="4">
        <f>Q552+12</f>
        <v>145</v>
      </c>
      <c r="S552" s="4">
        <f t="shared" ref="S552:W552" si="3423">R552+12</f>
        <v>157</v>
      </c>
      <c r="T552" s="4">
        <f t="shared" si="3423"/>
        <v>169</v>
      </c>
      <c r="U552">
        <f t="shared" si="3423"/>
        <v>181</v>
      </c>
      <c r="V552" s="4">
        <f t="shared" si="3423"/>
        <v>193</v>
      </c>
      <c r="W552" s="4">
        <f t="shared" si="3423"/>
        <v>205</v>
      </c>
      <c r="X552" s="4">
        <f>W552+26</f>
        <v>231</v>
      </c>
      <c r="Y552" s="4">
        <f t="shared" ref="Y552:AC552" si="3424">X552+26</f>
        <v>257</v>
      </c>
      <c r="Z552" s="4">
        <f t="shared" si="3424"/>
        <v>283</v>
      </c>
      <c r="AA552" s="4">
        <f t="shared" si="3424"/>
        <v>309</v>
      </c>
      <c r="AB552" s="4">
        <f t="shared" si="3424"/>
        <v>335</v>
      </c>
      <c r="AC552" s="4">
        <f t="shared" si="3424"/>
        <v>361</v>
      </c>
      <c r="AD552" s="4">
        <f>AC552+46</f>
        <v>407</v>
      </c>
      <c r="AE552">
        <f t="shared" ref="AE552:AU552" si="3425">AD552+46</f>
        <v>453</v>
      </c>
      <c r="AF552" s="4">
        <f t="shared" si="3425"/>
        <v>499</v>
      </c>
      <c r="AG552" s="4">
        <f t="shared" si="3425"/>
        <v>545</v>
      </c>
      <c r="AH552" s="4">
        <f t="shared" si="3425"/>
        <v>591</v>
      </c>
      <c r="AI552" s="4">
        <f t="shared" si="3425"/>
        <v>637</v>
      </c>
      <c r="AJ552" s="4">
        <f t="shared" si="3425"/>
        <v>683</v>
      </c>
      <c r="AK552" s="4">
        <f t="shared" si="3425"/>
        <v>729</v>
      </c>
      <c r="AL552" s="4">
        <f t="shared" si="3425"/>
        <v>775</v>
      </c>
      <c r="AM552" s="4">
        <f t="shared" si="3425"/>
        <v>821</v>
      </c>
      <c r="AN552" s="4">
        <f t="shared" si="3425"/>
        <v>867</v>
      </c>
      <c r="AO552">
        <f t="shared" si="3425"/>
        <v>913</v>
      </c>
      <c r="AP552" s="4">
        <f t="shared" si="3425"/>
        <v>959</v>
      </c>
      <c r="AQ552" s="4">
        <f t="shared" si="3425"/>
        <v>1005</v>
      </c>
      <c r="AR552" s="4">
        <f t="shared" si="3425"/>
        <v>1051</v>
      </c>
      <c r="AS552" s="4">
        <f t="shared" si="3425"/>
        <v>1097</v>
      </c>
      <c r="AT552" s="4">
        <f t="shared" si="3425"/>
        <v>1143</v>
      </c>
      <c r="AU552" s="4">
        <f t="shared" si="3425"/>
        <v>1189</v>
      </c>
      <c r="AV552" s="4">
        <f t="shared" ref="AV552:BI552" si="3426">AU552+46</f>
        <v>1235</v>
      </c>
      <c r="AW552" s="4">
        <f t="shared" si="3426"/>
        <v>1281</v>
      </c>
      <c r="AX552" s="4">
        <f t="shared" si="3426"/>
        <v>1327</v>
      </c>
      <c r="AY552">
        <f t="shared" si="3426"/>
        <v>1373</v>
      </c>
      <c r="AZ552" s="4">
        <f t="shared" si="3426"/>
        <v>1419</v>
      </c>
      <c r="BA552" s="4">
        <f t="shared" si="3426"/>
        <v>1465</v>
      </c>
      <c r="BB552" s="4">
        <f t="shared" si="3426"/>
        <v>1511</v>
      </c>
      <c r="BC552" s="4">
        <f t="shared" si="3426"/>
        <v>1557</v>
      </c>
      <c r="BD552" s="4">
        <f t="shared" si="3426"/>
        <v>1603</v>
      </c>
      <c r="BE552" s="4">
        <f t="shared" si="3426"/>
        <v>1649</v>
      </c>
      <c r="BF552" s="4">
        <f t="shared" si="3426"/>
        <v>1695</v>
      </c>
      <c r="BG552" s="4">
        <f t="shared" si="3426"/>
        <v>1741</v>
      </c>
      <c r="BH552" s="4">
        <f t="shared" si="3426"/>
        <v>1787</v>
      </c>
      <c r="BI552">
        <f t="shared" si="3426"/>
        <v>1833</v>
      </c>
      <c r="BJ552" t="s">
        <v>1</v>
      </c>
    </row>
    <row r="553" spans="1:62">
      <c r="A553" s="4" t="s">
        <v>85</v>
      </c>
      <c r="B553" s="4">
        <v>18</v>
      </c>
      <c r="C553" s="4">
        <f>B553+7</f>
        <v>25</v>
      </c>
      <c r="D553" s="4">
        <f t="shared" ref="D553:I553" si="3427">C553+7</f>
        <v>32</v>
      </c>
      <c r="E553" s="4">
        <f t="shared" si="3427"/>
        <v>39</v>
      </c>
      <c r="F553" s="4">
        <f t="shared" si="3427"/>
        <v>46</v>
      </c>
      <c r="G553" s="4">
        <f t="shared" si="3427"/>
        <v>53</v>
      </c>
      <c r="H553" s="4">
        <f t="shared" si="3427"/>
        <v>60</v>
      </c>
      <c r="I553" s="4">
        <f t="shared" si="3427"/>
        <v>67</v>
      </c>
      <c r="J553" s="4">
        <f>I553+9</f>
        <v>76</v>
      </c>
      <c r="K553">
        <f t="shared" ref="K553:Q553" si="3428">J553+9</f>
        <v>85</v>
      </c>
      <c r="L553" s="4">
        <f t="shared" si="3428"/>
        <v>94</v>
      </c>
      <c r="M553" s="4">
        <f t="shared" si="3428"/>
        <v>103</v>
      </c>
      <c r="N553" s="4">
        <f t="shared" si="3428"/>
        <v>112</v>
      </c>
      <c r="O553" s="4">
        <f t="shared" si="3428"/>
        <v>121</v>
      </c>
      <c r="P553" s="4">
        <f t="shared" si="3428"/>
        <v>130</v>
      </c>
      <c r="Q553" s="4">
        <f t="shared" si="3428"/>
        <v>139</v>
      </c>
      <c r="R553" s="4">
        <f>Q553+13</f>
        <v>152</v>
      </c>
      <c r="S553" s="4">
        <f t="shared" ref="S553:W553" si="3429">R553+13</f>
        <v>165</v>
      </c>
      <c r="T553" s="4">
        <f t="shared" si="3429"/>
        <v>178</v>
      </c>
      <c r="U553">
        <f t="shared" si="3429"/>
        <v>191</v>
      </c>
      <c r="V553" s="4">
        <f t="shared" si="3429"/>
        <v>204</v>
      </c>
      <c r="W553" s="4">
        <f t="shared" si="3429"/>
        <v>217</v>
      </c>
      <c r="X553" s="4">
        <f>W553+28</f>
        <v>245</v>
      </c>
      <c r="Y553" s="4">
        <f t="shared" ref="Y553:AC553" si="3430">X553+28</f>
        <v>273</v>
      </c>
      <c r="Z553" s="4">
        <f t="shared" si="3430"/>
        <v>301</v>
      </c>
      <c r="AA553" s="4">
        <f t="shared" si="3430"/>
        <v>329</v>
      </c>
      <c r="AB553" s="4">
        <f t="shared" si="3430"/>
        <v>357</v>
      </c>
      <c r="AC553" s="4">
        <f t="shared" si="3430"/>
        <v>385</v>
      </c>
      <c r="AD553" s="4">
        <f>AC553+50</f>
        <v>435</v>
      </c>
      <c r="AE553">
        <f t="shared" ref="AE553:AU553" si="3431">AD553+50</f>
        <v>485</v>
      </c>
      <c r="AF553" s="4">
        <f t="shared" si="3431"/>
        <v>535</v>
      </c>
      <c r="AG553" s="4">
        <f t="shared" si="3431"/>
        <v>585</v>
      </c>
      <c r="AH553" s="4">
        <f t="shared" si="3431"/>
        <v>635</v>
      </c>
      <c r="AI553" s="4">
        <f t="shared" si="3431"/>
        <v>685</v>
      </c>
      <c r="AJ553" s="4">
        <f t="shared" si="3431"/>
        <v>735</v>
      </c>
      <c r="AK553" s="4">
        <f t="shared" si="3431"/>
        <v>785</v>
      </c>
      <c r="AL553" s="4">
        <f t="shared" si="3431"/>
        <v>835</v>
      </c>
      <c r="AM553" s="4">
        <f t="shared" si="3431"/>
        <v>885</v>
      </c>
      <c r="AN553" s="4">
        <f t="shared" si="3431"/>
        <v>935</v>
      </c>
      <c r="AO553">
        <f t="shared" si="3431"/>
        <v>985</v>
      </c>
      <c r="AP553" s="4">
        <f t="shared" si="3431"/>
        <v>1035</v>
      </c>
      <c r="AQ553" s="4">
        <f t="shared" si="3431"/>
        <v>1085</v>
      </c>
      <c r="AR553" s="4">
        <f t="shared" si="3431"/>
        <v>1135</v>
      </c>
      <c r="AS553" s="4">
        <f t="shared" si="3431"/>
        <v>1185</v>
      </c>
      <c r="AT553" s="4">
        <f t="shared" si="3431"/>
        <v>1235</v>
      </c>
      <c r="AU553" s="4">
        <f t="shared" si="3431"/>
        <v>1285</v>
      </c>
      <c r="AV553" s="4">
        <f t="shared" ref="AV553:BI553" si="3432">AU553+50</f>
        <v>1335</v>
      </c>
      <c r="AW553" s="4">
        <f t="shared" si="3432"/>
        <v>1385</v>
      </c>
      <c r="AX553" s="4">
        <f t="shared" si="3432"/>
        <v>1435</v>
      </c>
      <c r="AY553">
        <f t="shared" si="3432"/>
        <v>1485</v>
      </c>
      <c r="AZ553" s="4">
        <f t="shared" si="3432"/>
        <v>1535</v>
      </c>
      <c r="BA553" s="4">
        <f t="shared" si="3432"/>
        <v>1585</v>
      </c>
      <c r="BB553" s="4">
        <f t="shared" si="3432"/>
        <v>1635</v>
      </c>
      <c r="BC553" s="4">
        <f t="shared" si="3432"/>
        <v>1685</v>
      </c>
      <c r="BD553" s="4">
        <f t="shared" si="3432"/>
        <v>1735</v>
      </c>
      <c r="BE553" s="4">
        <f t="shared" si="3432"/>
        <v>1785</v>
      </c>
      <c r="BF553" s="4">
        <f t="shared" si="3432"/>
        <v>1835</v>
      </c>
      <c r="BG553" s="4">
        <f t="shared" si="3432"/>
        <v>1885</v>
      </c>
      <c r="BH553" s="4">
        <f t="shared" si="3432"/>
        <v>1935</v>
      </c>
      <c r="BI553">
        <f t="shared" si="3432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33">D554+0.2</f>
        <v>7.7</v>
      </c>
      <c r="F554" s="4">
        <f t="shared" ref="F554" si="3434">E554+0.3</f>
        <v>8</v>
      </c>
      <c r="G554" s="4">
        <f t="shared" ref="G554" si="3435">F554+0.2</f>
        <v>8.1999999999999993</v>
      </c>
      <c r="H554" s="4">
        <f t="shared" ref="H554" si="3436">G554+0.3</f>
        <v>8.5</v>
      </c>
      <c r="I554" s="4">
        <f t="shared" ref="I554" si="3437">H554+0.2</f>
        <v>8.6999999999999993</v>
      </c>
      <c r="J554" s="4">
        <f t="shared" ref="J554" si="3438">I554+0.3</f>
        <v>9</v>
      </c>
      <c r="K554">
        <f t="shared" ref="K554" si="3439">J554+0.2</f>
        <v>9.1999999999999993</v>
      </c>
      <c r="L554" s="4">
        <f t="shared" ref="L554" si="3440">K554+0.3</f>
        <v>9.5</v>
      </c>
      <c r="M554" s="4">
        <f t="shared" ref="M554" si="3441">L554+0.2</f>
        <v>9.6999999999999993</v>
      </c>
      <c r="N554" s="4">
        <f t="shared" ref="N554" si="3442">M554+0.3</f>
        <v>10</v>
      </c>
      <c r="O554" s="4">
        <f t="shared" ref="O554" si="3443">N554+0.2</f>
        <v>10.199999999999999</v>
      </c>
      <c r="P554" s="4">
        <f t="shared" ref="P554" si="3444">O554+0.3</f>
        <v>10.5</v>
      </c>
      <c r="Q554" s="4">
        <f t="shared" ref="Q554" si="3445">P554+0.2</f>
        <v>10.7</v>
      </c>
      <c r="R554" s="4">
        <f t="shared" ref="R554" si="3446">Q554+0.3</f>
        <v>11</v>
      </c>
      <c r="S554" s="4">
        <f t="shared" ref="S554" si="3447">R554+0.2</f>
        <v>11.2</v>
      </c>
      <c r="T554" s="4">
        <f t="shared" ref="T554" si="3448">S554+0.3</f>
        <v>11.5</v>
      </c>
      <c r="U554">
        <f t="shared" ref="U554" si="3449">T554+0.2</f>
        <v>11.7</v>
      </c>
      <c r="V554" s="4">
        <f t="shared" ref="V554" si="3450">U554+0.3</f>
        <v>12</v>
      </c>
      <c r="W554" s="4">
        <f t="shared" ref="W554" si="3451">V554+0.2</f>
        <v>12.2</v>
      </c>
      <c r="X554" s="4">
        <f t="shared" ref="X554" si="3452">W554+0.3</f>
        <v>12.5</v>
      </c>
      <c r="Y554" s="4">
        <f t="shared" ref="Y554" si="3453">X554+0.2</f>
        <v>12.7</v>
      </c>
      <c r="Z554" s="4">
        <f t="shared" ref="Z554" si="3454">Y554+0.3</f>
        <v>13</v>
      </c>
      <c r="AA554" s="4">
        <f t="shared" ref="AA554" si="3455">Z554+0.2</f>
        <v>13.2</v>
      </c>
      <c r="AB554" s="4">
        <f t="shared" ref="AB554" si="3456">AA554+0.3</f>
        <v>13.5</v>
      </c>
      <c r="AC554" s="4">
        <f t="shared" ref="AC554" si="3457">AB554+0.2</f>
        <v>13.7</v>
      </c>
      <c r="AD554" s="4">
        <f t="shared" ref="AD554" si="3458">AC554+0.3</f>
        <v>14</v>
      </c>
      <c r="AE554">
        <f t="shared" ref="AE554" si="3459">AD554+0.2</f>
        <v>14.2</v>
      </c>
      <c r="AF554" s="4">
        <f t="shared" ref="AF554" si="3460">AE554+0.3</f>
        <v>14.5</v>
      </c>
      <c r="AG554" s="4">
        <f t="shared" ref="AG554" si="3461">AF554+0.2</f>
        <v>14.7</v>
      </c>
      <c r="AH554" s="4">
        <f t="shared" ref="AH554" si="3462">AG554+0.3</f>
        <v>15</v>
      </c>
      <c r="AI554" s="4">
        <f t="shared" ref="AI554" si="3463">AH554+0.2</f>
        <v>15.2</v>
      </c>
      <c r="AJ554" s="4">
        <f t="shared" ref="AJ554" si="3464">AI554+0.3</f>
        <v>15.5</v>
      </c>
      <c r="AK554" s="4">
        <f t="shared" ref="AK554" si="3465">AJ554+0.2</f>
        <v>15.7</v>
      </c>
      <c r="AL554" s="4">
        <f t="shared" ref="AL554" si="3466">AK554+0.3</f>
        <v>16</v>
      </c>
      <c r="AM554" s="4">
        <f t="shared" ref="AM554" si="3467">AL554+0.2</f>
        <v>16.2</v>
      </c>
      <c r="AN554" s="4">
        <f t="shared" ref="AN554" si="3468">AM554+0.3</f>
        <v>16.5</v>
      </c>
      <c r="AO554">
        <f t="shared" ref="AO554" si="3469">AN554+0.2</f>
        <v>16.7</v>
      </c>
      <c r="AP554" s="4">
        <f t="shared" ref="AP554" si="3470">AO554+0.3</f>
        <v>17</v>
      </c>
      <c r="AQ554" s="4">
        <f t="shared" ref="AQ554" si="3471">AP554+0.2</f>
        <v>17.2</v>
      </c>
      <c r="AR554" s="4">
        <f t="shared" ref="AR554" si="3472">AQ554+0.3</f>
        <v>17.5</v>
      </c>
      <c r="AS554" s="4">
        <f t="shared" ref="AS554" si="3473">AR554+0.2</f>
        <v>17.7</v>
      </c>
      <c r="AT554" s="4">
        <f t="shared" ref="AT554" si="3474">AS554+0.3</f>
        <v>18</v>
      </c>
      <c r="AU554" s="4">
        <f t="shared" ref="AU554" si="3475">AT554+0.2</f>
        <v>18.2</v>
      </c>
      <c r="AV554" s="4">
        <f t="shared" ref="AV554" si="3476">AU554+0.3</f>
        <v>18.5</v>
      </c>
      <c r="AW554" s="4">
        <f t="shared" ref="AW554" si="3477">AV554+0.2</f>
        <v>18.7</v>
      </c>
      <c r="AX554" s="4">
        <f t="shared" ref="AX554" si="3478">AW554+0.3</f>
        <v>19</v>
      </c>
      <c r="AY554">
        <f t="shared" ref="AY554" si="3479">AX554+0.2</f>
        <v>19.2</v>
      </c>
      <c r="AZ554" s="4">
        <f t="shared" ref="AZ554" si="3480">AY554+0.3</f>
        <v>19.5</v>
      </c>
      <c r="BA554" s="4">
        <f t="shared" ref="BA554" si="3481">AZ554+0.2</f>
        <v>19.7</v>
      </c>
      <c r="BB554" s="4">
        <f t="shared" ref="BB554" si="3482">BA554+0.3</f>
        <v>20</v>
      </c>
      <c r="BC554" s="4">
        <f t="shared" ref="BC554" si="3483">BB554+0.2</f>
        <v>20.2</v>
      </c>
      <c r="BD554" s="4">
        <f t="shared" ref="BD554" si="3484">BC554+0.3</f>
        <v>20.5</v>
      </c>
      <c r="BE554" s="4">
        <f t="shared" ref="BE554" si="3485">BD554+0.2</f>
        <v>20.7</v>
      </c>
      <c r="BF554" s="4">
        <f t="shared" ref="BF554" si="3486">BE554+0.3</f>
        <v>21</v>
      </c>
      <c r="BG554" s="4">
        <f t="shared" ref="BG554" si="3487">BF554+0.2</f>
        <v>21.2</v>
      </c>
      <c r="BH554" s="4">
        <f t="shared" ref="BH554" si="3488">BG554+0.3</f>
        <v>21.5</v>
      </c>
      <c r="BI554">
        <f t="shared" ref="BI554" si="3489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356</v>
      </c>
    </row>
    <row r="557" spans="1:62">
      <c r="A557" s="4" t="s">
        <v>197</v>
      </c>
    </row>
    <row r="558" spans="1:62">
      <c r="A558" s="4" t="s">
        <v>118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90">D558+37</f>
        <v>257</v>
      </c>
      <c r="F558" s="4">
        <f t="shared" si="3490"/>
        <v>294</v>
      </c>
      <c r="G558" s="4">
        <f>F558+36</f>
        <v>330</v>
      </c>
      <c r="H558" s="4">
        <f t="shared" ref="H558:H559" si="3491">G558+37</f>
        <v>367</v>
      </c>
      <c r="I558" s="4">
        <f t="shared" si="3490"/>
        <v>404</v>
      </c>
      <c r="J558" s="4">
        <f t="shared" si="3490"/>
        <v>441</v>
      </c>
      <c r="K558">
        <f t="shared" ref="K558:K559" si="3492">J558+36</f>
        <v>477</v>
      </c>
      <c r="L558" s="4">
        <f t="shared" ref="L558:L559" si="3493">K558+37</f>
        <v>514</v>
      </c>
      <c r="M558" s="4">
        <f t="shared" si="3490"/>
        <v>551</v>
      </c>
      <c r="N558" s="4">
        <f t="shared" si="3490"/>
        <v>588</v>
      </c>
      <c r="O558" s="4">
        <f t="shared" ref="O558:O559" si="3494">N558+36</f>
        <v>624</v>
      </c>
      <c r="P558" s="4">
        <f t="shared" ref="P558:P559" si="3495">O558+37</f>
        <v>661</v>
      </c>
      <c r="Q558" s="4">
        <f t="shared" si="3490"/>
        <v>698</v>
      </c>
      <c r="R558" s="4">
        <f t="shared" si="3490"/>
        <v>735</v>
      </c>
      <c r="S558" s="4">
        <f t="shared" ref="S558:S559" si="3496">R558+36</f>
        <v>771</v>
      </c>
      <c r="T558" s="4">
        <f t="shared" ref="T558:T559" si="3497">S558+37</f>
        <v>808</v>
      </c>
      <c r="U558">
        <f t="shared" si="3490"/>
        <v>845</v>
      </c>
      <c r="V558" s="4">
        <f t="shared" si="3490"/>
        <v>882</v>
      </c>
      <c r="W558" s="4">
        <f t="shared" ref="W558:W559" si="3498">V558+36</f>
        <v>918</v>
      </c>
      <c r="X558" s="4">
        <f t="shared" ref="X558:X559" si="3499">W558+37</f>
        <v>955</v>
      </c>
      <c r="Y558" s="4">
        <f t="shared" si="3490"/>
        <v>992</v>
      </c>
      <c r="Z558" s="4">
        <f t="shared" si="3490"/>
        <v>1029</v>
      </c>
      <c r="AA558" s="4">
        <f t="shared" ref="AA558:BG559" si="3500">Z558+36</f>
        <v>1065</v>
      </c>
      <c r="AB558" s="4">
        <f t="shared" ref="AB558:BH559" si="3501">AA558+37</f>
        <v>1102</v>
      </c>
      <c r="AC558" s="4">
        <f t="shared" si="3490"/>
        <v>1139</v>
      </c>
      <c r="AD558" s="4">
        <f t="shared" si="3490"/>
        <v>1176</v>
      </c>
      <c r="AE558">
        <f t="shared" si="3500"/>
        <v>1212</v>
      </c>
      <c r="AF558" s="4">
        <f t="shared" si="3501"/>
        <v>1249</v>
      </c>
      <c r="AG558" s="4">
        <f t="shared" si="3490"/>
        <v>1286</v>
      </c>
      <c r="AH558" s="4">
        <f t="shared" si="3490"/>
        <v>1323</v>
      </c>
      <c r="AI558" s="4">
        <f t="shared" si="3500"/>
        <v>1359</v>
      </c>
      <c r="AJ558" s="4">
        <f t="shared" si="3501"/>
        <v>1396</v>
      </c>
      <c r="AK558" s="4">
        <f t="shared" si="3490"/>
        <v>1433</v>
      </c>
      <c r="AL558" s="4">
        <f t="shared" si="3490"/>
        <v>1470</v>
      </c>
      <c r="AM558" s="4">
        <f t="shared" si="3500"/>
        <v>1506</v>
      </c>
      <c r="AN558" s="4">
        <f t="shared" si="3501"/>
        <v>1543</v>
      </c>
      <c r="AO558">
        <f t="shared" si="3490"/>
        <v>1580</v>
      </c>
      <c r="AP558" s="4">
        <f t="shared" si="3490"/>
        <v>1617</v>
      </c>
      <c r="AQ558" s="4">
        <f t="shared" si="3500"/>
        <v>1653</v>
      </c>
      <c r="AR558" s="4">
        <f t="shared" si="3501"/>
        <v>1690</v>
      </c>
      <c r="AS558" s="4">
        <f t="shared" si="3490"/>
        <v>1727</v>
      </c>
      <c r="AT558" s="4">
        <f t="shared" si="3490"/>
        <v>1764</v>
      </c>
      <c r="AU558" s="4">
        <f t="shared" si="3500"/>
        <v>1800</v>
      </c>
      <c r="AV558" s="4">
        <f t="shared" si="3501"/>
        <v>1837</v>
      </c>
      <c r="AW558" s="4">
        <f t="shared" si="3490"/>
        <v>1874</v>
      </c>
      <c r="AX558" s="4">
        <f t="shared" si="3490"/>
        <v>1911</v>
      </c>
      <c r="AY558">
        <f t="shared" si="3500"/>
        <v>1947</v>
      </c>
      <c r="AZ558" s="4">
        <f t="shared" si="3501"/>
        <v>1984</v>
      </c>
      <c r="BA558" s="4">
        <f t="shared" si="3490"/>
        <v>2021</v>
      </c>
      <c r="BB558" s="4">
        <f t="shared" si="3490"/>
        <v>2058</v>
      </c>
      <c r="BC558" s="4">
        <f t="shared" si="3500"/>
        <v>2094</v>
      </c>
      <c r="BD558" s="4">
        <f t="shared" si="3501"/>
        <v>2131</v>
      </c>
      <c r="BE558" s="4">
        <f t="shared" si="3490"/>
        <v>2168</v>
      </c>
      <c r="BF558" s="4">
        <f t="shared" si="3490"/>
        <v>2205</v>
      </c>
      <c r="BG558" s="4">
        <f t="shared" si="3500"/>
        <v>2241</v>
      </c>
      <c r="BH558" s="4">
        <f t="shared" si="3501"/>
        <v>2278</v>
      </c>
      <c r="BI558">
        <f t="shared" si="3490"/>
        <v>2315</v>
      </c>
      <c r="BJ558" t="s">
        <v>1</v>
      </c>
    </row>
    <row r="559" spans="1:62">
      <c r="A559" s="4" t="s">
        <v>119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90"/>
        <v>257</v>
      </c>
      <c r="F559" s="4">
        <f t="shared" si="3490"/>
        <v>294</v>
      </c>
      <c r="G559" s="4">
        <f>F559+36</f>
        <v>330</v>
      </c>
      <c r="H559" s="4">
        <f t="shared" si="3491"/>
        <v>367</v>
      </c>
      <c r="I559" s="4">
        <f t="shared" si="3490"/>
        <v>404</v>
      </c>
      <c r="J559" s="4">
        <f t="shared" si="3490"/>
        <v>441</v>
      </c>
      <c r="K559">
        <f t="shared" si="3492"/>
        <v>477</v>
      </c>
      <c r="L559" s="4">
        <f t="shared" si="3493"/>
        <v>514</v>
      </c>
      <c r="M559" s="4">
        <f t="shared" si="3490"/>
        <v>551</v>
      </c>
      <c r="N559" s="4">
        <f t="shared" si="3490"/>
        <v>588</v>
      </c>
      <c r="O559" s="4">
        <f t="shared" si="3494"/>
        <v>624</v>
      </c>
      <c r="P559" s="4">
        <f t="shared" si="3495"/>
        <v>661</v>
      </c>
      <c r="Q559" s="4">
        <f t="shared" si="3490"/>
        <v>698</v>
      </c>
      <c r="R559" s="4">
        <f t="shared" si="3490"/>
        <v>735</v>
      </c>
      <c r="S559" s="4">
        <f t="shared" si="3496"/>
        <v>771</v>
      </c>
      <c r="T559" s="4">
        <f t="shared" si="3497"/>
        <v>808</v>
      </c>
      <c r="U559">
        <f t="shared" si="3490"/>
        <v>845</v>
      </c>
      <c r="V559" s="4">
        <f t="shared" si="3490"/>
        <v>882</v>
      </c>
      <c r="W559" s="4">
        <f t="shared" si="3498"/>
        <v>918</v>
      </c>
      <c r="X559" s="4">
        <f t="shared" si="3499"/>
        <v>955</v>
      </c>
      <c r="Y559" s="4">
        <f t="shared" si="3490"/>
        <v>992</v>
      </c>
      <c r="Z559" s="4">
        <f t="shared" si="3490"/>
        <v>1029</v>
      </c>
      <c r="AA559" s="4">
        <f t="shared" si="3500"/>
        <v>1065</v>
      </c>
      <c r="AB559" s="4">
        <f t="shared" si="3501"/>
        <v>1102</v>
      </c>
      <c r="AC559" s="4">
        <f t="shared" si="3490"/>
        <v>1139</v>
      </c>
      <c r="AD559" s="4">
        <f t="shared" si="3490"/>
        <v>1176</v>
      </c>
      <c r="AE559">
        <f t="shared" si="3500"/>
        <v>1212</v>
      </c>
      <c r="AF559" s="4">
        <f t="shared" si="3501"/>
        <v>1249</v>
      </c>
      <c r="AG559" s="4">
        <f t="shared" si="3490"/>
        <v>1286</v>
      </c>
      <c r="AH559" s="4">
        <f t="shared" si="3490"/>
        <v>1323</v>
      </c>
      <c r="AI559" s="4">
        <f t="shared" si="3500"/>
        <v>1359</v>
      </c>
      <c r="AJ559" s="4">
        <f t="shared" si="3501"/>
        <v>1396</v>
      </c>
      <c r="AK559" s="4">
        <f t="shared" si="3490"/>
        <v>1433</v>
      </c>
      <c r="AL559" s="4">
        <f t="shared" si="3490"/>
        <v>1470</v>
      </c>
      <c r="AM559" s="4">
        <f t="shared" si="3500"/>
        <v>1506</v>
      </c>
      <c r="AN559" s="4">
        <f t="shared" si="3501"/>
        <v>1543</v>
      </c>
      <c r="AO559">
        <f t="shared" si="3490"/>
        <v>1580</v>
      </c>
      <c r="AP559" s="4">
        <f t="shared" si="3490"/>
        <v>1617</v>
      </c>
      <c r="AQ559" s="4">
        <f t="shared" si="3500"/>
        <v>1653</v>
      </c>
      <c r="AR559" s="4">
        <f t="shared" si="3501"/>
        <v>1690</v>
      </c>
      <c r="AS559" s="4">
        <f t="shared" si="3490"/>
        <v>1727</v>
      </c>
      <c r="AT559" s="4">
        <f t="shared" si="3490"/>
        <v>1764</v>
      </c>
      <c r="AU559" s="4">
        <f t="shared" si="3500"/>
        <v>1800</v>
      </c>
      <c r="AV559" s="4">
        <f t="shared" si="3501"/>
        <v>1837</v>
      </c>
      <c r="AW559" s="4">
        <f t="shared" si="3490"/>
        <v>1874</v>
      </c>
      <c r="AX559" s="4">
        <f t="shared" si="3490"/>
        <v>1911</v>
      </c>
      <c r="AY559">
        <f t="shared" si="3500"/>
        <v>1947</v>
      </c>
      <c r="AZ559" s="4">
        <f t="shared" si="3501"/>
        <v>1984</v>
      </c>
      <c r="BA559" s="4">
        <f t="shared" si="3490"/>
        <v>2021</v>
      </c>
      <c r="BB559" s="4">
        <f t="shared" si="3490"/>
        <v>2058</v>
      </c>
      <c r="BC559" s="4">
        <f t="shared" si="3500"/>
        <v>2094</v>
      </c>
      <c r="BD559" s="4">
        <f t="shared" si="3501"/>
        <v>2131</v>
      </c>
      <c r="BE559" s="4">
        <f t="shared" si="3490"/>
        <v>2168</v>
      </c>
      <c r="BF559" s="4">
        <f t="shared" si="3490"/>
        <v>2205</v>
      </c>
      <c r="BG559" s="4">
        <f t="shared" si="3500"/>
        <v>2241</v>
      </c>
      <c r="BH559" s="4">
        <f t="shared" si="3501"/>
        <v>2278</v>
      </c>
      <c r="BI559">
        <f t="shared" si="3490"/>
        <v>2315</v>
      </c>
      <c r="BJ559" t="s">
        <v>1</v>
      </c>
    </row>
    <row r="560" spans="1:62">
      <c r="A560" s="4" t="s">
        <v>120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502">D560+108</f>
        <v>754</v>
      </c>
      <c r="F560" s="4">
        <f t="shared" si="3502"/>
        <v>862</v>
      </c>
      <c r="G560" s="4">
        <f t="shared" si="3502"/>
        <v>970</v>
      </c>
      <c r="H560" s="4">
        <f>G560+107</f>
        <v>1077</v>
      </c>
      <c r="I560" s="4">
        <f t="shared" ref="I560" si="3503">H560+108</f>
        <v>1185</v>
      </c>
      <c r="J560" s="4">
        <f t="shared" si="3502"/>
        <v>1293</v>
      </c>
      <c r="K560">
        <f t="shared" si="3502"/>
        <v>1401</v>
      </c>
      <c r="L560" s="4">
        <f t="shared" si="3502"/>
        <v>1509</v>
      </c>
      <c r="M560" s="4">
        <f t="shared" ref="M560" si="3504">L560+107</f>
        <v>1616</v>
      </c>
      <c r="N560" s="4">
        <f t="shared" ref="N560" si="3505">M560+108</f>
        <v>1724</v>
      </c>
      <c r="O560" s="4">
        <f>N560+107</f>
        <v>1831</v>
      </c>
      <c r="P560" s="4">
        <f t="shared" si="3502"/>
        <v>1939</v>
      </c>
      <c r="Q560" s="4">
        <f t="shared" si="3502"/>
        <v>2047</v>
      </c>
      <c r="R560" s="4">
        <f t="shared" ref="R560" si="3506">Q560+107</f>
        <v>2154</v>
      </c>
      <c r="S560" s="4">
        <f t="shared" ref="S560" si="3507">R560+108</f>
        <v>2262</v>
      </c>
      <c r="T560" s="4">
        <f t="shared" si="3502"/>
        <v>2370</v>
      </c>
      <c r="U560">
        <f t="shared" si="3502"/>
        <v>2478</v>
      </c>
      <c r="V560" s="4">
        <f t="shared" si="3502"/>
        <v>2586</v>
      </c>
      <c r="W560" s="4">
        <f t="shared" ref="W560" si="3508">V560+107</f>
        <v>2693</v>
      </c>
      <c r="X560" s="4">
        <f t="shared" ref="X560" si="3509">W560+108</f>
        <v>2801</v>
      </c>
      <c r="Y560" s="4">
        <f t="shared" si="3502"/>
        <v>2909</v>
      </c>
      <c r="Z560" s="4">
        <f t="shared" si="3502"/>
        <v>3017</v>
      </c>
      <c r="AA560" s="4">
        <f>Z560+107</f>
        <v>3124</v>
      </c>
      <c r="AB560" s="4">
        <f>AA560+108</f>
        <v>3232</v>
      </c>
      <c r="AC560" s="4">
        <f t="shared" ref="AC560:BI560" si="3510">AB560+108</f>
        <v>3340</v>
      </c>
      <c r="AD560" s="4">
        <f t="shared" si="3502"/>
        <v>3448</v>
      </c>
      <c r="AE560">
        <f>AD560+107</f>
        <v>3555</v>
      </c>
      <c r="AF560" s="4">
        <f t="shared" ref="AF560" si="3511">AE560+108</f>
        <v>3663</v>
      </c>
      <c r="AG560" s="4">
        <f t="shared" si="3510"/>
        <v>3771</v>
      </c>
      <c r="AH560" s="4">
        <f t="shared" si="3502"/>
        <v>3879</v>
      </c>
      <c r="AI560" s="4">
        <f t="shared" ref="AI560" si="3512">AH560+107</f>
        <v>3986</v>
      </c>
      <c r="AJ560" s="4">
        <f t="shared" ref="AJ560" si="3513">AI560+108</f>
        <v>4094</v>
      </c>
      <c r="AK560" s="4">
        <f t="shared" si="3510"/>
        <v>4202</v>
      </c>
      <c r="AL560" s="4">
        <f t="shared" si="3502"/>
        <v>4310</v>
      </c>
      <c r="AM560" s="4">
        <f t="shared" ref="AM560" si="3514">AL560+107</f>
        <v>4417</v>
      </c>
      <c r="AN560" s="4">
        <f t="shared" ref="AN560" si="3515">AM560+108</f>
        <v>4525</v>
      </c>
      <c r="AO560">
        <f t="shared" si="3510"/>
        <v>4633</v>
      </c>
      <c r="AP560" s="4">
        <f t="shared" si="3502"/>
        <v>4741</v>
      </c>
      <c r="AQ560" s="4">
        <f t="shared" ref="AQ560" si="3516">AP560+107</f>
        <v>4848</v>
      </c>
      <c r="AR560" s="4">
        <f t="shared" ref="AR560" si="3517">AQ560+108</f>
        <v>4956</v>
      </c>
      <c r="AS560" s="4">
        <f t="shared" si="3510"/>
        <v>5064</v>
      </c>
      <c r="AT560" s="4">
        <f t="shared" si="3502"/>
        <v>5172</v>
      </c>
      <c r="AU560" s="4">
        <f t="shared" ref="AU560" si="3518">AT560+107</f>
        <v>5279</v>
      </c>
      <c r="AV560" s="4">
        <f t="shared" ref="AV560" si="3519">AU560+108</f>
        <v>5387</v>
      </c>
      <c r="AW560" s="4">
        <f t="shared" si="3510"/>
        <v>5495</v>
      </c>
      <c r="AX560" s="4">
        <f t="shared" si="3502"/>
        <v>5603</v>
      </c>
      <c r="AY560">
        <f t="shared" ref="AY560" si="3520">AX560+107</f>
        <v>5710</v>
      </c>
      <c r="AZ560" s="4">
        <f t="shared" ref="AZ560" si="3521">AY560+108</f>
        <v>5818</v>
      </c>
      <c r="BA560" s="4">
        <f t="shared" si="3510"/>
        <v>5926</v>
      </c>
      <c r="BB560" s="4">
        <f t="shared" si="3502"/>
        <v>6034</v>
      </c>
      <c r="BC560" s="4">
        <f t="shared" ref="BC560" si="3522">BB560+107</f>
        <v>6141</v>
      </c>
      <c r="BD560" s="4">
        <f t="shared" ref="BD560" si="3523">BC560+108</f>
        <v>6249</v>
      </c>
      <c r="BE560" s="4">
        <f t="shared" si="3510"/>
        <v>6357</v>
      </c>
      <c r="BF560" s="4">
        <f t="shared" si="3502"/>
        <v>6465</v>
      </c>
      <c r="BG560" s="4">
        <f t="shared" ref="BG560" si="3524">BF560+107</f>
        <v>6572</v>
      </c>
      <c r="BH560" s="4">
        <f t="shared" ref="BH560" si="3525">BG560+108</f>
        <v>6680</v>
      </c>
      <c r="BI560">
        <f t="shared" si="3510"/>
        <v>6788</v>
      </c>
      <c r="BJ560" t="s">
        <v>1</v>
      </c>
    </row>
    <row r="561" spans="1:62">
      <c r="A561" s="4" t="s">
        <v>121</v>
      </c>
    </row>
    <row r="562" spans="1:62">
      <c r="A562" s="4" t="s">
        <v>5</v>
      </c>
    </row>
    <row r="563" spans="1:62">
      <c r="A563" s="4" t="s">
        <v>357</v>
      </c>
    </row>
    <row r="564" spans="1:62">
      <c r="A564" s="4" t="s">
        <v>84</v>
      </c>
      <c r="B564" s="4">
        <v>20</v>
      </c>
      <c r="C564" s="4">
        <f>B564+16</f>
        <v>36</v>
      </c>
      <c r="D564" s="4">
        <f t="shared" ref="D564:I564" si="3526">C564+16</f>
        <v>52</v>
      </c>
      <c r="E564" s="4">
        <f t="shared" si="3526"/>
        <v>68</v>
      </c>
      <c r="F564" s="4">
        <f t="shared" si="3526"/>
        <v>84</v>
      </c>
      <c r="G564" s="4">
        <f t="shared" si="3526"/>
        <v>100</v>
      </c>
      <c r="H564" s="4">
        <f t="shared" si="3526"/>
        <v>116</v>
      </c>
      <c r="I564" s="4">
        <f t="shared" si="3526"/>
        <v>132</v>
      </c>
      <c r="J564" s="4">
        <f>I564+17</f>
        <v>149</v>
      </c>
      <c r="K564">
        <f t="shared" ref="K564:Q564" si="3527">J564+17</f>
        <v>166</v>
      </c>
      <c r="L564" s="4">
        <f t="shared" si="3527"/>
        <v>183</v>
      </c>
      <c r="M564" s="4">
        <f t="shared" si="3527"/>
        <v>200</v>
      </c>
      <c r="N564" s="4">
        <f t="shared" si="3527"/>
        <v>217</v>
      </c>
      <c r="O564" s="4">
        <f t="shared" si="3527"/>
        <v>234</v>
      </c>
      <c r="P564" s="4">
        <f t="shared" si="3527"/>
        <v>251</v>
      </c>
      <c r="Q564" s="4">
        <f t="shared" si="3527"/>
        <v>268</v>
      </c>
      <c r="R564" s="4">
        <f>Q564+18</f>
        <v>286</v>
      </c>
      <c r="S564" s="4">
        <f t="shared" ref="S564:W564" si="3528">R564+18</f>
        <v>304</v>
      </c>
      <c r="T564" s="4">
        <f t="shared" si="3528"/>
        <v>322</v>
      </c>
      <c r="U564">
        <f t="shared" si="3528"/>
        <v>340</v>
      </c>
      <c r="V564" s="4">
        <f t="shared" si="3528"/>
        <v>358</v>
      </c>
      <c r="W564" s="4">
        <f t="shared" si="3528"/>
        <v>376</v>
      </c>
      <c r="X564" s="4">
        <f>W564+30</f>
        <v>406</v>
      </c>
      <c r="Y564" s="4">
        <f t="shared" ref="Y564:AC564" si="3529">X564+30</f>
        <v>436</v>
      </c>
      <c r="Z564" s="4">
        <f t="shared" si="3529"/>
        <v>466</v>
      </c>
      <c r="AA564" s="4">
        <f t="shared" si="3529"/>
        <v>496</v>
      </c>
      <c r="AB564" s="4">
        <f t="shared" si="3529"/>
        <v>526</v>
      </c>
      <c r="AC564" s="4">
        <f t="shared" si="3529"/>
        <v>556</v>
      </c>
      <c r="AD564" s="4">
        <f>AC564+60</f>
        <v>616</v>
      </c>
      <c r="AE564">
        <f t="shared" ref="AE564:BI564" si="3530">AD564+60</f>
        <v>676</v>
      </c>
      <c r="AF564" s="4">
        <f t="shared" si="3530"/>
        <v>736</v>
      </c>
      <c r="AG564" s="4">
        <f t="shared" si="3530"/>
        <v>796</v>
      </c>
      <c r="AH564" s="4">
        <f t="shared" si="3530"/>
        <v>856</v>
      </c>
      <c r="AI564" s="4">
        <f t="shared" si="3530"/>
        <v>916</v>
      </c>
      <c r="AJ564" s="4">
        <f t="shared" si="3530"/>
        <v>976</v>
      </c>
      <c r="AK564" s="4">
        <f t="shared" si="3530"/>
        <v>1036</v>
      </c>
      <c r="AL564" s="4">
        <f t="shared" si="3530"/>
        <v>1096</v>
      </c>
      <c r="AM564" s="4">
        <f t="shared" si="3530"/>
        <v>1156</v>
      </c>
      <c r="AN564" s="4">
        <f t="shared" si="3530"/>
        <v>1216</v>
      </c>
      <c r="AO564">
        <f t="shared" si="3530"/>
        <v>1276</v>
      </c>
      <c r="AP564" s="4">
        <f t="shared" si="3530"/>
        <v>1336</v>
      </c>
      <c r="AQ564" s="4">
        <f t="shared" si="3530"/>
        <v>1396</v>
      </c>
      <c r="AR564" s="4">
        <f t="shared" si="3530"/>
        <v>1456</v>
      </c>
      <c r="AS564" s="4">
        <f t="shared" si="3530"/>
        <v>1516</v>
      </c>
      <c r="AT564" s="4">
        <f t="shared" si="3530"/>
        <v>1576</v>
      </c>
      <c r="AU564" s="4">
        <f t="shared" si="3530"/>
        <v>1636</v>
      </c>
      <c r="AV564" s="4">
        <f t="shared" si="3530"/>
        <v>1696</v>
      </c>
      <c r="AW564" s="4">
        <f t="shared" si="3530"/>
        <v>1756</v>
      </c>
      <c r="AX564" s="4">
        <f t="shared" si="3530"/>
        <v>1816</v>
      </c>
      <c r="AY564">
        <f t="shared" si="3530"/>
        <v>1876</v>
      </c>
      <c r="AZ564" s="4">
        <f t="shared" si="3530"/>
        <v>1936</v>
      </c>
      <c r="BA564" s="4">
        <f t="shared" si="3530"/>
        <v>1996</v>
      </c>
      <c r="BB564" s="4">
        <f t="shared" si="3530"/>
        <v>2056</v>
      </c>
      <c r="BC564" s="4">
        <f t="shared" si="3530"/>
        <v>2116</v>
      </c>
      <c r="BD564" s="4">
        <f t="shared" si="3530"/>
        <v>2176</v>
      </c>
      <c r="BE564" s="4">
        <f t="shared" si="3530"/>
        <v>2236</v>
      </c>
      <c r="BF564" s="4">
        <f t="shared" si="3530"/>
        <v>2296</v>
      </c>
      <c r="BG564" s="4">
        <f t="shared" si="3530"/>
        <v>2356</v>
      </c>
      <c r="BH564" s="4">
        <f t="shared" si="3530"/>
        <v>2416</v>
      </c>
      <c r="BI564">
        <f t="shared" si="3530"/>
        <v>2476</v>
      </c>
      <c r="BJ564" t="s">
        <v>1</v>
      </c>
    </row>
    <row r="565" spans="1:62">
      <c r="A565" s="4" t="s">
        <v>85</v>
      </c>
      <c r="B565" s="4">
        <v>30</v>
      </c>
      <c r="C565" s="4">
        <f>B565+17</f>
        <v>47</v>
      </c>
      <c r="D565" s="4">
        <f t="shared" ref="D565:I565" si="3531">C565+17</f>
        <v>64</v>
      </c>
      <c r="E565" s="4">
        <f t="shared" si="3531"/>
        <v>81</v>
      </c>
      <c r="F565" s="4">
        <f t="shared" si="3531"/>
        <v>98</v>
      </c>
      <c r="G565" s="4">
        <f t="shared" si="3531"/>
        <v>115</v>
      </c>
      <c r="H565" s="4">
        <f t="shared" si="3531"/>
        <v>132</v>
      </c>
      <c r="I565" s="4">
        <f t="shared" si="3531"/>
        <v>149</v>
      </c>
      <c r="J565" s="4">
        <f>I565+18</f>
        <v>167</v>
      </c>
      <c r="K565">
        <f t="shared" ref="K565:Q565" si="3532">J565+18</f>
        <v>185</v>
      </c>
      <c r="L565" s="4">
        <f t="shared" si="3532"/>
        <v>203</v>
      </c>
      <c r="M565" s="4">
        <f t="shared" si="3532"/>
        <v>221</v>
      </c>
      <c r="N565" s="4">
        <f t="shared" si="3532"/>
        <v>239</v>
      </c>
      <c r="O565" s="4">
        <f t="shared" si="3532"/>
        <v>257</v>
      </c>
      <c r="P565" s="4">
        <f t="shared" si="3532"/>
        <v>275</v>
      </c>
      <c r="Q565" s="4">
        <f t="shared" si="3532"/>
        <v>293</v>
      </c>
      <c r="R565" s="4">
        <f>Q565+19</f>
        <v>312</v>
      </c>
      <c r="S565" s="4">
        <f t="shared" ref="S565:W565" si="3533">R565+19</f>
        <v>331</v>
      </c>
      <c r="T565" s="4">
        <f t="shared" si="3533"/>
        <v>350</v>
      </c>
      <c r="U565">
        <f t="shared" si="3533"/>
        <v>369</v>
      </c>
      <c r="V565" s="4">
        <f t="shared" si="3533"/>
        <v>388</v>
      </c>
      <c r="W565" s="4">
        <f t="shared" si="3533"/>
        <v>407</v>
      </c>
      <c r="X565" s="4">
        <f>W565+31</f>
        <v>438</v>
      </c>
      <c r="Y565" s="4">
        <f t="shared" ref="Y565:AC565" si="3534">X565+31</f>
        <v>469</v>
      </c>
      <c r="Z565" s="4">
        <f t="shared" si="3534"/>
        <v>500</v>
      </c>
      <c r="AA565" s="4">
        <f t="shared" si="3534"/>
        <v>531</v>
      </c>
      <c r="AB565" s="4">
        <f t="shared" si="3534"/>
        <v>562</v>
      </c>
      <c r="AC565" s="4">
        <f t="shared" si="3534"/>
        <v>593</v>
      </c>
      <c r="AD565" s="4">
        <f>AC565+62</f>
        <v>655</v>
      </c>
      <c r="AE565">
        <f t="shared" ref="AE565:BI565" si="3535">AD565+62</f>
        <v>717</v>
      </c>
      <c r="AF565" s="4">
        <f t="shared" si="3535"/>
        <v>779</v>
      </c>
      <c r="AG565" s="4">
        <f t="shared" si="3535"/>
        <v>841</v>
      </c>
      <c r="AH565" s="4">
        <f t="shared" si="3535"/>
        <v>903</v>
      </c>
      <c r="AI565" s="4">
        <f t="shared" si="3535"/>
        <v>965</v>
      </c>
      <c r="AJ565" s="4">
        <f t="shared" si="3535"/>
        <v>1027</v>
      </c>
      <c r="AK565" s="4">
        <f t="shared" si="3535"/>
        <v>1089</v>
      </c>
      <c r="AL565" s="4">
        <f t="shared" si="3535"/>
        <v>1151</v>
      </c>
      <c r="AM565" s="4">
        <f t="shared" si="3535"/>
        <v>1213</v>
      </c>
      <c r="AN565" s="4">
        <f t="shared" si="3535"/>
        <v>1275</v>
      </c>
      <c r="AO565">
        <f t="shared" si="3535"/>
        <v>1337</v>
      </c>
      <c r="AP565" s="4">
        <f t="shared" si="3535"/>
        <v>1399</v>
      </c>
      <c r="AQ565" s="4">
        <f t="shared" si="3535"/>
        <v>1461</v>
      </c>
      <c r="AR565" s="4">
        <f t="shared" si="3535"/>
        <v>1523</v>
      </c>
      <c r="AS565" s="4">
        <f t="shared" si="3535"/>
        <v>1585</v>
      </c>
      <c r="AT565" s="4">
        <f t="shared" si="3535"/>
        <v>1647</v>
      </c>
      <c r="AU565" s="4">
        <f t="shared" si="3535"/>
        <v>1709</v>
      </c>
      <c r="AV565" s="4">
        <f t="shared" si="3535"/>
        <v>1771</v>
      </c>
      <c r="AW565" s="4">
        <f t="shared" si="3535"/>
        <v>1833</v>
      </c>
      <c r="AX565" s="4">
        <f t="shared" si="3535"/>
        <v>1895</v>
      </c>
      <c r="AY565">
        <f t="shared" si="3535"/>
        <v>1957</v>
      </c>
      <c r="AZ565" s="4">
        <f t="shared" si="3535"/>
        <v>2019</v>
      </c>
      <c r="BA565" s="4">
        <f t="shared" si="3535"/>
        <v>2081</v>
      </c>
      <c r="BB565" s="4">
        <f t="shared" si="3535"/>
        <v>2143</v>
      </c>
      <c r="BC565" s="4">
        <f t="shared" si="3535"/>
        <v>2205</v>
      </c>
      <c r="BD565" s="4">
        <f t="shared" si="3535"/>
        <v>2267</v>
      </c>
      <c r="BE565" s="4">
        <f t="shared" si="3535"/>
        <v>2329</v>
      </c>
      <c r="BF565" s="4">
        <f t="shared" si="3535"/>
        <v>2391</v>
      </c>
      <c r="BG565" s="4">
        <f t="shared" si="3535"/>
        <v>2453</v>
      </c>
      <c r="BH565" s="4">
        <f t="shared" si="3535"/>
        <v>2515</v>
      </c>
      <c r="BI565">
        <f t="shared" si="3535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6">C566+0.5</f>
        <v>13</v>
      </c>
      <c r="E566" s="4">
        <f t="shared" si="3536"/>
        <v>13.5</v>
      </c>
      <c r="F566" s="4">
        <f t="shared" si="3536"/>
        <v>14</v>
      </c>
      <c r="G566" s="4">
        <f t="shared" si="3536"/>
        <v>14.5</v>
      </c>
      <c r="H566" s="4">
        <f t="shared" si="3536"/>
        <v>15</v>
      </c>
      <c r="I566" s="4">
        <f t="shared" si="3536"/>
        <v>15.5</v>
      </c>
      <c r="J566" s="4">
        <f t="shared" si="3536"/>
        <v>16</v>
      </c>
      <c r="K566">
        <f t="shared" si="3536"/>
        <v>16.5</v>
      </c>
      <c r="L566" s="4">
        <f t="shared" si="3536"/>
        <v>17</v>
      </c>
      <c r="M566" s="4">
        <f t="shared" si="3536"/>
        <v>17.5</v>
      </c>
      <c r="N566" s="4">
        <f t="shared" si="3536"/>
        <v>18</v>
      </c>
      <c r="O566" s="4">
        <f t="shared" si="3536"/>
        <v>18.5</v>
      </c>
      <c r="P566" s="4">
        <f t="shared" si="3536"/>
        <v>19</v>
      </c>
      <c r="Q566" s="4">
        <f t="shared" si="3536"/>
        <v>19.5</v>
      </c>
      <c r="R566" s="4">
        <f t="shared" si="3536"/>
        <v>20</v>
      </c>
      <c r="S566" s="4">
        <f t="shared" si="3536"/>
        <v>20.5</v>
      </c>
      <c r="T566" s="4">
        <f t="shared" si="3536"/>
        <v>21</v>
      </c>
      <c r="U566">
        <f t="shared" si="3536"/>
        <v>21.5</v>
      </c>
      <c r="V566" s="4">
        <f t="shared" si="3536"/>
        <v>22</v>
      </c>
      <c r="W566" s="4">
        <f t="shared" si="3536"/>
        <v>22.5</v>
      </c>
      <c r="X566" s="4">
        <f t="shared" si="3536"/>
        <v>23</v>
      </c>
      <c r="Y566" s="4">
        <f t="shared" si="3536"/>
        <v>23.5</v>
      </c>
      <c r="Z566" s="4">
        <f t="shared" si="3536"/>
        <v>24</v>
      </c>
      <c r="AA566" s="4">
        <f t="shared" si="3536"/>
        <v>24.5</v>
      </c>
      <c r="AB566" s="4">
        <f t="shared" si="3536"/>
        <v>25</v>
      </c>
      <c r="AC566" s="4">
        <f>AB566</f>
        <v>25</v>
      </c>
      <c r="AD566" s="4">
        <f>AC566+1</f>
        <v>26</v>
      </c>
      <c r="AE566">
        <f t="shared" ref="AE566" si="3537">AD566</f>
        <v>26</v>
      </c>
      <c r="AF566" s="4">
        <f t="shared" ref="AF566" si="3538">AE566+1</f>
        <v>27</v>
      </c>
      <c r="AG566" s="4">
        <f t="shared" ref="AG566" si="3539">AF566</f>
        <v>27</v>
      </c>
      <c r="AH566" s="4">
        <f t="shared" ref="AH566" si="3540">AG566+1</f>
        <v>28</v>
      </c>
      <c r="AI566" s="4">
        <f t="shared" ref="AI566" si="3541">AH566</f>
        <v>28</v>
      </c>
      <c r="AJ566" s="4">
        <f t="shared" ref="AJ566" si="3542">AI566+1</f>
        <v>29</v>
      </c>
      <c r="AK566" s="4">
        <f t="shared" ref="AK566" si="3543">AJ566</f>
        <v>29</v>
      </c>
      <c r="AL566" s="4">
        <f t="shared" ref="AL566" si="3544">AK566+1</f>
        <v>30</v>
      </c>
      <c r="AM566" s="4">
        <f t="shared" ref="AM566" si="3545">AL566</f>
        <v>30</v>
      </c>
      <c r="AN566" s="4">
        <f t="shared" ref="AN566" si="3546">AM566+1</f>
        <v>31</v>
      </c>
      <c r="AO566">
        <f t="shared" ref="AO566" si="3547">AN566</f>
        <v>31</v>
      </c>
      <c r="AP566" s="4">
        <f t="shared" ref="AP566" si="3548">AO566+1</f>
        <v>32</v>
      </c>
      <c r="AQ566" s="4">
        <f t="shared" ref="AQ566" si="3549">AP566</f>
        <v>32</v>
      </c>
      <c r="AR566" s="4">
        <f t="shared" ref="AR566" si="3550">AQ566+1</f>
        <v>33</v>
      </c>
      <c r="AS566" s="4">
        <f t="shared" ref="AS566" si="3551">AR566</f>
        <v>33</v>
      </c>
      <c r="AT566" s="4">
        <f t="shared" ref="AT566" si="3552">AS566+1</f>
        <v>34</v>
      </c>
      <c r="AU566" s="4">
        <f t="shared" ref="AU566" si="3553">AT566</f>
        <v>34</v>
      </c>
      <c r="AV566" s="4">
        <f t="shared" ref="AV566" si="3554">AU566+1</f>
        <v>35</v>
      </c>
      <c r="AW566" s="4">
        <f t="shared" ref="AW566" si="3555">AV566</f>
        <v>35</v>
      </c>
      <c r="AX566" s="4">
        <f t="shared" ref="AX566" si="3556">AW566+1</f>
        <v>36</v>
      </c>
      <c r="AY566">
        <f t="shared" ref="AY566" si="3557">AX566</f>
        <v>36</v>
      </c>
      <c r="AZ566" s="4">
        <f t="shared" ref="AZ566" si="3558">AY566+1</f>
        <v>37</v>
      </c>
      <c r="BA566" s="4">
        <f t="shared" ref="BA566" si="3559">AZ566</f>
        <v>37</v>
      </c>
      <c r="BB566" s="4">
        <f t="shared" ref="BB566" si="3560">BA566+1</f>
        <v>38</v>
      </c>
      <c r="BC566" s="4">
        <f t="shared" ref="BC566" si="3561">BB566</f>
        <v>38</v>
      </c>
      <c r="BD566" s="4">
        <f t="shared" ref="BD566" si="3562">BC566+1</f>
        <v>39</v>
      </c>
      <c r="BE566" s="4">
        <f t="shared" ref="BE566" si="3563">BD566</f>
        <v>39</v>
      </c>
      <c r="BF566" s="4">
        <f t="shared" ref="BF566" si="3564">BE566+1</f>
        <v>40</v>
      </c>
      <c r="BG566" s="4">
        <f t="shared" ref="BG566" si="3565">BF566</f>
        <v>40</v>
      </c>
      <c r="BH566" s="4">
        <f t="shared" ref="BH566" si="3566">BG566+1</f>
        <v>41</v>
      </c>
      <c r="BI566">
        <f t="shared" ref="BI566" si="3567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358</v>
      </c>
    </row>
    <row r="569" spans="1:62">
      <c r="A569" s="4" t="s">
        <v>131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8">D569+12</f>
        <v>87</v>
      </c>
      <c r="F569" s="4">
        <f t="shared" ref="F569" si="3569">E569+13</f>
        <v>100</v>
      </c>
      <c r="G569" s="4">
        <f t="shared" ref="G569" si="3570">F569+12</f>
        <v>112</v>
      </c>
      <c r="H569" s="4">
        <f t="shared" ref="H569" si="3571">G569+13</f>
        <v>125</v>
      </c>
      <c r="I569" s="4">
        <f t="shared" ref="I569" si="3572">H569+12</f>
        <v>137</v>
      </c>
      <c r="J569" s="4">
        <f>I569+21</f>
        <v>158</v>
      </c>
      <c r="K569" s="4">
        <f t="shared" ref="K569:Q569" si="3573">J569+21</f>
        <v>179</v>
      </c>
      <c r="L569" s="4">
        <f t="shared" si="3573"/>
        <v>200</v>
      </c>
      <c r="M569" s="4">
        <f t="shared" si="3573"/>
        <v>221</v>
      </c>
      <c r="N569" s="4">
        <f t="shared" si="3573"/>
        <v>242</v>
      </c>
      <c r="O569" s="4">
        <f t="shared" si="3573"/>
        <v>263</v>
      </c>
      <c r="P569" s="4">
        <f t="shared" si="3573"/>
        <v>284</v>
      </c>
      <c r="Q569" s="4">
        <f t="shared" si="3573"/>
        <v>305</v>
      </c>
      <c r="R569" s="4">
        <f>Q569+31</f>
        <v>336</v>
      </c>
      <c r="S569" s="4">
        <f>R569+32</f>
        <v>368</v>
      </c>
      <c r="T569" s="4">
        <f t="shared" ref="T569:V569" si="3574">S569+31</f>
        <v>399</v>
      </c>
      <c r="U569">
        <f t="shared" si="3574"/>
        <v>430</v>
      </c>
      <c r="V569" s="4">
        <f t="shared" si="3574"/>
        <v>461</v>
      </c>
      <c r="W569" s="4">
        <f>V569+32</f>
        <v>493</v>
      </c>
      <c r="X569" s="4">
        <f>W569+40</f>
        <v>533</v>
      </c>
      <c r="Y569" s="4">
        <f t="shared" ref="Y569:AC569" si="3575">X569+40</f>
        <v>573</v>
      </c>
      <c r="Z569" s="4">
        <f t="shared" si="3575"/>
        <v>613</v>
      </c>
      <c r="AA569" s="4">
        <f t="shared" si="3575"/>
        <v>653</v>
      </c>
      <c r="AB569" s="4">
        <f t="shared" si="3575"/>
        <v>693</v>
      </c>
      <c r="AC569" s="4">
        <f t="shared" si="3575"/>
        <v>733</v>
      </c>
      <c r="AD569" s="4">
        <f>AC569+50</f>
        <v>783</v>
      </c>
      <c r="AE569" s="4">
        <f t="shared" ref="AE569:BI569" si="3576">AD569+50</f>
        <v>833</v>
      </c>
      <c r="AF569" s="4">
        <f t="shared" si="3576"/>
        <v>883</v>
      </c>
      <c r="AG569" s="4">
        <f t="shared" si="3576"/>
        <v>933</v>
      </c>
      <c r="AH569" s="4">
        <f t="shared" si="3576"/>
        <v>983</v>
      </c>
      <c r="AI569" s="4">
        <f t="shared" si="3576"/>
        <v>1033</v>
      </c>
      <c r="AJ569" s="4">
        <f t="shared" si="3576"/>
        <v>1083</v>
      </c>
      <c r="AK569" s="4">
        <f t="shared" si="3576"/>
        <v>1133</v>
      </c>
      <c r="AL569" s="4">
        <f t="shared" si="3576"/>
        <v>1183</v>
      </c>
      <c r="AM569" s="4">
        <f t="shared" si="3576"/>
        <v>1233</v>
      </c>
      <c r="AN569" s="4">
        <f t="shared" si="3576"/>
        <v>1283</v>
      </c>
      <c r="AO569" s="4">
        <f t="shared" si="3576"/>
        <v>1333</v>
      </c>
      <c r="AP569" s="4">
        <f t="shared" si="3576"/>
        <v>1383</v>
      </c>
      <c r="AQ569" s="4">
        <f t="shared" si="3576"/>
        <v>1433</v>
      </c>
      <c r="AR569" s="4">
        <f t="shared" si="3576"/>
        <v>1483</v>
      </c>
      <c r="AS569" s="4">
        <f t="shared" si="3576"/>
        <v>1533</v>
      </c>
      <c r="AT569" s="4">
        <f t="shared" si="3576"/>
        <v>1583</v>
      </c>
      <c r="AU569" s="4">
        <f t="shared" si="3576"/>
        <v>1633</v>
      </c>
      <c r="AV569" s="4">
        <f t="shared" si="3576"/>
        <v>1683</v>
      </c>
      <c r="AW569" s="4">
        <f t="shared" si="3576"/>
        <v>1733</v>
      </c>
      <c r="AX569" s="4">
        <f t="shared" si="3576"/>
        <v>1783</v>
      </c>
      <c r="AY569" s="4">
        <f t="shared" si="3576"/>
        <v>1833</v>
      </c>
      <c r="AZ569" s="4">
        <f t="shared" si="3576"/>
        <v>1883</v>
      </c>
      <c r="BA569" s="4">
        <f t="shared" si="3576"/>
        <v>1933</v>
      </c>
      <c r="BB569" s="4">
        <f t="shared" si="3576"/>
        <v>1983</v>
      </c>
      <c r="BC569" s="4">
        <f t="shared" si="3576"/>
        <v>2033</v>
      </c>
      <c r="BD569" s="4">
        <f t="shared" si="3576"/>
        <v>2083</v>
      </c>
      <c r="BE569" s="4">
        <f t="shared" si="3576"/>
        <v>2133</v>
      </c>
      <c r="BF569" s="4">
        <f t="shared" si="3576"/>
        <v>2183</v>
      </c>
      <c r="BG569" s="4">
        <f t="shared" si="3576"/>
        <v>2233</v>
      </c>
      <c r="BH569" s="4">
        <f t="shared" si="3576"/>
        <v>2283</v>
      </c>
      <c r="BI569" s="4">
        <f t="shared" si="3576"/>
        <v>2333</v>
      </c>
      <c r="BJ569" t="s">
        <v>1</v>
      </c>
    </row>
    <row r="570" spans="1:62">
      <c r="A570" s="4" t="s">
        <v>132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7">D570+13</f>
        <v>128</v>
      </c>
      <c r="F570" s="4">
        <f t="shared" ref="F570" si="3578">E570+12</f>
        <v>140</v>
      </c>
      <c r="G570" s="4">
        <f t="shared" ref="G570" si="3579">F570+13</f>
        <v>153</v>
      </c>
      <c r="H570" s="4">
        <f t="shared" ref="H570" si="3580">G570+12</f>
        <v>165</v>
      </c>
      <c r="I570" s="4">
        <f t="shared" ref="I570" si="3581">H570+13</f>
        <v>178</v>
      </c>
      <c r="J570" s="4">
        <f>I570+21</f>
        <v>199</v>
      </c>
      <c r="K570" s="4">
        <f t="shared" ref="K570:Q570" si="3582">J570+21</f>
        <v>220</v>
      </c>
      <c r="L570" s="4">
        <f t="shared" si="3582"/>
        <v>241</v>
      </c>
      <c r="M570" s="4">
        <f t="shared" si="3582"/>
        <v>262</v>
      </c>
      <c r="N570" s="4">
        <f t="shared" si="3582"/>
        <v>283</v>
      </c>
      <c r="O570" s="4">
        <f t="shared" si="3582"/>
        <v>304</v>
      </c>
      <c r="P570" s="4">
        <f t="shared" si="3582"/>
        <v>325</v>
      </c>
      <c r="Q570" s="4">
        <f t="shared" si="3582"/>
        <v>346</v>
      </c>
      <c r="R570" s="4">
        <f>Q570+31</f>
        <v>377</v>
      </c>
      <c r="S570" s="4">
        <f t="shared" ref="S570:W570" si="3583">R570+31</f>
        <v>408</v>
      </c>
      <c r="T570" s="4">
        <f t="shared" si="3583"/>
        <v>439</v>
      </c>
      <c r="U570">
        <f>T570+32</f>
        <v>471</v>
      </c>
      <c r="V570" s="4">
        <f t="shared" si="3583"/>
        <v>502</v>
      </c>
      <c r="W570" s="4">
        <f t="shared" si="3583"/>
        <v>533</v>
      </c>
      <c r="X570" s="4">
        <f>W570+40</f>
        <v>573</v>
      </c>
      <c r="Y570" s="4">
        <f t="shared" ref="Y570:AC570" si="3584">X570+40</f>
        <v>613</v>
      </c>
      <c r="Z570" s="4">
        <f t="shared" si="3584"/>
        <v>653</v>
      </c>
      <c r="AA570" s="4">
        <f t="shared" si="3584"/>
        <v>693</v>
      </c>
      <c r="AB570" s="4">
        <f t="shared" si="3584"/>
        <v>733</v>
      </c>
      <c r="AC570" s="4">
        <f t="shared" si="3584"/>
        <v>773</v>
      </c>
      <c r="AD570" s="4">
        <f>AC570+50</f>
        <v>823</v>
      </c>
      <c r="AE570" s="4">
        <f t="shared" ref="AE570:BI570" si="3585">AD570+50</f>
        <v>873</v>
      </c>
      <c r="AF570" s="4">
        <f t="shared" si="3585"/>
        <v>923</v>
      </c>
      <c r="AG570" s="4">
        <f t="shared" si="3585"/>
        <v>973</v>
      </c>
      <c r="AH570" s="4">
        <f t="shared" si="3585"/>
        <v>1023</v>
      </c>
      <c r="AI570" s="4">
        <f t="shared" si="3585"/>
        <v>1073</v>
      </c>
      <c r="AJ570" s="4">
        <f t="shared" si="3585"/>
        <v>1123</v>
      </c>
      <c r="AK570" s="4">
        <f t="shared" si="3585"/>
        <v>1173</v>
      </c>
      <c r="AL570" s="4">
        <f t="shared" si="3585"/>
        <v>1223</v>
      </c>
      <c r="AM570" s="4">
        <f t="shared" si="3585"/>
        <v>1273</v>
      </c>
      <c r="AN570" s="4">
        <f t="shared" si="3585"/>
        <v>1323</v>
      </c>
      <c r="AO570" s="4">
        <f t="shared" si="3585"/>
        <v>1373</v>
      </c>
      <c r="AP570" s="4">
        <f t="shared" si="3585"/>
        <v>1423</v>
      </c>
      <c r="AQ570" s="4">
        <f t="shared" si="3585"/>
        <v>1473</v>
      </c>
      <c r="AR570" s="4">
        <f t="shared" si="3585"/>
        <v>1523</v>
      </c>
      <c r="AS570" s="4">
        <f t="shared" si="3585"/>
        <v>1573</v>
      </c>
      <c r="AT570" s="4">
        <f t="shared" si="3585"/>
        <v>1623</v>
      </c>
      <c r="AU570" s="4">
        <f t="shared" si="3585"/>
        <v>1673</v>
      </c>
      <c r="AV570" s="4">
        <f t="shared" si="3585"/>
        <v>1723</v>
      </c>
      <c r="AW570" s="4">
        <f t="shared" si="3585"/>
        <v>1773</v>
      </c>
      <c r="AX570" s="4">
        <f t="shared" si="3585"/>
        <v>1823</v>
      </c>
      <c r="AY570" s="4">
        <f t="shared" si="3585"/>
        <v>1873</v>
      </c>
      <c r="AZ570" s="4">
        <f t="shared" si="3585"/>
        <v>1923</v>
      </c>
      <c r="BA570" s="4">
        <f t="shared" si="3585"/>
        <v>1973</v>
      </c>
      <c r="BB570" s="4">
        <f t="shared" si="3585"/>
        <v>2023</v>
      </c>
      <c r="BC570" s="4">
        <f t="shared" si="3585"/>
        <v>2073</v>
      </c>
      <c r="BD570" s="4">
        <f t="shared" si="3585"/>
        <v>2123</v>
      </c>
      <c r="BE570" s="4">
        <f t="shared" si="3585"/>
        <v>2173</v>
      </c>
      <c r="BF570" s="4">
        <f t="shared" si="3585"/>
        <v>2223</v>
      </c>
      <c r="BG570" s="4">
        <f t="shared" si="3585"/>
        <v>2273</v>
      </c>
      <c r="BH570" s="4">
        <f t="shared" si="3585"/>
        <v>2323</v>
      </c>
      <c r="BI570" s="4">
        <f t="shared" si="3585"/>
        <v>2373</v>
      </c>
      <c r="BJ570" t="s">
        <v>1</v>
      </c>
    </row>
    <row r="571" spans="1:62">
      <c r="A571" s="4" t="s">
        <v>5</v>
      </c>
    </row>
    <row r="572" spans="1:62">
      <c r="A572" s="4" t="s">
        <v>359</v>
      </c>
    </row>
    <row r="573" spans="1:62">
      <c r="A573" s="4" t="s">
        <v>197</v>
      </c>
    </row>
    <row r="574" spans="1:62">
      <c r="A574" s="4" t="s">
        <v>118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6">D574+37</f>
        <v>257</v>
      </c>
      <c r="F574" s="4">
        <f t="shared" si="3586"/>
        <v>294</v>
      </c>
      <c r="G574" s="4">
        <f>F574+36</f>
        <v>330</v>
      </c>
      <c r="H574" s="4">
        <f t="shared" ref="H574:J574" si="3587">G574+37</f>
        <v>367</v>
      </c>
      <c r="I574" s="4">
        <f t="shared" si="3587"/>
        <v>404</v>
      </c>
      <c r="J574" s="4">
        <f t="shared" si="3587"/>
        <v>441</v>
      </c>
      <c r="K574">
        <f t="shared" ref="K574" si="3588">J574+36</f>
        <v>477</v>
      </c>
      <c r="L574" s="4">
        <f t="shared" ref="L574:N574" si="3589">K574+37</f>
        <v>514</v>
      </c>
      <c r="M574" s="4">
        <f t="shared" si="3589"/>
        <v>551</v>
      </c>
      <c r="N574" s="4">
        <f t="shared" si="3589"/>
        <v>588</v>
      </c>
      <c r="O574" s="4">
        <f t="shared" ref="O574" si="3590">N574+36</f>
        <v>624</v>
      </c>
      <c r="P574" s="4">
        <f t="shared" ref="P574:R574" si="3591">O574+37</f>
        <v>661</v>
      </c>
      <c r="Q574" s="4">
        <f t="shared" si="3591"/>
        <v>698</v>
      </c>
      <c r="R574" s="4">
        <f t="shared" si="3591"/>
        <v>735</v>
      </c>
      <c r="S574" s="4">
        <f t="shared" ref="S574" si="3592">R574+36</f>
        <v>771</v>
      </c>
      <c r="T574" s="4">
        <f t="shared" ref="T574:V574" si="3593">S574+37</f>
        <v>808</v>
      </c>
      <c r="U574">
        <f t="shared" si="3593"/>
        <v>845</v>
      </c>
      <c r="V574" s="4">
        <f t="shared" si="3593"/>
        <v>882</v>
      </c>
      <c r="W574" s="4">
        <f t="shared" ref="W574" si="3594">V574+36</f>
        <v>918</v>
      </c>
      <c r="X574" s="4">
        <f t="shared" ref="X574:Z574" si="3595">W574+37</f>
        <v>955</v>
      </c>
      <c r="Y574" s="4">
        <f t="shared" si="3595"/>
        <v>992</v>
      </c>
      <c r="Z574" s="4">
        <f t="shared" si="3595"/>
        <v>1029</v>
      </c>
      <c r="AA574" s="4">
        <f t="shared" ref="AA574" si="3596">Z574+36</f>
        <v>1065</v>
      </c>
      <c r="AB574" s="4">
        <f t="shared" ref="AB574:AD574" si="3597">AA574+37</f>
        <v>1102</v>
      </c>
      <c r="AC574" s="4">
        <f t="shared" si="3597"/>
        <v>1139</v>
      </c>
      <c r="AD574" s="4">
        <f t="shared" si="3597"/>
        <v>1176</v>
      </c>
      <c r="AE574">
        <f t="shared" ref="AE574" si="3598">AD574+36</f>
        <v>1212</v>
      </c>
      <c r="AF574" s="4">
        <f t="shared" ref="AF574:AH574" si="3599">AE574+37</f>
        <v>1249</v>
      </c>
      <c r="AG574" s="4">
        <f t="shared" si="3599"/>
        <v>1286</v>
      </c>
      <c r="AH574" s="4">
        <f t="shared" si="3599"/>
        <v>1323</v>
      </c>
      <c r="AI574" s="4">
        <f t="shared" ref="AI574" si="3600">AH574+36</f>
        <v>1359</v>
      </c>
      <c r="AJ574" s="4">
        <f t="shared" ref="AJ574:AL574" si="3601">AI574+37</f>
        <v>1396</v>
      </c>
      <c r="AK574" s="4">
        <f t="shared" si="3601"/>
        <v>1433</v>
      </c>
      <c r="AL574" s="4">
        <f t="shared" si="3601"/>
        <v>1470</v>
      </c>
      <c r="AM574" s="4">
        <f t="shared" ref="AM574" si="3602">AL574+36</f>
        <v>1506</v>
      </c>
      <c r="AN574" s="4">
        <f t="shared" ref="AN574:AP574" si="3603">AM574+37</f>
        <v>1543</v>
      </c>
      <c r="AO574">
        <f t="shared" si="3603"/>
        <v>1580</v>
      </c>
      <c r="AP574" s="4">
        <f t="shared" si="3603"/>
        <v>1617</v>
      </c>
      <c r="AQ574" s="4">
        <f t="shared" ref="AQ574" si="3604">AP574+36</f>
        <v>1653</v>
      </c>
      <c r="AR574" s="4">
        <f t="shared" ref="AR574:AT574" si="3605">AQ574+37</f>
        <v>1690</v>
      </c>
      <c r="AS574" s="4">
        <f t="shared" si="3605"/>
        <v>1727</v>
      </c>
      <c r="AT574" s="4">
        <f t="shared" si="3605"/>
        <v>1764</v>
      </c>
      <c r="AU574" s="4">
        <f t="shared" ref="AU574" si="3606">AT574+36</f>
        <v>1800</v>
      </c>
      <c r="AV574" s="4">
        <f t="shared" ref="AV574:AX574" si="3607">AU574+37</f>
        <v>1837</v>
      </c>
      <c r="AW574" s="4">
        <f t="shared" si="3607"/>
        <v>1874</v>
      </c>
      <c r="AX574" s="4">
        <f t="shared" si="3607"/>
        <v>1911</v>
      </c>
      <c r="AY574">
        <f t="shared" ref="AY574" si="3608">AX574+36</f>
        <v>1947</v>
      </c>
      <c r="AZ574" s="4">
        <f t="shared" ref="AZ574:BB574" si="3609">AY574+37</f>
        <v>1984</v>
      </c>
      <c r="BA574" s="4">
        <f t="shared" si="3609"/>
        <v>2021</v>
      </c>
      <c r="BB574" s="4">
        <f t="shared" si="3609"/>
        <v>2058</v>
      </c>
      <c r="BC574" s="4">
        <f t="shared" ref="BC574" si="3610">BB574+36</f>
        <v>2094</v>
      </c>
      <c r="BD574" s="4">
        <f t="shared" ref="BD574:BF574" si="3611">BC574+37</f>
        <v>2131</v>
      </c>
      <c r="BE574" s="4">
        <f t="shared" si="3611"/>
        <v>2168</v>
      </c>
      <c r="BF574" s="4">
        <f t="shared" si="3611"/>
        <v>2205</v>
      </c>
      <c r="BG574" s="4">
        <f t="shared" ref="BG574" si="3612">BF574+36</f>
        <v>2241</v>
      </c>
      <c r="BH574" s="4">
        <f t="shared" ref="BH574:BI574" si="3613">BG574+37</f>
        <v>2278</v>
      </c>
      <c r="BI574">
        <f t="shared" si="3613"/>
        <v>2315</v>
      </c>
      <c r="BJ574" t="s">
        <v>1</v>
      </c>
    </row>
    <row r="575" spans="1:62">
      <c r="A575" s="4" t="s">
        <v>119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4">D575+37</f>
        <v>257</v>
      </c>
      <c r="F575" s="4">
        <f t="shared" si="3614"/>
        <v>294</v>
      </c>
      <c r="G575" s="4">
        <f>F575+36</f>
        <v>330</v>
      </c>
      <c r="H575" s="4">
        <f t="shared" ref="H575:J575" si="3615">G575+37</f>
        <v>367</v>
      </c>
      <c r="I575" s="4">
        <f t="shared" si="3615"/>
        <v>404</v>
      </c>
      <c r="J575" s="4">
        <f t="shared" si="3615"/>
        <v>441</v>
      </c>
      <c r="K575">
        <f t="shared" ref="K575" si="3616">J575+36</f>
        <v>477</v>
      </c>
      <c r="L575" s="4">
        <f t="shared" ref="L575:N575" si="3617">K575+37</f>
        <v>514</v>
      </c>
      <c r="M575" s="4">
        <f t="shared" si="3617"/>
        <v>551</v>
      </c>
      <c r="N575" s="4">
        <f t="shared" si="3617"/>
        <v>588</v>
      </c>
      <c r="O575" s="4">
        <f t="shared" ref="O575" si="3618">N575+36</f>
        <v>624</v>
      </c>
      <c r="P575" s="4">
        <f t="shared" ref="P575:R575" si="3619">O575+37</f>
        <v>661</v>
      </c>
      <c r="Q575" s="4">
        <f t="shared" si="3619"/>
        <v>698</v>
      </c>
      <c r="R575" s="4">
        <f t="shared" si="3619"/>
        <v>735</v>
      </c>
      <c r="S575" s="4">
        <f t="shared" ref="S575" si="3620">R575+36</f>
        <v>771</v>
      </c>
      <c r="T575" s="4">
        <f t="shared" ref="T575:V575" si="3621">S575+37</f>
        <v>808</v>
      </c>
      <c r="U575">
        <f t="shared" si="3621"/>
        <v>845</v>
      </c>
      <c r="V575" s="4">
        <f t="shared" si="3621"/>
        <v>882</v>
      </c>
      <c r="W575" s="4">
        <f t="shared" ref="W575" si="3622">V575+36</f>
        <v>918</v>
      </c>
      <c r="X575" s="4">
        <f t="shared" ref="X575:Z575" si="3623">W575+37</f>
        <v>955</v>
      </c>
      <c r="Y575" s="4">
        <f t="shared" si="3623"/>
        <v>992</v>
      </c>
      <c r="Z575" s="4">
        <f t="shared" si="3623"/>
        <v>1029</v>
      </c>
      <c r="AA575" s="4">
        <f t="shared" ref="AA575" si="3624">Z575+36</f>
        <v>1065</v>
      </c>
      <c r="AB575" s="4">
        <f t="shared" ref="AB575:AD575" si="3625">AA575+37</f>
        <v>1102</v>
      </c>
      <c r="AC575" s="4">
        <f t="shared" si="3625"/>
        <v>1139</v>
      </c>
      <c r="AD575" s="4">
        <f t="shared" si="3625"/>
        <v>1176</v>
      </c>
      <c r="AE575">
        <f t="shared" ref="AE575" si="3626">AD575+36</f>
        <v>1212</v>
      </c>
      <c r="AF575" s="4">
        <f t="shared" ref="AF575:AH575" si="3627">AE575+37</f>
        <v>1249</v>
      </c>
      <c r="AG575" s="4">
        <f t="shared" si="3627"/>
        <v>1286</v>
      </c>
      <c r="AH575" s="4">
        <f t="shared" si="3627"/>
        <v>1323</v>
      </c>
      <c r="AI575" s="4">
        <f t="shared" ref="AI575" si="3628">AH575+36</f>
        <v>1359</v>
      </c>
      <c r="AJ575" s="4">
        <f t="shared" ref="AJ575:AL575" si="3629">AI575+37</f>
        <v>1396</v>
      </c>
      <c r="AK575" s="4">
        <f t="shared" si="3629"/>
        <v>1433</v>
      </c>
      <c r="AL575" s="4">
        <f t="shared" si="3629"/>
        <v>1470</v>
      </c>
      <c r="AM575" s="4">
        <f t="shared" ref="AM575" si="3630">AL575+36</f>
        <v>1506</v>
      </c>
      <c r="AN575" s="4">
        <f t="shared" ref="AN575:AP575" si="3631">AM575+37</f>
        <v>1543</v>
      </c>
      <c r="AO575">
        <f t="shared" si="3631"/>
        <v>1580</v>
      </c>
      <c r="AP575" s="4">
        <f t="shared" si="3631"/>
        <v>1617</v>
      </c>
      <c r="AQ575" s="4">
        <f t="shared" ref="AQ575" si="3632">AP575+36</f>
        <v>1653</v>
      </c>
      <c r="AR575" s="4">
        <f t="shared" ref="AR575:AT575" si="3633">AQ575+37</f>
        <v>1690</v>
      </c>
      <c r="AS575" s="4">
        <f t="shared" si="3633"/>
        <v>1727</v>
      </c>
      <c r="AT575" s="4">
        <f t="shared" si="3633"/>
        <v>1764</v>
      </c>
      <c r="AU575" s="4">
        <f t="shared" ref="AU575" si="3634">AT575+36</f>
        <v>1800</v>
      </c>
      <c r="AV575" s="4">
        <f t="shared" ref="AV575:AX575" si="3635">AU575+37</f>
        <v>1837</v>
      </c>
      <c r="AW575" s="4">
        <f t="shared" si="3635"/>
        <v>1874</v>
      </c>
      <c r="AX575" s="4">
        <f t="shared" si="3635"/>
        <v>1911</v>
      </c>
      <c r="AY575">
        <f t="shared" ref="AY575" si="3636">AX575+36</f>
        <v>1947</v>
      </c>
      <c r="AZ575" s="4">
        <f t="shared" ref="AZ575:BB575" si="3637">AY575+37</f>
        <v>1984</v>
      </c>
      <c r="BA575" s="4">
        <f t="shared" si="3637"/>
        <v>2021</v>
      </c>
      <c r="BB575" s="4">
        <f t="shared" si="3637"/>
        <v>2058</v>
      </c>
      <c r="BC575" s="4">
        <f t="shared" ref="BC575" si="3638">BB575+36</f>
        <v>2094</v>
      </c>
      <c r="BD575" s="4">
        <f t="shared" ref="BD575:BF575" si="3639">BC575+37</f>
        <v>2131</v>
      </c>
      <c r="BE575" s="4">
        <f t="shared" si="3639"/>
        <v>2168</v>
      </c>
      <c r="BF575" s="4">
        <f t="shared" si="3639"/>
        <v>2205</v>
      </c>
      <c r="BG575" s="4">
        <f t="shared" ref="BG575" si="3640">BF575+36</f>
        <v>2241</v>
      </c>
      <c r="BH575" s="4">
        <f t="shared" ref="BH575:BI575" si="3641">BG575+37</f>
        <v>2278</v>
      </c>
      <c r="BI575">
        <f t="shared" si="3641"/>
        <v>2315</v>
      </c>
      <c r="BJ575" t="s">
        <v>1</v>
      </c>
    </row>
    <row r="576" spans="1:62">
      <c r="A576" s="4" t="s">
        <v>120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42">D576+108</f>
        <v>754</v>
      </c>
      <c r="F576" s="4">
        <f t="shared" si="3642"/>
        <v>862</v>
      </c>
      <c r="G576" s="4">
        <f t="shared" si="3642"/>
        <v>970</v>
      </c>
      <c r="H576" s="4">
        <f>G576+107</f>
        <v>1077</v>
      </c>
      <c r="I576" s="4">
        <f t="shared" ref="I576:L576" si="3643">H576+108</f>
        <v>1185</v>
      </c>
      <c r="J576" s="4">
        <f t="shared" si="3643"/>
        <v>1293</v>
      </c>
      <c r="K576">
        <f t="shared" si="3643"/>
        <v>1401</v>
      </c>
      <c r="L576" s="4">
        <f t="shared" si="3643"/>
        <v>1509</v>
      </c>
      <c r="M576" s="4">
        <f t="shared" ref="M576" si="3644">L576+107</f>
        <v>1616</v>
      </c>
      <c r="N576" s="4">
        <f t="shared" ref="N576" si="3645">M576+108</f>
        <v>1724</v>
      </c>
      <c r="O576" s="4">
        <f>N576+107</f>
        <v>1831</v>
      </c>
      <c r="P576" s="4">
        <f t="shared" ref="P576:Q576" si="3646">O576+108</f>
        <v>1939</v>
      </c>
      <c r="Q576" s="4">
        <f t="shared" si="3646"/>
        <v>2047</v>
      </c>
      <c r="R576" s="4">
        <f t="shared" ref="R576" si="3647">Q576+107</f>
        <v>2154</v>
      </c>
      <c r="S576" s="4">
        <f t="shared" ref="S576:V576" si="3648">R576+108</f>
        <v>2262</v>
      </c>
      <c r="T576" s="4">
        <f t="shared" si="3648"/>
        <v>2370</v>
      </c>
      <c r="U576">
        <f t="shared" si="3648"/>
        <v>2478</v>
      </c>
      <c r="V576" s="4">
        <f t="shared" si="3648"/>
        <v>2586</v>
      </c>
      <c r="W576" s="4">
        <f t="shared" ref="W576" si="3649">V576+107</f>
        <v>2693</v>
      </c>
      <c r="X576" s="4">
        <f t="shared" ref="X576:Z576" si="3650">W576+108</f>
        <v>2801</v>
      </c>
      <c r="Y576" s="4">
        <f t="shared" si="3650"/>
        <v>2909</v>
      </c>
      <c r="Z576" s="4">
        <f t="shared" si="3650"/>
        <v>3017</v>
      </c>
      <c r="AA576" s="4">
        <f>Z576+107</f>
        <v>3124</v>
      </c>
      <c r="AB576" s="4">
        <f>AA576+108</f>
        <v>3232</v>
      </c>
      <c r="AC576" s="4">
        <f t="shared" ref="AC576:AD576" si="3651">AB576+108</f>
        <v>3340</v>
      </c>
      <c r="AD576" s="4">
        <f t="shared" si="3651"/>
        <v>3448</v>
      </c>
      <c r="AE576">
        <f>AD576+107</f>
        <v>3555</v>
      </c>
      <c r="AF576" s="4">
        <f t="shared" ref="AF576:AH576" si="3652">AE576+108</f>
        <v>3663</v>
      </c>
      <c r="AG576" s="4">
        <f t="shared" si="3652"/>
        <v>3771</v>
      </c>
      <c r="AH576" s="4">
        <f t="shared" si="3652"/>
        <v>3879</v>
      </c>
      <c r="AI576" s="4">
        <f t="shared" ref="AI576" si="3653">AH576+107</f>
        <v>3986</v>
      </c>
      <c r="AJ576" s="4">
        <f t="shared" ref="AJ576:AL576" si="3654">AI576+108</f>
        <v>4094</v>
      </c>
      <c r="AK576" s="4">
        <f t="shared" si="3654"/>
        <v>4202</v>
      </c>
      <c r="AL576" s="4">
        <f t="shared" si="3654"/>
        <v>4310</v>
      </c>
      <c r="AM576" s="4">
        <f t="shared" ref="AM576" si="3655">AL576+107</f>
        <v>4417</v>
      </c>
      <c r="AN576" s="4">
        <f t="shared" ref="AN576:AP576" si="3656">AM576+108</f>
        <v>4525</v>
      </c>
      <c r="AO576">
        <f t="shared" si="3656"/>
        <v>4633</v>
      </c>
      <c r="AP576" s="4">
        <f t="shared" si="3656"/>
        <v>4741</v>
      </c>
      <c r="AQ576" s="4">
        <f t="shared" ref="AQ576" si="3657">AP576+107</f>
        <v>4848</v>
      </c>
      <c r="AR576" s="4">
        <f t="shared" ref="AR576:AT576" si="3658">AQ576+108</f>
        <v>4956</v>
      </c>
      <c r="AS576" s="4">
        <f t="shared" si="3658"/>
        <v>5064</v>
      </c>
      <c r="AT576" s="4">
        <f t="shared" si="3658"/>
        <v>5172</v>
      </c>
      <c r="AU576" s="4">
        <f t="shared" ref="AU576" si="3659">AT576+107</f>
        <v>5279</v>
      </c>
      <c r="AV576" s="4">
        <f t="shared" ref="AV576:AX576" si="3660">AU576+108</f>
        <v>5387</v>
      </c>
      <c r="AW576" s="4">
        <f t="shared" si="3660"/>
        <v>5495</v>
      </c>
      <c r="AX576" s="4">
        <f t="shared" si="3660"/>
        <v>5603</v>
      </c>
      <c r="AY576">
        <f t="shared" ref="AY576" si="3661">AX576+107</f>
        <v>5710</v>
      </c>
      <c r="AZ576" s="4">
        <f t="shared" ref="AZ576:BB576" si="3662">AY576+108</f>
        <v>5818</v>
      </c>
      <c r="BA576" s="4">
        <f t="shared" si="3662"/>
        <v>5926</v>
      </c>
      <c r="BB576" s="4">
        <f t="shared" si="3662"/>
        <v>6034</v>
      </c>
      <c r="BC576" s="4">
        <f t="shared" ref="BC576" si="3663">BB576+107</f>
        <v>6141</v>
      </c>
      <c r="BD576" s="4">
        <f t="shared" ref="BD576:BF576" si="3664">BC576+108</f>
        <v>6249</v>
      </c>
      <c r="BE576" s="4">
        <f t="shared" si="3664"/>
        <v>6357</v>
      </c>
      <c r="BF576" s="4">
        <f t="shared" si="3664"/>
        <v>6465</v>
      </c>
      <c r="BG576" s="4">
        <f t="shared" ref="BG576" si="3665">BF576+107</f>
        <v>6572</v>
      </c>
      <c r="BH576" s="4">
        <f t="shared" ref="BH576:BI576" si="3666">BG576+108</f>
        <v>6680</v>
      </c>
      <c r="BI576">
        <f t="shared" si="3666"/>
        <v>6788</v>
      </c>
      <c r="BJ576" t="s">
        <v>1</v>
      </c>
    </row>
    <row r="577" spans="1:62">
      <c r="A577" s="4" t="s">
        <v>121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7">C578-1</f>
        <v>25</v>
      </c>
      <c r="E578" s="4">
        <f t="shared" si="3667"/>
        <v>24</v>
      </c>
      <c r="F578" s="4">
        <f t="shared" si="3667"/>
        <v>23</v>
      </c>
      <c r="G578" s="4">
        <f t="shared" si="3667"/>
        <v>22</v>
      </c>
      <c r="H578" s="4">
        <f t="shared" si="3667"/>
        <v>21</v>
      </c>
      <c r="I578" s="4">
        <f t="shared" si="3667"/>
        <v>20</v>
      </c>
      <c r="J578" s="4">
        <f t="shared" si="3667"/>
        <v>19</v>
      </c>
      <c r="K578">
        <f t="shared" si="3667"/>
        <v>18</v>
      </c>
      <c r="L578" s="4">
        <f t="shared" si="3667"/>
        <v>17</v>
      </c>
      <c r="M578" s="4">
        <f t="shared" si="3667"/>
        <v>16</v>
      </c>
      <c r="N578" s="4">
        <f t="shared" si="3667"/>
        <v>15</v>
      </c>
      <c r="O578" s="4">
        <f t="shared" si="3667"/>
        <v>14</v>
      </c>
      <c r="P578" s="4">
        <f t="shared" si="3667"/>
        <v>13</v>
      </c>
      <c r="Q578" s="4">
        <f t="shared" si="3667"/>
        <v>12</v>
      </c>
      <c r="R578" s="4">
        <f t="shared" si="3667"/>
        <v>11</v>
      </c>
      <c r="S578" s="4">
        <f t="shared" si="3667"/>
        <v>10</v>
      </c>
      <c r="T578" s="4">
        <f t="shared" si="3667"/>
        <v>9</v>
      </c>
      <c r="U578">
        <f t="shared" si="3667"/>
        <v>8</v>
      </c>
      <c r="V578" s="4">
        <f t="shared" si="3667"/>
        <v>7</v>
      </c>
      <c r="W578" s="4">
        <f t="shared" si="3667"/>
        <v>6</v>
      </c>
      <c r="X578" s="4">
        <f t="shared" si="3667"/>
        <v>5</v>
      </c>
      <c r="Y578" s="4">
        <f t="shared" si="3667"/>
        <v>4</v>
      </c>
      <c r="Z578" s="4">
        <f t="shared" si="3667"/>
        <v>3</v>
      </c>
      <c r="AA578" s="4">
        <f t="shared" si="3667"/>
        <v>2</v>
      </c>
      <c r="AB578" s="4">
        <f t="shared" si="3667"/>
        <v>1</v>
      </c>
      <c r="AC578" s="4">
        <f>AB578</f>
        <v>1</v>
      </c>
      <c r="AD578" s="4">
        <f t="shared" ref="AD578:BI578" si="3668">AC578</f>
        <v>1</v>
      </c>
      <c r="AE578">
        <f t="shared" si="3668"/>
        <v>1</v>
      </c>
      <c r="AF578" s="4">
        <f t="shared" si="3668"/>
        <v>1</v>
      </c>
      <c r="AG578" s="4">
        <f t="shared" si="3668"/>
        <v>1</v>
      </c>
      <c r="AH578" s="4">
        <f t="shared" si="3668"/>
        <v>1</v>
      </c>
      <c r="AI578" s="4">
        <f t="shared" si="3668"/>
        <v>1</v>
      </c>
      <c r="AJ578" s="4">
        <f t="shared" si="3668"/>
        <v>1</v>
      </c>
      <c r="AK578" s="4">
        <f t="shared" si="3668"/>
        <v>1</v>
      </c>
      <c r="AL578" s="4">
        <f t="shared" si="3668"/>
        <v>1</v>
      </c>
      <c r="AM578" s="4">
        <f t="shared" si="3668"/>
        <v>1</v>
      </c>
      <c r="AN578" s="4">
        <f t="shared" si="3668"/>
        <v>1</v>
      </c>
      <c r="AO578">
        <f t="shared" si="3668"/>
        <v>1</v>
      </c>
      <c r="AP578" s="4">
        <f t="shared" si="3668"/>
        <v>1</v>
      </c>
      <c r="AQ578" s="4">
        <f t="shared" si="3668"/>
        <v>1</v>
      </c>
      <c r="AR578" s="4">
        <f t="shared" si="3668"/>
        <v>1</v>
      </c>
      <c r="AS578" s="4">
        <f t="shared" si="3668"/>
        <v>1</v>
      </c>
      <c r="AT578" s="4">
        <f t="shared" si="3668"/>
        <v>1</v>
      </c>
      <c r="AU578" s="4">
        <f t="shared" si="3668"/>
        <v>1</v>
      </c>
      <c r="AV578" s="4">
        <f t="shared" si="3668"/>
        <v>1</v>
      </c>
      <c r="AW578" s="4">
        <f t="shared" si="3668"/>
        <v>1</v>
      </c>
      <c r="AX578" s="4">
        <f t="shared" si="3668"/>
        <v>1</v>
      </c>
      <c r="AY578">
        <f t="shared" si="3668"/>
        <v>1</v>
      </c>
      <c r="AZ578" s="4">
        <f t="shared" si="3668"/>
        <v>1</v>
      </c>
      <c r="BA578" s="4">
        <f t="shared" si="3668"/>
        <v>1</v>
      </c>
      <c r="BB578" s="4">
        <f t="shared" si="3668"/>
        <v>1</v>
      </c>
      <c r="BC578" s="4">
        <f t="shared" si="3668"/>
        <v>1</v>
      </c>
      <c r="BD578" s="4">
        <f t="shared" si="3668"/>
        <v>1</v>
      </c>
      <c r="BE578" s="4">
        <f t="shared" si="3668"/>
        <v>1</v>
      </c>
      <c r="BF578" s="4">
        <f t="shared" si="3668"/>
        <v>1</v>
      </c>
      <c r="BG578" s="4">
        <f t="shared" si="3668"/>
        <v>1</v>
      </c>
      <c r="BH578" s="4">
        <f t="shared" si="3668"/>
        <v>1</v>
      </c>
      <c r="BI578">
        <f t="shared" si="3668"/>
        <v>1</v>
      </c>
      <c r="BJ578" t="s">
        <v>1</v>
      </c>
    </row>
    <row r="579" spans="1:62">
      <c r="A579" s="4" t="s">
        <v>5</v>
      </c>
    </row>
    <row r="581" spans="1:62">
      <c r="A581" s="4" t="s">
        <v>478</v>
      </c>
    </row>
    <row r="582" spans="1:62">
      <c r="A582" s="4" t="s">
        <v>146</v>
      </c>
      <c r="B582" s="4">
        <v>-10</v>
      </c>
      <c r="C582" s="4">
        <f>B582-1</f>
        <v>-11</v>
      </c>
      <c r="D582" s="4">
        <f t="shared" ref="D582:AZ582" si="3669">C582-1</f>
        <v>-12</v>
      </c>
      <c r="E582" s="4">
        <f t="shared" si="3669"/>
        <v>-13</v>
      </c>
      <c r="F582" s="4">
        <f t="shared" si="3669"/>
        <v>-14</v>
      </c>
      <c r="G582" s="4">
        <f t="shared" si="3669"/>
        <v>-15</v>
      </c>
      <c r="H582" s="4">
        <f t="shared" si="3669"/>
        <v>-16</v>
      </c>
      <c r="I582" s="4">
        <f t="shared" si="3669"/>
        <v>-17</v>
      </c>
      <c r="J582" s="4">
        <f t="shared" si="3669"/>
        <v>-18</v>
      </c>
      <c r="K582" s="4">
        <f t="shared" si="3669"/>
        <v>-19</v>
      </c>
      <c r="L582" s="4">
        <f t="shared" si="3669"/>
        <v>-20</v>
      </c>
      <c r="M582" s="4">
        <f t="shared" si="3669"/>
        <v>-21</v>
      </c>
      <c r="N582" s="4">
        <f t="shared" si="3669"/>
        <v>-22</v>
      </c>
      <c r="O582" s="4">
        <f t="shared" si="3669"/>
        <v>-23</v>
      </c>
      <c r="P582" s="4">
        <f t="shared" si="3669"/>
        <v>-24</v>
      </c>
      <c r="Q582" s="4">
        <f t="shared" si="3669"/>
        <v>-25</v>
      </c>
      <c r="R582" s="4">
        <f t="shared" si="3669"/>
        <v>-26</v>
      </c>
      <c r="S582" s="4">
        <f t="shared" si="3669"/>
        <v>-27</v>
      </c>
      <c r="T582" s="4">
        <f t="shared" si="3669"/>
        <v>-28</v>
      </c>
      <c r="U582" s="4">
        <f t="shared" si="3669"/>
        <v>-29</v>
      </c>
      <c r="V582" s="4">
        <f t="shared" si="3669"/>
        <v>-30</v>
      </c>
      <c r="W582" s="4">
        <f t="shared" si="3669"/>
        <v>-31</v>
      </c>
      <c r="X582" s="4">
        <f t="shared" si="3669"/>
        <v>-32</v>
      </c>
      <c r="Y582" s="4">
        <f t="shared" si="3669"/>
        <v>-33</v>
      </c>
      <c r="Z582" s="4">
        <f t="shared" si="3669"/>
        <v>-34</v>
      </c>
      <c r="AA582" s="4">
        <f t="shared" si="3669"/>
        <v>-35</v>
      </c>
      <c r="AB582" s="4">
        <f t="shared" si="3669"/>
        <v>-36</v>
      </c>
      <c r="AC582" s="4">
        <f t="shared" si="3669"/>
        <v>-37</v>
      </c>
      <c r="AD582" s="4">
        <f t="shared" si="3669"/>
        <v>-38</v>
      </c>
      <c r="AE582" s="4">
        <f t="shared" si="3669"/>
        <v>-39</v>
      </c>
      <c r="AF582" s="4">
        <f t="shared" si="3669"/>
        <v>-40</v>
      </c>
      <c r="AG582" s="4">
        <f t="shared" si="3669"/>
        <v>-41</v>
      </c>
      <c r="AH582" s="4">
        <f t="shared" si="3669"/>
        <v>-42</v>
      </c>
      <c r="AI582" s="4">
        <f t="shared" si="3669"/>
        <v>-43</v>
      </c>
      <c r="AJ582" s="4">
        <f t="shared" si="3669"/>
        <v>-44</v>
      </c>
      <c r="AK582" s="4">
        <f t="shared" si="3669"/>
        <v>-45</v>
      </c>
      <c r="AL582" s="4">
        <f t="shared" si="3669"/>
        <v>-46</v>
      </c>
      <c r="AM582" s="4">
        <f t="shared" si="3669"/>
        <v>-47</v>
      </c>
      <c r="AN582" s="4">
        <f t="shared" si="3669"/>
        <v>-48</v>
      </c>
      <c r="AO582" s="4">
        <f t="shared" si="3669"/>
        <v>-49</v>
      </c>
      <c r="AP582" s="4">
        <f t="shared" si="3669"/>
        <v>-50</v>
      </c>
      <c r="AQ582" s="4">
        <f t="shared" si="3669"/>
        <v>-51</v>
      </c>
      <c r="AR582" s="4">
        <f t="shared" si="3669"/>
        <v>-52</v>
      </c>
      <c r="AS582" s="4">
        <f t="shared" si="3669"/>
        <v>-53</v>
      </c>
      <c r="AT582" s="4">
        <f t="shared" si="3669"/>
        <v>-54</v>
      </c>
      <c r="AU582" s="4">
        <f t="shared" si="3669"/>
        <v>-55</v>
      </c>
      <c r="AV582" s="4">
        <f t="shared" si="3669"/>
        <v>-56</v>
      </c>
      <c r="AW582" s="4">
        <f t="shared" si="3669"/>
        <v>-57</v>
      </c>
      <c r="AX582" s="4">
        <f t="shared" si="3669"/>
        <v>-58</v>
      </c>
      <c r="AY582" s="4">
        <f t="shared" si="3669"/>
        <v>-59</v>
      </c>
      <c r="AZ582" s="4">
        <f t="shared" si="3669"/>
        <v>-60</v>
      </c>
      <c r="BA582" s="4">
        <f>AZ582</f>
        <v>-60</v>
      </c>
      <c r="BB582" s="4">
        <f t="shared" ref="BB582:BI582" si="3670">BA582</f>
        <v>-60</v>
      </c>
      <c r="BC582" s="4">
        <f t="shared" si="3670"/>
        <v>-60</v>
      </c>
      <c r="BD582" s="4">
        <f t="shared" si="3670"/>
        <v>-60</v>
      </c>
      <c r="BE582" s="4">
        <f t="shared" si="3670"/>
        <v>-60</v>
      </c>
      <c r="BF582" s="4">
        <f t="shared" si="3670"/>
        <v>-60</v>
      </c>
      <c r="BG582" s="4">
        <f t="shared" si="3670"/>
        <v>-60</v>
      </c>
      <c r="BH582" s="4">
        <f t="shared" si="3670"/>
        <v>-60</v>
      </c>
      <c r="BI582" s="4">
        <f t="shared" si="3670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71">K583</f>
        <v>6</v>
      </c>
      <c r="M583" s="4">
        <f t="shared" ref="M583" si="3672">L583+0.6</f>
        <v>6.6</v>
      </c>
      <c r="N583" s="4">
        <f t="shared" ref="N583:O583" si="3673">M583</f>
        <v>6.6</v>
      </c>
      <c r="O583" s="4">
        <f t="shared" si="3673"/>
        <v>6.6</v>
      </c>
      <c r="P583" s="4">
        <f t="shared" ref="P583" si="3674">O583+0.7</f>
        <v>7.3</v>
      </c>
      <c r="Q583" s="4">
        <f t="shared" ref="Q583:R583" si="3675">P583</f>
        <v>7.3</v>
      </c>
      <c r="R583" s="4">
        <f t="shared" si="3675"/>
        <v>7.3</v>
      </c>
      <c r="S583" s="4">
        <f t="shared" ref="S583" si="3676">R583+0.7</f>
        <v>8</v>
      </c>
      <c r="T583" s="4">
        <f t="shared" ref="T583:U583" si="3677">S583</f>
        <v>8</v>
      </c>
      <c r="U583">
        <f t="shared" si="3677"/>
        <v>8</v>
      </c>
      <c r="V583" s="4">
        <f t="shared" ref="V583" si="3678">U583+0.6</f>
        <v>8.6</v>
      </c>
      <c r="W583" s="4">
        <f t="shared" ref="W583:X583" si="3679">V583</f>
        <v>8.6</v>
      </c>
      <c r="X583" s="4">
        <f t="shared" si="3679"/>
        <v>8.6</v>
      </c>
      <c r="Y583" s="4">
        <f t="shared" ref="Y583" si="3680">X583+0.7</f>
        <v>9.2999999999999989</v>
      </c>
      <c r="Z583" s="4">
        <f t="shared" ref="Z583:AA583" si="3681">Y583</f>
        <v>9.2999999999999989</v>
      </c>
      <c r="AA583" s="4">
        <f t="shared" si="3681"/>
        <v>9.2999999999999989</v>
      </c>
      <c r="AB583" s="4">
        <f t="shared" ref="AB583" si="3682">AA583+0.7</f>
        <v>9.9999999999999982</v>
      </c>
      <c r="AC583" s="4">
        <f t="shared" ref="AC583:AD583" si="3683">AB583</f>
        <v>9.9999999999999982</v>
      </c>
      <c r="AD583" s="4">
        <f t="shared" si="3683"/>
        <v>9.9999999999999982</v>
      </c>
      <c r="AE583">
        <f t="shared" ref="AE583" si="3684">AD583+0.6</f>
        <v>10.599999999999998</v>
      </c>
      <c r="AF583" s="4">
        <f t="shared" ref="AF583:AG583" si="3685">AE583</f>
        <v>10.599999999999998</v>
      </c>
      <c r="AG583" s="4">
        <f t="shared" si="3685"/>
        <v>10.599999999999998</v>
      </c>
      <c r="AH583" s="4">
        <f t="shared" ref="AH583" si="3686">AG583+0.7</f>
        <v>11.299999999999997</v>
      </c>
      <c r="AI583" s="4">
        <f t="shared" ref="AI583:AJ583" si="3687">AH583</f>
        <v>11.299999999999997</v>
      </c>
      <c r="AJ583" s="4">
        <f t="shared" si="3687"/>
        <v>11.299999999999997</v>
      </c>
      <c r="AK583" s="4">
        <f t="shared" ref="AK583" si="3688">AJ583+0.7</f>
        <v>11.999999999999996</v>
      </c>
      <c r="AL583" s="4">
        <f t="shared" ref="AL583:AM583" si="3689">AK583</f>
        <v>11.999999999999996</v>
      </c>
      <c r="AM583" s="4">
        <f t="shared" si="3689"/>
        <v>11.999999999999996</v>
      </c>
      <c r="AN583" s="4">
        <f t="shared" ref="AN583" si="3690">AM583+0.6</f>
        <v>12.599999999999996</v>
      </c>
      <c r="AO583">
        <f t="shared" ref="AO583:AP583" si="3691">AN583</f>
        <v>12.599999999999996</v>
      </c>
      <c r="AP583" s="4">
        <f t="shared" si="3691"/>
        <v>12.599999999999996</v>
      </c>
      <c r="AQ583" s="4">
        <f t="shared" ref="AQ583" si="3692">AP583+0.7</f>
        <v>13.299999999999995</v>
      </c>
      <c r="AR583" s="4">
        <f t="shared" ref="AR583:AS583" si="3693">AQ583</f>
        <v>13.299999999999995</v>
      </c>
      <c r="AS583" s="4">
        <f t="shared" si="3693"/>
        <v>13.299999999999995</v>
      </c>
      <c r="AT583" s="4">
        <f t="shared" ref="AT583" si="3694">AS583+0.7</f>
        <v>13.999999999999995</v>
      </c>
      <c r="AU583" s="4">
        <f t="shared" ref="AU583:AV583" si="3695">AT583</f>
        <v>13.999999999999995</v>
      </c>
      <c r="AV583" s="4">
        <f t="shared" si="3695"/>
        <v>13.999999999999995</v>
      </c>
      <c r="AW583" s="4">
        <f t="shared" ref="AW583" si="3696">AV583+0.6</f>
        <v>14.599999999999994</v>
      </c>
      <c r="AX583" s="4">
        <f t="shared" ref="AX583:AY583" si="3697">AW583</f>
        <v>14.599999999999994</v>
      </c>
      <c r="AY583">
        <f t="shared" si="3697"/>
        <v>14.599999999999994</v>
      </c>
      <c r="AZ583" s="4">
        <f t="shared" ref="AZ583" si="3698">AY583+0.7</f>
        <v>15.299999999999994</v>
      </c>
      <c r="BA583" s="4">
        <f t="shared" ref="BA583:BB583" si="3699">AZ583</f>
        <v>15.299999999999994</v>
      </c>
      <c r="BB583" s="4">
        <f t="shared" si="3699"/>
        <v>15.299999999999994</v>
      </c>
      <c r="BC583" s="4">
        <f t="shared" ref="BC583" si="3700">BB583+0.7</f>
        <v>15.999999999999993</v>
      </c>
      <c r="BD583" s="4">
        <f t="shared" ref="BD583:BE583" si="3701">BC583</f>
        <v>15.999999999999993</v>
      </c>
      <c r="BE583" s="4">
        <f t="shared" si="3701"/>
        <v>15.999999999999993</v>
      </c>
      <c r="BF583" s="4">
        <f t="shared" ref="BF583" si="3702">BE583+0.6</f>
        <v>16.599999999999994</v>
      </c>
      <c r="BG583" s="4">
        <f t="shared" ref="BG583:BH583" si="3703">BF583</f>
        <v>16.599999999999994</v>
      </c>
      <c r="BH583" s="4">
        <f t="shared" si="3703"/>
        <v>16.599999999999994</v>
      </c>
      <c r="BI583">
        <f t="shared" ref="BI583" si="3704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5">C584+0.2</f>
        <v>4.4000000000000004</v>
      </c>
      <c r="E584" s="4">
        <f t="shared" si="3705"/>
        <v>4.6000000000000005</v>
      </c>
      <c r="F584" s="4">
        <f t="shared" si="3705"/>
        <v>4.8000000000000007</v>
      </c>
      <c r="G584" s="4">
        <f t="shared" si="3705"/>
        <v>5.0000000000000009</v>
      </c>
      <c r="H584" s="4">
        <f t="shared" si="3705"/>
        <v>5.2000000000000011</v>
      </c>
      <c r="I584" s="4">
        <f t="shared" si="3705"/>
        <v>5.4000000000000012</v>
      </c>
      <c r="J584" s="4">
        <f t="shared" si="3705"/>
        <v>5.6000000000000014</v>
      </c>
      <c r="K584">
        <f t="shared" si="3705"/>
        <v>5.8000000000000016</v>
      </c>
      <c r="L584" s="4">
        <f t="shared" si="3705"/>
        <v>6.0000000000000018</v>
      </c>
      <c r="M584" s="4">
        <f t="shared" si="3705"/>
        <v>6.200000000000002</v>
      </c>
      <c r="N584" s="4">
        <f t="shared" si="3705"/>
        <v>6.4000000000000021</v>
      </c>
      <c r="O584" s="4">
        <f t="shared" si="3705"/>
        <v>6.6000000000000023</v>
      </c>
      <c r="P584" s="4">
        <f t="shared" si="3705"/>
        <v>6.8000000000000025</v>
      </c>
      <c r="Q584" s="4">
        <f t="shared" si="3705"/>
        <v>7.0000000000000027</v>
      </c>
      <c r="R584" s="4">
        <f t="shared" si="3705"/>
        <v>7.2000000000000028</v>
      </c>
      <c r="S584" s="4">
        <f t="shared" si="3705"/>
        <v>7.400000000000003</v>
      </c>
      <c r="T584" s="4">
        <f t="shared" si="3705"/>
        <v>7.6000000000000032</v>
      </c>
      <c r="U584">
        <f t="shared" si="3705"/>
        <v>7.8000000000000034</v>
      </c>
      <c r="V584" s="4">
        <f t="shared" si="3705"/>
        <v>8.0000000000000036</v>
      </c>
      <c r="W584" s="4">
        <f t="shared" si="3705"/>
        <v>8.2000000000000028</v>
      </c>
      <c r="X584" s="4">
        <f t="shared" si="3705"/>
        <v>8.4000000000000021</v>
      </c>
      <c r="Y584" s="4">
        <f t="shared" si="3705"/>
        <v>8.6000000000000014</v>
      </c>
      <c r="Z584" s="4">
        <f t="shared" si="3705"/>
        <v>8.8000000000000007</v>
      </c>
      <c r="AA584" s="4">
        <f t="shared" si="3705"/>
        <v>9</v>
      </c>
      <c r="AB584" s="4">
        <f t="shared" si="3705"/>
        <v>9.1999999999999993</v>
      </c>
      <c r="AC584" s="4">
        <f t="shared" si="3705"/>
        <v>9.3999999999999986</v>
      </c>
      <c r="AD584" s="4">
        <f t="shared" si="3705"/>
        <v>9.5999999999999979</v>
      </c>
      <c r="AE584">
        <f t="shared" si="3705"/>
        <v>9.7999999999999972</v>
      </c>
      <c r="AF584" s="4">
        <f t="shared" si="3705"/>
        <v>9.9999999999999964</v>
      </c>
      <c r="AG584" s="4">
        <f t="shared" si="3705"/>
        <v>10.199999999999996</v>
      </c>
      <c r="AH584" s="4">
        <f t="shared" si="3705"/>
        <v>10.399999999999995</v>
      </c>
      <c r="AI584" s="4">
        <f t="shared" si="3705"/>
        <v>10.599999999999994</v>
      </c>
      <c r="AJ584" s="4">
        <f t="shared" si="3705"/>
        <v>10.799999999999994</v>
      </c>
      <c r="AK584" s="4">
        <f t="shared" si="3705"/>
        <v>10.999999999999993</v>
      </c>
      <c r="AL584" s="4">
        <f t="shared" si="3705"/>
        <v>11.199999999999992</v>
      </c>
      <c r="AM584" s="4">
        <f t="shared" si="3705"/>
        <v>11.399999999999991</v>
      </c>
      <c r="AN584" s="4">
        <f t="shared" si="3705"/>
        <v>11.599999999999991</v>
      </c>
      <c r="AO584">
        <f t="shared" si="3705"/>
        <v>11.79999999999999</v>
      </c>
      <c r="AP584" s="4">
        <f t="shared" si="3705"/>
        <v>11.999999999999989</v>
      </c>
      <c r="AQ584" s="4">
        <f t="shared" si="3705"/>
        <v>12.199999999999989</v>
      </c>
      <c r="AR584" s="4">
        <f t="shared" si="3705"/>
        <v>12.399999999999988</v>
      </c>
      <c r="AS584" s="4">
        <f t="shared" si="3705"/>
        <v>12.599999999999987</v>
      </c>
      <c r="AT584" s="4">
        <f t="shared" si="3705"/>
        <v>12.799999999999986</v>
      </c>
      <c r="AU584" s="4">
        <f t="shared" si="3705"/>
        <v>12.999999999999986</v>
      </c>
      <c r="AV584" s="4">
        <f t="shared" si="3705"/>
        <v>13.199999999999985</v>
      </c>
      <c r="AW584" s="4">
        <f t="shared" si="3705"/>
        <v>13.399999999999984</v>
      </c>
      <c r="AX584" s="4">
        <f t="shared" si="3705"/>
        <v>13.599999999999984</v>
      </c>
      <c r="AY584">
        <f t="shared" si="3705"/>
        <v>13.799999999999983</v>
      </c>
      <c r="AZ584" s="4">
        <f t="shared" si="3705"/>
        <v>13.999999999999982</v>
      </c>
      <c r="BA584" s="4">
        <f t="shared" si="3705"/>
        <v>14.199999999999982</v>
      </c>
      <c r="BB584" s="4">
        <f t="shared" si="3705"/>
        <v>14.399999999999981</v>
      </c>
      <c r="BC584" s="4">
        <f t="shared" si="3705"/>
        <v>14.59999999999998</v>
      </c>
      <c r="BD584" s="4">
        <f t="shared" si="3705"/>
        <v>14.799999999999979</v>
      </c>
      <c r="BE584" s="4">
        <f t="shared" si="3705"/>
        <v>14.999999999999979</v>
      </c>
      <c r="BF584" s="4">
        <f t="shared" si="3705"/>
        <v>15.199999999999978</v>
      </c>
      <c r="BG584" s="4">
        <f t="shared" si="3705"/>
        <v>15.399999999999977</v>
      </c>
      <c r="BH584" s="4">
        <f t="shared" si="3705"/>
        <v>15.599999999999977</v>
      </c>
      <c r="BI584">
        <f t="shared" si="3705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6">C585+0.25</f>
        <v>2.5</v>
      </c>
      <c r="E585" s="4">
        <f t="shared" si="3706"/>
        <v>2.75</v>
      </c>
      <c r="F585" s="4">
        <f t="shared" si="3706"/>
        <v>3</v>
      </c>
      <c r="G585" s="4">
        <f t="shared" si="3706"/>
        <v>3.25</v>
      </c>
      <c r="H585" s="4">
        <f t="shared" si="3706"/>
        <v>3.5</v>
      </c>
      <c r="I585" s="4">
        <f t="shared" si="3706"/>
        <v>3.75</v>
      </c>
      <c r="J585" s="4">
        <f t="shared" si="3706"/>
        <v>4</v>
      </c>
      <c r="K585" s="4">
        <f t="shared" si="3706"/>
        <v>4.25</v>
      </c>
      <c r="L585" s="4">
        <f t="shared" si="3706"/>
        <v>4.5</v>
      </c>
      <c r="M585" s="4">
        <f t="shared" si="3706"/>
        <v>4.75</v>
      </c>
      <c r="N585" s="4">
        <f t="shared" si="3706"/>
        <v>5</v>
      </c>
      <c r="O585" s="4">
        <f t="shared" si="3706"/>
        <v>5.25</v>
      </c>
      <c r="P585" s="4">
        <f t="shared" si="3706"/>
        <v>5.5</v>
      </c>
      <c r="Q585" s="4">
        <f t="shared" si="3706"/>
        <v>5.75</v>
      </c>
      <c r="R585" s="4">
        <f t="shared" si="3706"/>
        <v>6</v>
      </c>
      <c r="S585" s="4">
        <f t="shared" si="3706"/>
        <v>6.25</v>
      </c>
      <c r="T585" s="4">
        <f t="shared" si="3706"/>
        <v>6.5</v>
      </c>
      <c r="U585" s="4">
        <f t="shared" si="3706"/>
        <v>6.75</v>
      </c>
      <c r="V585" s="4">
        <f t="shared" si="3706"/>
        <v>7</v>
      </c>
      <c r="W585" s="4">
        <f t="shared" si="3706"/>
        <v>7.25</v>
      </c>
      <c r="X585" s="4">
        <f t="shared" si="3706"/>
        <v>7.5</v>
      </c>
      <c r="Y585" s="4">
        <f t="shared" si="3706"/>
        <v>7.75</v>
      </c>
      <c r="Z585" s="4">
        <f t="shared" si="3706"/>
        <v>8</v>
      </c>
      <c r="AA585" s="4">
        <f t="shared" si="3706"/>
        <v>8.25</v>
      </c>
      <c r="AB585" s="4">
        <f t="shared" si="3706"/>
        <v>8.5</v>
      </c>
      <c r="AC585" s="4">
        <f t="shared" si="3706"/>
        <v>8.75</v>
      </c>
      <c r="AD585" s="4">
        <f t="shared" si="3706"/>
        <v>9</v>
      </c>
      <c r="AE585" s="4">
        <f t="shared" si="3706"/>
        <v>9.25</v>
      </c>
      <c r="AF585" s="4">
        <f t="shared" si="3706"/>
        <v>9.5</v>
      </c>
      <c r="AG585" s="4">
        <f t="shared" si="3706"/>
        <v>9.75</v>
      </c>
      <c r="AH585" s="4">
        <f t="shared" si="3706"/>
        <v>10</v>
      </c>
      <c r="AI585" s="4">
        <f t="shared" si="3706"/>
        <v>10.25</v>
      </c>
      <c r="AJ585" s="4">
        <f t="shared" si="3706"/>
        <v>10.5</v>
      </c>
      <c r="AK585" s="4">
        <f t="shared" si="3706"/>
        <v>10.75</v>
      </c>
      <c r="AL585" s="4">
        <f t="shared" si="3706"/>
        <v>11</v>
      </c>
      <c r="AM585" s="4">
        <f t="shared" si="3706"/>
        <v>11.25</v>
      </c>
      <c r="AN585" s="4">
        <f t="shared" si="3706"/>
        <v>11.5</v>
      </c>
      <c r="AO585" s="4">
        <f t="shared" si="3706"/>
        <v>11.75</v>
      </c>
      <c r="AP585" s="4">
        <f t="shared" si="3706"/>
        <v>12</v>
      </c>
      <c r="AQ585" s="4">
        <f t="shared" si="3706"/>
        <v>12.25</v>
      </c>
      <c r="AR585" s="4">
        <f t="shared" si="3706"/>
        <v>12.5</v>
      </c>
      <c r="AS585" s="4">
        <f t="shared" si="3706"/>
        <v>12.75</v>
      </c>
      <c r="AT585" s="4">
        <f t="shared" si="3706"/>
        <v>13</v>
      </c>
      <c r="AU585" s="4">
        <f t="shared" si="3706"/>
        <v>13.25</v>
      </c>
      <c r="AV585" s="4">
        <f t="shared" si="3706"/>
        <v>13.5</v>
      </c>
      <c r="AW585" s="4">
        <f t="shared" si="3706"/>
        <v>13.75</v>
      </c>
      <c r="AX585" s="4">
        <f t="shared" si="3706"/>
        <v>14</v>
      </c>
      <c r="AY585" s="4">
        <f t="shared" si="3706"/>
        <v>14.25</v>
      </c>
      <c r="AZ585" s="4">
        <f t="shared" si="3706"/>
        <v>14.5</v>
      </c>
      <c r="BA585" s="4">
        <f t="shared" si="3706"/>
        <v>14.75</v>
      </c>
      <c r="BB585" s="4">
        <f t="shared" si="3706"/>
        <v>15</v>
      </c>
      <c r="BC585" s="4">
        <f t="shared" si="3706"/>
        <v>15.25</v>
      </c>
      <c r="BD585" s="4">
        <f t="shared" si="3706"/>
        <v>15.5</v>
      </c>
      <c r="BE585" s="4">
        <f t="shared" si="3706"/>
        <v>15.75</v>
      </c>
      <c r="BF585" s="4">
        <f t="shared" si="3706"/>
        <v>16</v>
      </c>
      <c r="BG585" s="4">
        <f t="shared" si="3706"/>
        <v>16.25</v>
      </c>
      <c r="BH585" s="4">
        <f t="shared" si="3706"/>
        <v>16.5</v>
      </c>
      <c r="BI585" s="4">
        <f t="shared" si="3706"/>
        <v>16.75</v>
      </c>
      <c r="BJ585" t="s">
        <v>1</v>
      </c>
    </row>
    <row r="586" spans="1:62">
      <c r="A586" s="4" t="s">
        <v>5</v>
      </c>
    </row>
    <row r="587" spans="1:62">
      <c r="A587" s="4" t="s">
        <v>360</v>
      </c>
    </row>
    <row r="588" spans="1:62">
      <c r="A588" s="4" t="s">
        <v>147</v>
      </c>
      <c r="B588" s="4">
        <v>-50</v>
      </c>
      <c r="C588" s="4">
        <f>B588-15</f>
        <v>-65</v>
      </c>
      <c r="D588" s="4">
        <f t="shared" ref="D588:BI588" si="3707">C588-15</f>
        <v>-80</v>
      </c>
      <c r="E588" s="4">
        <f t="shared" si="3707"/>
        <v>-95</v>
      </c>
      <c r="F588" s="4">
        <f t="shared" si="3707"/>
        <v>-110</v>
      </c>
      <c r="G588" s="4">
        <f t="shared" si="3707"/>
        <v>-125</v>
      </c>
      <c r="H588" s="4">
        <f t="shared" si="3707"/>
        <v>-140</v>
      </c>
      <c r="I588" s="4">
        <f t="shared" si="3707"/>
        <v>-155</v>
      </c>
      <c r="J588" s="4">
        <f t="shared" si="3707"/>
        <v>-170</v>
      </c>
      <c r="K588">
        <f t="shared" si="3707"/>
        <v>-185</v>
      </c>
      <c r="L588" s="4">
        <f t="shared" si="3707"/>
        <v>-200</v>
      </c>
      <c r="M588" s="4">
        <f t="shared" si="3707"/>
        <v>-215</v>
      </c>
      <c r="N588" s="4">
        <f t="shared" si="3707"/>
        <v>-230</v>
      </c>
      <c r="O588" s="4">
        <f t="shared" si="3707"/>
        <v>-245</v>
      </c>
      <c r="P588" s="4">
        <f t="shared" si="3707"/>
        <v>-260</v>
      </c>
      <c r="Q588" s="4">
        <f t="shared" si="3707"/>
        <v>-275</v>
      </c>
      <c r="R588" s="4">
        <f t="shared" si="3707"/>
        <v>-290</v>
      </c>
      <c r="S588" s="4">
        <f t="shared" si="3707"/>
        <v>-305</v>
      </c>
      <c r="T588" s="4">
        <f t="shared" si="3707"/>
        <v>-320</v>
      </c>
      <c r="U588">
        <f t="shared" si="3707"/>
        <v>-335</v>
      </c>
      <c r="V588" s="4">
        <f t="shared" si="3707"/>
        <v>-350</v>
      </c>
      <c r="W588" s="4">
        <f t="shared" si="3707"/>
        <v>-365</v>
      </c>
      <c r="X588" s="4">
        <f t="shared" si="3707"/>
        <v>-380</v>
      </c>
      <c r="Y588" s="4">
        <f t="shared" si="3707"/>
        <v>-395</v>
      </c>
      <c r="Z588" s="4">
        <f t="shared" si="3707"/>
        <v>-410</v>
      </c>
      <c r="AA588" s="4">
        <f t="shared" si="3707"/>
        <v>-425</v>
      </c>
      <c r="AB588" s="4">
        <f t="shared" si="3707"/>
        <v>-440</v>
      </c>
      <c r="AC588" s="4">
        <f t="shared" si="3707"/>
        <v>-455</v>
      </c>
      <c r="AD588" s="4">
        <f t="shared" si="3707"/>
        <v>-470</v>
      </c>
      <c r="AE588">
        <f t="shared" si="3707"/>
        <v>-485</v>
      </c>
      <c r="AF588" s="4">
        <f t="shared" si="3707"/>
        <v>-500</v>
      </c>
      <c r="AG588" s="4">
        <f t="shared" si="3707"/>
        <v>-515</v>
      </c>
      <c r="AH588" s="4">
        <f t="shared" si="3707"/>
        <v>-530</v>
      </c>
      <c r="AI588" s="4">
        <f t="shared" si="3707"/>
        <v>-545</v>
      </c>
      <c r="AJ588" s="4">
        <f t="shared" si="3707"/>
        <v>-560</v>
      </c>
      <c r="AK588" s="4">
        <f t="shared" si="3707"/>
        <v>-575</v>
      </c>
      <c r="AL588" s="4">
        <f t="shared" si="3707"/>
        <v>-590</v>
      </c>
      <c r="AM588" s="4">
        <f t="shared" si="3707"/>
        <v>-605</v>
      </c>
      <c r="AN588" s="4">
        <f t="shared" si="3707"/>
        <v>-620</v>
      </c>
      <c r="AO588">
        <f t="shared" si="3707"/>
        <v>-635</v>
      </c>
      <c r="AP588" s="4">
        <f t="shared" si="3707"/>
        <v>-650</v>
      </c>
      <c r="AQ588" s="4">
        <f t="shared" si="3707"/>
        <v>-665</v>
      </c>
      <c r="AR588" s="4">
        <f t="shared" si="3707"/>
        <v>-680</v>
      </c>
      <c r="AS588" s="4">
        <f t="shared" si="3707"/>
        <v>-695</v>
      </c>
      <c r="AT588" s="4">
        <f t="shared" si="3707"/>
        <v>-710</v>
      </c>
      <c r="AU588" s="4">
        <f t="shared" si="3707"/>
        <v>-725</v>
      </c>
      <c r="AV588" s="4">
        <f t="shared" si="3707"/>
        <v>-740</v>
      </c>
      <c r="AW588" s="4">
        <f t="shared" si="3707"/>
        <v>-755</v>
      </c>
      <c r="AX588" s="4">
        <f t="shared" si="3707"/>
        <v>-770</v>
      </c>
      <c r="AY588">
        <f t="shared" si="3707"/>
        <v>-785</v>
      </c>
      <c r="AZ588" s="4">
        <f t="shared" si="3707"/>
        <v>-800</v>
      </c>
      <c r="BA588" s="4">
        <f t="shared" si="3707"/>
        <v>-815</v>
      </c>
      <c r="BB588" s="4">
        <f t="shared" si="3707"/>
        <v>-830</v>
      </c>
      <c r="BC588" s="4">
        <f t="shared" si="3707"/>
        <v>-845</v>
      </c>
      <c r="BD588" s="4">
        <f t="shared" si="3707"/>
        <v>-860</v>
      </c>
      <c r="BE588" s="4">
        <f t="shared" si="3707"/>
        <v>-875</v>
      </c>
      <c r="BF588" s="4">
        <f t="shared" si="3707"/>
        <v>-890</v>
      </c>
      <c r="BG588" s="4">
        <f t="shared" si="3707"/>
        <v>-905</v>
      </c>
      <c r="BH588" s="4">
        <f t="shared" si="3707"/>
        <v>-920</v>
      </c>
      <c r="BI588">
        <f t="shared" si="3707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8">K589</f>
        <v>6</v>
      </c>
      <c r="M589" s="4">
        <f t="shared" ref="M589" si="3709">L589+0.6</f>
        <v>6.6</v>
      </c>
      <c r="N589" s="4">
        <f t="shared" ref="N589:O589" si="3710">M589</f>
        <v>6.6</v>
      </c>
      <c r="O589" s="4">
        <f t="shared" si="3710"/>
        <v>6.6</v>
      </c>
      <c r="P589" s="4">
        <f t="shared" ref="P589" si="3711">O589+0.7</f>
        <v>7.3</v>
      </c>
      <c r="Q589" s="4">
        <f t="shared" ref="Q589:R589" si="3712">P589</f>
        <v>7.3</v>
      </c>
      <c r="R589" s="4">
        <f t="shared" si="3712"/>
        <v>7.3</v>
      </c>
      <c r="S589" s="4">
        <f t="shared" ref="S589" si="3713">R589+0.7</f>
        <v>8</v>
      </c>
      <c r="T589" s="4">
        <f t="shared" ref="T589:U589" si="3714">S589</f>
        <v>8</v>
      </c>
      <c r="U589">
        <f t="shared" si="3714"/>
        <v>8</v>
      </c>
      <c r="V589" s="4">
        <f t="shared" ref="V589" si="3715">U589+0.6</f>
        <v>8.6</v>
      </c>
      <c r="W589" s="4">
        <f t="shared" ref="W589:X589" si="3716">V589</f>
        <v>8.6</v>
      </c>
      <c r="X589" s="4">
        <f t="shared" si="3716"/>
        <v>8.6</v>
      </c>
      <c r="Y589" s="4">
        <f t="shared" ref="Y589" si="3717">X589+0.7</f>
        <v>9.2999999999999989</v>
      </c>
      <c r="Z589" s="4">
        <f t="shared" ref="Z589:AA589" si="3718">Y589</f>
        <v>9.2999999999999989</v>
      </c>
      <c r="AA589" s="4">
        <f t="shared" si="3718"/>
        <v>9.2999999999999989</v>
      </c>
      <c r="AB589" s="4">
        <f t="shared" ref="AB589" si="3719">AA589+0.7</f>
        <v>9.9999999999999982</v>
      </c>
      <c r="AC589" s="4">
        <f t="shared" ref="AC589:AD589" si="3720">AB589</f>
        <v>9.9999999999999982</v>
      </c>
      <c r="AD589" s="4">
        <f t="shared" si="3720"/>
        <v>9.9999999999999982</v>
      </c>
      <c r="AE589">
        <f t="shared" ref="AE589" si="3721">AD589+0.6</f>
        <v>10.599999999999998</v>
      </c>
      <c r="AF589" s="4">
        <f t="shared" ref="AF589:AG589" si="3722">AE589</f>
        <v>10.599999999999998</v>
      </c>
      <c r="AG589" s="4">
        <f t="shared" si="3722"/>
        <v>10.599999999999998</v>
      </c>
      <c r="AH589" s="4">
        <f t="shared" ref="AH589" si="3723">AG589+0.7</f>
        <v>11.299999999999997</v>
      </c>
      <c r="AI589" s="4">
        <f t="shared" ref="AI589:AJ589" si="3724">AH589</f>
        <v>11.299999999999997</v>
      </c>
      <c r="AJ589" s="4">
        <f t="shared" si="3724"/>
        <v>11.299999999999997</v>
      </c>
      <c r="AK589" s="4">
        <f t="shared" ref="AK589" si="3725">AJ589+0.7</f>
        <v>11.999999999999996</v>
      </c>
      <c r="AL589" s="4">
        <f t="shared" ref="AL589:AM589" si="3726">AK589</f>
        <v>11.999999999999996</v>
      </c>
      <c r="AM589" s="4">
        <f t="shared" si="3726"/>
        <v>11.999999999999996</v>
      </c>
      <c r="AN589" s="4">
        <f t="shared" ref="AN589" si="3727">AM589+0.6</f>
        <v>12.599999999999996</v>
      </c>
      <c r="AO589">
        <f t="shared" ref="AO589:AP589" si="3728">AN589</f>
        <v>12.599999999999996</v>
      </c>
      <c r="AP589" s="4">
        <f t="shared" si="3728"/>
        <v>12.599999999999996</v>
      </c>
      <c r="AQ589" s="4">
        <f t="shared" ref="AQ589" si="3729">AP589+0.7</f>
        <v>13.299999999999995</v>
      </c>
      <c r="AR589" s="4">
        <f t="shared" ref="AR589:AS589" si="3730">AQ589</f>
        <v>13.299999999999995</v>
      </c>
      <c r="AS589" s="4">
        <f t="shared" si="3730"/>
        <v>13.299999999999995</v>
      </c>
      <c r="AT589" s="4">
        <f t="shared" ref="AT589" si="3731">AS589+0.7</f>
        <v>13.999999999999995</v>
      </c>
      <c r="AU589" s="4">
        <f t="shared" ref="AU589:AV589" si="3732">AT589</f>
        <v>13.999999999999995</v>
      </c>
      <c r="AV589" s="4">
        <f t="shared" si="3732"/>
        <v>13.999999999999995</v>
      </c>
      <c r="AW589" s="4">
        <f t="shared" ref="AW589" si="3733">AV589+0.6</f>
        <v>14.599999999999994</v>
      </c>
      <c r="AX589" s="4">
        <f t="shared" ref="AX589:AY589" si="3734">AW589</f>
        <v>14.599999999999994</v>
      </c>
      <c r="AY589">
        <f t="shared" si="3734"/>
        <v>14.599999999999994</v>
      </c>
      <c r="AZ589" s="4">
        <f t="shared" ref="AZ589" si="3735">AY589+0.7</f>
        <v>15.299999999999994</v>
      </c>
      <c r="BA589" s="4">
        <f t="shared" ref="BA589:BB589" si="3736">AZ589</f>
        <v>15.299999999999994</v>
      </c>
      <c r="BB589" s="4">
        <f t="shared" si="3736"/>
        <v>15.299999999999994</v>
      </c>
      <c r="BC589" s="4">
        <f t="shared" ref="BC589" si="3737">BB589+0.7</f>
        <v>15.999999999999993</v>
      </c>
      <c r="BD589" s="4">
        <f t="shared" ref="BD589:BE589" si="3738">BC589</f>
        <v>15.999999999999993</v>
      </c>
      <c r="BE589" s="4">
        <f t="shared" si="3738"/>
        <v>15.999999999999993</v>
      </c>
      <c r="BF589" s="4">
        <f t="shared" ref="BF589" si="3739">BE589+0.6</f>
        <v>16.599999999999994</v>
      </c>
      <c r="BG589" s="4">
        <f t="shared" ref="BG589:BH589" si="3740">BF589</f>
        <v>16.599999999999994</v>
      </c>
      <c r="BH589" s="4">
        <f t="shared" si="3740"/>
        <v>16.599999999999994</v>
      </c>
      <c r="BI589">
        <f t="shared" ref="BI589" si="3741">BH589+0.7</f>
        <v>17.299999999999994</v>
      </c>
      <c r="BJ589" t="s">
        <v>1</v>
      </c>
    </row>
    <row r="590" spans="1:62">
      <c r="A590" s="4" t="s">
        <v>6</v>
      </c>
      <c r="B590" s="4">
        <v>3</v>
      </c>
      <c r="C590" s="4">
        <f>B590+0.4</f>
        <v>3.4</v>
      </c>
      <c r="D590" s="4">
        <f>C590+0.6</f>
        <v>4</v>
      </c>
      <c r="E590" s="4">
        <f t="shared" ref="E590" si="3742">D590+0.4</f>
        <v>4.4000000000000004</v>
      </c>
      <c r="F590" s="4">
        <f t="shared" ref="F590" si="3743">E590+0.6</f>
        <v>5</v>
      </c>
      <c r="G590" s="4">
        <f t="shared" ref="G590" si="3744">F590+0.4</f>
        <v>5.4</v>
      </c>
      <c r="H590" s="4">
        <f t="shared" ref="H590" si="3745">G590+0.6</f>
        <v>6</v>
      </c>
      <c r="I590" s="4">
        <f t="shared" ref="I590" si="3746">H590+0.4</f>
        <v>6.4</v>
      </c>
      <c r="J590" s="4">
        <f t="shared" ref="J590" si="3747">I590+0.6</f>
        <v>7</v>
      </c>
      <c r="K590">
        <f t="shared" ref="K590" si="3748">J590+0.4</f>
        <v>7.4</v>
      </c>
      <c r="L590" s="4">
        <f t="shared" ref="L590" si="3749">K590+0.6</f>
        <v>8</v>
      </c>
      <c r="M590" s="4">
        <f t="shared" ref="M590" si="3750">L590+0.4</f>
        <v>8.4</v>
      </c>
      <c r="N590" s="4">
        <f t="shared" ref="N590" si="3751">M590+0.6</f>
        <v>9</v>
      </c>
      <c r="O590" s="4">
        <f t="shared" ref="O590" si="3752">N590+0.4</f>
        <v>9.4</v>
      </c>
      <c r="P590" s="4">
        <f t="shared" ref="P590" si="3753">O590+0.6</f>
        <v>10</v>
      </c>
      <c r="Q590" s="4">
        <f t="shared" ref="Q590" si="3754">P590+0.4</f>
        <v>10.4</v>
      </c>
      <c r="R590" s="4">
        <f t="shared" ref="R590" si="3755">Q590+0.6</f>
        <v>11</v>
      </c>
      <c r="S590" s="4">
        <f t="shared" ref="S590" si="3756">R590+0.4</f>
        <v>11.4</v>
      </c>
      <c r="T590" s="4">
        <f t="shared" ref="T590" si="3757">S590+0.6</f>
        <v>12</v>
      </c>
      <c r="U590">
        <f t="shared" ref="U590" si="3758">T590+0.4</f>
        <v>12.4</v>
      </c>
      <c r="V590" s="4">
        <f t="shared" ref="V590" si="3759">U590+0.6</f>
        <v>13</v>
      </c>
      <c r="W590" s="4">
        <f t="shared" ref="W590" si="3760">V590+0.4</f>
        <v>13.4</v>
      </c>
      <c r="X590" s="4">
        <f t="shared" ref="X590" si="3761">W590+0.6</f>
        <v>14</v>
      </c>
      <c r="Y590" s="4">
        <f t="shared" ref="Y590" si="3762">X590+0.4</f>
        <v>14.4</v>
      </c>
      <c r="Z590" s="4">
        <f t="shared" ref="Z590" si="3763">Y590+0.6</f>
        <v>15</v>
      </c>
      <c r="AA590" s="4">
        <f t="shared" ref="AA590" si="3764">Z590+0.4</f>
        <v>15.4</v>
      </c>
      <c r="AB590" s="4">
        <f t="shared" ref="AB590" si="3765">AA590+0.6</f>
        <v>16</v>
      </c>
      <c r="AC590" s="4">
        <f t="shared" ref="AC590" si="3766">AB590+0.4</f>
        <v>16.399999999999999</v>
      </c>
      <c r="AD590" s="4">
        <f t="shared" ref="AD590" si="3767">AC590+0.6</f>
        <v>17</v>
      </c>
      <c r="AE590">
        <f t="shared" ref="AE590" si="3768">AD590+0.4</f>
        <v>17.399999999999999</v>
      </c>
      <c r="AF590" s="4">
        <f t="shared" ref="AF590" si="3769">AE590+0.6</f>
        <v>18</v>
      </c>
      <c r="AG590" s="4">
        <f t="shared" ref="AG590" si="3770">AF590+0.4</f>
        <v>18.399999999999999</v>
      </c>
      <c r="AH590" s="4">
        <f t="shared" ref="AH590" si="3771">AG590+0.6</f>
        <v>19</v>
      </c>
      <c r="AI590" s="4">
        <f t="shared" ref="AI590" si="3772">AH590+0.4</f>
        <v>19.399999999999999</v>
      </c>
      <c r="AJ590" s="4">
        <f t="shared" ref="AJ590" si="3773">AI590+0.6</f>
        <v>20</v>
      </c>
      <c r="AK590" s="4">
        <f t="shared" ref="AK590" si="3774">AJ590+0.4</f>
        <v>20.399999999999999</v>
      </c>
      <c r="AL590" s="4">
        <f t="shared" ref="AL590" si="3775">AK590+0.6</f>
        <v>21</v>
      </c>
      <c r="AM590" s="4">
        <f t="shared" ref="AM590" si="3776">AL590+0.4</f>
        <v>21.4</v>
      </c>
      <c r="AN590" s="4">
        <f t="shared" ref="AN590" si="3777">AM590+0.6</f>
        <v>22</v>
      </c>
      <c r="AO590">
        <f t="shared" ref="AO590" si="3778">AN590+0.4</f>
        <v>22.4</v>
      </c>
      <c r="AP590" s="4">
        <f t="shared" ref="AP590" si="3779">AO590+0.6</f>
        <v>23</v>
      </c>
      <c r="AQ590" s="4">
        <f t="shared" ref="AQ590" si="3780">AP590+0.4</f>
        <v>23.4</v>
      </c>
      <c r="AR590" s="4">
        <f t="shared" ref="AR590" si="3781">AQ590+0.6</f>
        <v>24</v>
      </c>
      <c r="AS590" s="4">
        <f t="shared" ref="AS590" si="3782">AR590+0.4</f>
        <v>24.4</v>
      </c>
      <c r="AT590" s="4">
        <f t="shared" ref="AT590" si="3783">AS590+0.6</f>
        <v>25</v>
      </c>
      <c r="AU590" s="4">
        <f t="shared" ref="AU590" si="3784">AT590+0.4</f>
        <v>25.4</v>
      </c>
      <c r="AV590" s="4">
        <f t="shared" ref="AV590" si="3785">AU590+0.6</f>
        <v>26</v>
      </c>
      <c r="AW590" s="4">
        <f t="shared" ref="AW590" si="3786">AV590+0.4</f>
        <v>26.4</v>
      </c>
      <c r="AX590" s="4">
        <f t="shared" ref="AX590" si="3787">AW590+0.6</f>
        <v>27</v>
      </c>
      <c r="AY590">
        <f t="shared" ref="AY590" si="3788">AX590+0.4</f>
        <v>27.4</v>
      </c>
      <c r="AZ590" s="4">
        <f t="shared" ref="AZ590" si="3789">AY590+0.6</f>
        <v>28</v>
      </c>
      <c r="BA590" s="4">
        <f t="shared" ref="BA590" si="3790">AZ590+0.4</f>
        <v>28.4</v>
      </c>
      <c r="BB590" s="4">
        <f t="shared" ref="BB590" si="3791">BA590+0.6</f>
        <v>29</v>
      </c>
      <c r="BC590" s="4">
        <f t="shared" ref="BC590" si="3792">BB590+0.4</f>
        <v>29.4</v>
      </c>
      <c r="BD590" s="4">
        <f t="shared" ref="BD590" si="3793">BC590+0.6</f>
        <v>30</v>
      </c>
      <c r="BE590" s="4">
        <f t="shared" ref="BE590" si="3794">BD590+0.4</f>
        <v>30.4</v>
      </c>
      <c r="BF590" s="4">
        <f t="shared" ref="BF590" si="3795">BE590+0.6</f>
        <v>31</v>
      </c>
      <c r="BG590" s="4">
        <f t="shared" ref="BG590" si="3796">BF590+0.4</f>
        <v>31.4</v>
      </c>
      <c r="BH590" s="4">
        <f t="shared" ref="BH590" si="3797">BG590+0.6</f>
        <v>32</v>
      </c>
      <c r="BI590">
        <f t="shared" ref="BI590" si="3798">BH590+0.4</f>
        <v>32.4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99">C591+0.25</f>
        <v>6.5</v>
      </c>
      <c r="E591" s="4">
        <f t="shared" si="3799"/>
        <v>6.75</v>
      </c>
      <c r="F591" s="4">
        <f t="shared" si="3799"/>
        <v>7</v>
      </c>
      <c r="G591" s="4">
        <f t="shared" si="3799"/>
        <v>7.25</v>
      </c>
      <c r="H591" s="4">
        <f t="shared" si="3799"/>
        <v>7.5</v>
      </c>
      <c r="I591" s="4">
        <f t="shared" si="3799"/>
        <v>7.75</v>
      </c>
      <c r="J591" s="4">
        <f t="shared" si="3799"/>
        <v>8</v>
      </c>
      <c r="K591" s="4">
        <f t="shared" si="3799"/>
        <v>8.25</v>
      </c>
      <c r="L591" s="4">
        <f t="shared" si="3799"/>
        <v>8.5</v>
      </c>
      <c r="M591" s="4">
        <f t="shared" si="3799"/>
        <v>8.75</v>
      </c>
      <c r="N591" s="4">
        <f t="shared" si="3799"/>
        <v>9</v>
      </c>
      <c r="O591" s="4">
        <f t="shared" si="3799"/>
        <v>9.25</v>
      </c>
      <c r="P591" s="4">
        <f t="shared" si="3799"/>
        <v>9.5</v>
      </c>
      <c r="Q591" s="4">
        <f t="shared" si="3799"/>
        <v>9.75</v>
      </c>
      <c r="R591" s="4">
        <f t="shared" si="3799"/>
        <v>10</v>
      </c>
      <c r="S591" s="4">
        <f t="shared" si="3799"/>
        <v>10.25</v>
      </c>
      <c r="T591" s="4">
        <f t="shared" si="3799"/>
        <v>10.5</v>
      </c>
      <c r="U591" s="4">
        <f t="shared" si="3799"/>
        <v>10.75</v>
      </c>
      <c r="V591" s="4">
        <f t="shared" si="3799"/>
        <v>11</v>
      </c>
      <c r="W591" s="4">
        <f t="shared" si="3799"/>
        <v>11.25</v>
      </c>
      <c r="X591" s="4">
        <f t="shared" si="3799"/>
        <v>11.5</v>
      </c>
      <c r="Y591" s="4">
        <f t="shared" si="3799"/>
        <v>11.75</v>
      </c>
      <c r="Z591" s="4">
        <f t="shared" si="3799"/>
        <v>12</v>
      </c>
      <c r="AA591" s="4">
        <f t="shared" si="3799"/>
        <v>12.25</v>
      </c>
      <c r="AB591" s="4">
        <f t="shared" si="3799"/>
        <v>12.5</v>
      </c>
      <c r="AC591" s="4">
        <f t="shared" si="3799"/>
        <v>12.75</v>
      </c>
      <c r="AD591" s="4">
        <f t="shared" si="3799"/>
        <v>13</v>
      </c>
      <c r="AE591" s="4">
        <f t="shared" si="3799"/>
        <v>13.25</v>
      </c>
      <c r="AF591" s="4">
        <f t="shared" si="3799"/>
        <v>13.5</v>
      </c>
      <c r="AG591" s="4">
        <f t="shared" si="3799"/>
        <v>13.75</v>
      </c>
      <c r="AH591" s="4">
        <f t="shared" si="3799"/>
        <v>14</v>
      </c>
      <c r="AI591" s="4">
        <f t="shared" si="3799"/>
        <v>14.25</v>
      </c>
      <c r="AJ591" s="4">
        <f t="shared" si="3799"/>
        <v>14.5</v>
      </c>
      <c r="AK591" s="4">
        <f t="shared" si="3799"/>
        <v>14.75</v>
      </c>
      <c r="AL591" s="4">
        <f t="shared" si="3799"/>
        <v>15</v>
      </c>
      <c r="AM591" s="4">
        <f t="shared" si="3799"/>
        <v>15.25</v>
      </c>
      <c r="AN591" s="4">
        <f t="shared" si="3799"/>
        <v>15.5</v>
      </c>
      <c r="AO591" s="4">
        <f t="shared" si="3799"/>
        <v>15.75</v>
      </c>
      <c r="AP591" s="4">
        <f t="shared" si="3799"/>
        <v>16</v>
      </c>
      <c r="AQ591" s="4">
        <f t="shared" si="3799"/>
        <v>16.25</v>
      </c>
      <c r="AR591" s="4">
        <f t="shared" si="3799"/>
        <v>16.5</v>
      </c>
      <c r="AS591" s="4">
        <f t="shared" si="3799"/>
        <v>16.75</v>
      </c>
      <c r="AT591" s="4">
        <f t="shared" si="3799"/>
        <v>17</v>
      </c>
      <c r="AU591" s="4">
        <f t="shared" si="3799"/>
        <v>17.25</v>
      </c>
      <c r="AV591" s="4">
        <f t="shared" si="3799"/>
        <v>17.5</v>
      </c>
      <c r="AW591" s="4">
        <f t="shared" si="3799"/>
        <v>17.75</v>
      </c>
      <c r="AX591" s="4">
        <f t="shared" si="3799"/>
        <v>18</v>
      </c>
      <c r="AY591" s="4">
        <f t="shared" si="3799"/>
        <v>18.25</v>
      </c>
      <c r="AZ591" s="4">
        <f t="shared" si="3799"/>
        <v>18.5</v>
      </c>
      <c r="BA591" s="4">
        <f t="shared" si="3799"/>
        <v>18.75</v>
      </c>
      <c r="BB591" s="4">
        <f t="shared" si="3799"/>
        <v>19</v>
      </c>
      <c r="BC591" s="4">
        <f t="shared" si="3799"/>
        <v>19.25</v>
      </c>
      <c r="BD591" s="4">
        <f t="shared" si="3799"/>
        <v>19.5</v>
      </c>
      <c r="BE591" s="4">
        <f t="shared" si="3799"/>
        <v>19.75</v>
      </c>
      <c r="BF591" s="4">
        <f t="shared" si="3799"/>
        <v>20</v>
      </c>
      <c r="BG591" s="4">
        <f t="shared" si="3799"/>
        <v>20.25</v>
      </c>
      <c r="BH591" s="4">
        <f t="shared" si="3799"/>
        <v>20.5</v>
      </c>
      <c r="BI591" s="4">
        <f t="shared" si="3799"/>
        <v>20.75</v>
      </c>
      <c r="BJ591" t="s">
        <v>1</v>
      </c>
    </row>
    <row r="592" spans="1:62">
      <c r="A592" s="4" t="s">
        <v>5</v>
      </c>
    </row>
    <row r="593" spans="1:62">
      <c r="A593" s="4" t="s">
        <v>361</v>
      </c>
    </row>
    <row r="594" spans="1:62">
      <c r="A594" s="4" t="s">
        <v>27</v>
      </c>
      <c r="B594" s="4" t="s">
        <v>1</v>
      </c>
    </row>
    <row r="595" spans="1:62">
      <c r="A595" s="4" t="s">
        <v>84</v>
      </c>
      <c r="B595" s="4">
        <v>4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85</v>
      </c>
      <c r="B596" s="4">
        <v>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800">C597+0.5</f>
        <v>5</v>
      </c>
      <c r="E597" s="4">
        <f t="shared" si="3800"/>
        <v>5.5</v>
      </c>
      <c r="F597" s="4">
        <f t="shared" si="3800"/>
        <v>6</v>
      </c>
      <c r="G597" s="4">
        <f t="shared" si="3800"/>
        <v>6.5</v>
      </c>
      <c r="H597" s="4">
        <f t="shared" si="3800"/>
        <v>7</v>
      </c>
      <c r="I597" s="4">
        <f t="shared" si="3800"/>
        <v>7.5</v>
      </c>
      <c r="J597" s="4">
        <f t="shared" si="3800"/>
        <v>8</v>
      </c>
      <c r="K597" s="4">
        <f t="shared" si="3800"/>
        <v>8.5</v>
      </c>
      <c r="L597" s="4">
        <f t="shared" si="3800"/>
        <v>9</v>
      </c>
      <c r="M597" s="4">
        <f t="shared" si="3800"/>
        <v>9.5</v>
      </c>
      <c r="N597" s="4">
        <f t="shared" si="3800"/>
        <v>10</v>
      </c>
      <c r="O597" s="4">
        <f t="shared" si="3800"/>
        <v>10.5</v>
      </c>
      <c r="P597" s="4">
        <f t="shared" si="3800"/>
        <v>11</v>
      </c>
      <c r="Q597" s="4">
        <f t="shared" si="3800"/>
        <v>11.5</v>
      </c>
      <c r="R597" s="4">
        <f t="shared" si="3800"/>
        <v>12</v>
      </c>
      <c r="S597" s="4">
        <f t="shared" si="3800"/>
        <v>12.5</v>
      </c>
      <c r="T597" s="4">
        <f t="shared" si="3800"/>
        <v>13</v>
      </c>
      <c r="U597" s="4">
        <f t="shared" si="3800"/>
        <v>13.5</v>
      </c>
      <c r="V597" s="4">
        <f t="shared" si="3800"/>
        <v>14</v>
      </c>
      <c r="W597" s="4">
        <f t="shared" si="3800"/>
        <v>14.5</v>
      </c>
      <c r="X597" s="4">
        <f t="shared" si="3800"/>
        <v>15</v>
      </c>
      <c r="Y597" s="4">
        <f t="shared" si="3800"/>
        <v>15.5</v>
      </c>
      <c r="Z597" s="4">
        <f t="shared" si="3800"/>
        <v>16</v>
      </c>
      <c r="AA597" s="4">
        <f t="shared" si="3800"/>
        <v>16.5</v>
      </c>
      <c r="AB597" s="4">
        <f t="shared" si="3800"/>
        <v>17</v>
      </c>
      <c r="AC597" s="4">
        <f t="shared" si="3800"/>
        <v>17.5</v>
      </c>
      <c r="AD597" s="4">
        <f t="shared" si="3800"/>
        <v>18</v>
      </c>
      <c r="AE597" s="4">
        <f t="shared" si="3800"/>
        <v>18.5</v>
      </c>
      <c r="AF597" s="4">
        <f t="shared" si="3800"/>
        <v>19</v>
      </c>
      <c r="AG597" s="4">
        <f t="shared" si="3800"/>
        <v>19.5</v>
      </c>
      <c r="AH597" s="4">
        <f t="shared" si="3800"/>
        <v>20</v>
      </c>
      <c r="AI597" s="4">
        <f t="shared" si="3800"/>
        <v>20.5</v>
      </c>
      <c r="AJ597" s="4">
        <f t="shared" si="3800"/>
        <v>21</v>
      </c>
      <c r="AK597" s="4">
        <f t="shared" si="3800"/>
        <v>21.5</v>
      </c>
      <c r="AL597" s="4">
        <f t="shared" si="3800"/>
        <v>22</v>
      </c>
      <c r="AM597" s="4">
        <f t="shared" si="3800"/>
        <v>22.5</v>
      </c>
      <c r="AN597" s="4">
        <f t="shared" si="3800"/>
        <v>23</v>
      </c>
      <c r="AO597" s="4">
        <f t="shared" si="3800"/>
        <v>23.5</v>
      </c>
      <c r="AP597" s="4">
        <f t="shared" si="3800"/>
        <v>24</v>
      </c>
      <c r="AQ597" s="4">
        <f t="shared" si="3800"/>
        <v>24.5</v>
      </c>
      <c r="AR597" s="4">
        <f t="shared" si="3800"/>
        <v>25</v>
      </c>
      <c r="AS597" s="4">
        <f>AR597</f>
        <v>25</v>
      </c>
      <c r="AT597" s="4">
        <f>AS597+1</f>
        <v>26</v>
      </c>
      <c r="AU597" s="4">
        <f t="shared" ref="AU597" si="3801">AT597</f>
        <v>26</v>
      </c>
      <c r="AV597" s="4">
        <f t="shared" ref="AV597" si="3802">AU597+1</f>
        <v>27</v>
      </c>
      <c r="AW597" s="4">
        <f t="shared" ref="AW597" si="3803">AV597</f>
        <v>27</v>
      </c>
      <c r="AX597" s="4">
        <f t="shared" ref="AX597" si="3804">AW597+1</f>
        <v>28</v>
      </c>
      <c r="AY597" s="4">
        <f t="shared" ref="AY597" si="3805">AX597</f>
        <v>28</v>
      </c>
      <c r="AZ597" s="4">
        <f t="shared" ref="AZ597" si="3806">AY597+1</f>
        <v>29</v>
      </c>
      <c r="BA597" s="4">
        <f t="shared" ref="BA597" si="3807">AZ597</f>
        <v>29</v>
      </c>
      <c r="BB597" s="4">
        <f t="shared" ref="BB597" si="3808">BA597+1</f>
        <v>30</v>
      </c>
      <c r="BC597" s="4">
        <f t="shared" ref="BC597" si="3809">BB597</f>
        <v>30</v>
      </c>
      <c r="BD597" s="4">
        <f t="shared" ref="BD597" si="3810">BC597+1</f>
        <v>31</v>
      </c>
      <c r="BE597" s="4">
        <f t="shared" ref="BE597" si="3811">BD597</f>
        <v>31</v>
      </c>
      <c r="BF597" s="4">
        <f t="shared" ref="BF597" si="3812">BE597+1</f>
        <v>32</v>
      </c>
      <c r="BG597" s="4">
        <f t="shared" ref="BG597" si="3813">BF597</f>
        <v>32</v>
      </c>
      <c r="BH597" s="4">
        <f t="shared" ref="BH597" si="3814">BG597+1</f>
        <v>33</v>
      </c>
      <c r="BI597" s="4">
        <f t="shared" ref="BI597" si="3815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362</v>
      </c>
    </row>
    <row r="600" spans="1:62">
      <c r="A600" s="4" t="s">
        <v>148</v>
      </c>
      <c r="B600" s="4">
        <v>-10</v>
      </c>
      <c r="C600" s="4">
        <f>B600-1</f>
        <v>-11</v>
      </c>
      <c r="D600" s="4">
        <f t="shared" ref="D600:BI600" si="3816">C600-1</f>
        <v>-12</v>
      </c>
      <c r="E600" s="4">
        <f t="shared" si="3816"/>
        <v>-13</v>
      </c>
      <c r="F600" s="4">
        <f t="shared" si="3816"/>
        <v>-14</v>
      </c>
      <c r="G600" s="4">
        <f t="shared" si="3816"/>
        <v>-15</v>
      </c>
      <c r="H600" s="4">
        <f t="shared" si="3816"/>
        <v>-16</v>
      </c>
      <c r="I600" s="4">
        <f t="shared" si="3816"/>
        <v>-17</v>
      </c>
      <c r="J600" s="4">
        <f t="shared" si="3816"/>
        <v>-18</v>
      </c>
      <c r="K600">
        <f t="shared" si="3816"/>
        <v>-19</v>
      </c>
      <c r="L600" s="4">
        <f t="shared" si="3816"/>
        <v>-20</v>
      </c>
      <c r="M600" s="4">
        <f t="shared" si="3816"/>
        <v>-21</v>
      </c>
      <c r="N600" s="4">
        <f t="shared" si="3816"/>
        <v>-22</v>
      </c>
      <c r="O600" s="4">
        <f t="shared" si="3816"/>
        <v>-23</v>
      </c>
      <c r="P600" s="4">
        <f t="shared" si="3816"/>
        <v>-24</v>
      </c>
      <c r="Q600" s="4">
        <f t="shared" si="3816"/>
        <v>-25</v>
      </c>
      <c r="R600" s="4">
        <f t="shared" si="3816"/>
        <v>-26</v>
      </c>
      <c r="S600" s="4">
        <f t="shared" si="3816"/>
        <v>-27</v>
      </c>
      <c r="T600" s="4">
        <f t="shared" si="3816"/>
        <v>-28</v>
      </c>
      <c r="U600">
        <f t="shared" si="3816"/>
        <v>-29</v>
      </c>
      <c r="V600" s="4">
        <f t="shared" si="3816"/>
        <v>-30</v>
      </c>
      <c r="W600" s="4">
        <f t="shared" si="3816"/>
        <v>-31</v>
      </c>
      <c r="X600" s="4">
        <f t="shared" si="3816"/>
        <v>-32</v>
      </c>
      <c r="Y600" s="4">
        <f t="shared" si="3816"/>
        <v>-33</v>
      </c>
      <c r="Z600" s="4">
        <f t="shared" si="3816"/>
        <v>-34</v>
      </c>
      <c r="AA600" s="4">
        <f t="shared" si="3816"/>
        <v>-35</v>
      </c>
      <c r="AB600" s="4">
        <f t="shared" si="3816"/>
        <v>-36</v>
      </c>
      <c r="AC600" s="4">
        <f t="shared" si="3816"/>
        <v>-37</v>
      </c>
      <c r="AD600" s="4">
        <f t="shared" si="3816"/>
        <v>-38</v>
      </c>
      <c r="AE600">
        <f t="shared" si="3816"/>
        <v>-39</v>
      </c>
      <c r="AF600" s="4">
        <f t="shared" si="3816"/>
        <v>-40</v>
      </c>
      <c r="AG600" s="4">
        <f t="shared" si="3816"/>
        <v>-41</v>
      </c>
      <c r="AH600" s="4">
        <f t="shared" si="3816"/>
        <v>-42</v>
      </c>
      <c r="AI600" s="4">
        <f t="shared" si="3816"/>
        <v>-43</v>
      </c>
      <c r="AJ600" s="4">
        <f t="shared" si="3816"/>
        <v>-44</v>
      </c>
      <c r="AK600" s="4">
        <f t="shared" si="3816"/>
        <v>-45</v>
      </c>
      <c r="AL600" s="4">
        <f t="shared" si="3816"/>
        <v>-46</v>
      </c>
      <c r="AM600" s="4">
        <f t="shared" si="3816"/>
        <v>-47</v>
      </c>
      <c r="AN600" s="4">
        <f t="shared" si="3816"/>
        <v>-48</v>
      </c>
      <c r="AO600">
        <f t="shared" si="3816"/>
        <v>-49</v>
      </c>
      <c r="AP600" s="4">
        <f t="shared" si="3816"/>
        <v>-50</v>
      </c>
      <c r="AQ600" s="4">
        <f t="shared" si="3816"/>
        <v>-51</v>
      </c>
      <c r="AR600" s="4">
        <f t="shared" si="3816"/>
        <v>-52</v>
      </c>
      <c r="AS600" s="4">
        <f t="shared" si="3816"/>
        <v>-53</v>
      </c>
      <c r="AT600" s="4">
        <f t="shared" si="3816"/>
        <v>-54</v>
      </c>
      <c r="AU600" s="4">
        <f t="shared" si="3816"/>
        <v>-55</v>
      </c>
      <c r="AV600" s="4">
        <f t="shared" si="3816"/>
        <v>-56</v>
      </c>
      <c r="AW600" s="4">
        <f t="shared" si="3816"/>
        <v>-57</v>
      </c>
      <c r="AX600" s="4">
        <f t="shared" si="3816"/>
        <v>-58</v>
      </c>
      <c r="AY600">
        <f t="shared" si="3816"/>
        <v>-59</v>
      </c>
      <c r="AZ600" s="4">
        <f t="shared" si="3816"/>
        <v>-60</v>
      </c>
      <c r="BA600" s="4">
        <f t="shared" si="3816"/>
        <v>-61</v>
      </c>
      <c r="BB600" s="4">
        <f t="shared" si="3816"/>
        <v>-62</v>
      </c>
      <c r="BC600" s="4">
        <f t="shared" si="3816"/>
        <v>-63</v>
      </c>
      <c r="BD600" s="4">
        <f t="shared" si="3816"/>
        <v>-64</v>
      </c>
      <c r="BE600" s="4">
        <f t="shared" si="3816"/>
        <v>-65</v>
      </c>
      <c r="BF600" s="4">
        <f t="shared" si="3816"/>
        <v>-66</v>
      </c>
      <c r="BG600" s="4">
        <f t="shared" si="3816"/>
        <v>-67</v>
      </c>
      <c r="BH600" s="4">
        <f t="shared" si="3816"/>
        <v>-68</v>
      </c>
      <c r="BI600">
        <f t="shared" si="3816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817">K601</f>
        <v>6</v>
      </c>
      <c r="M601" s="4">
        <f t="shared" ref="M601" si="3818">L601+0.6</f>
        <v>6.6</v>
      </c>
      <c r="N601" s="4">
        <f t="shared" ref="N601:O601" si="3819">M601</f>
        <v>6.6</v>
      </c>
      <c r="O601" s="4">
        <f t="shared" si="3819"/>
        <v>6.6</v>
      </c>
      <c r="P601" s="4">
        <f t="shared" ref="P601" si="3820">O601+0.7</f>
        <v>7.3</v>
      </c>
      <c r="Q601" s="4">
        <f t="shared" ref="Q601:R601" si="3821">P601</f>
        <v>7.3</v>
      </c>
      <c r="R601" s="4">
        <f t="shared" si="3821"/>
        <v>7.3</v>
      </c>
      <c r="S601" s="4">
        <f t="shared" ref="S601" si="3822">R601+0.7</f>
        <v>8</v>
      </c>
      <c r="T601" s="4">
        <f t="shared" ref="T601:U601" si="3823">S601</f>
        <v>8</v>
      </c>
      <c r="U601">
        <f t="shared" si="3823"/>
        <v>8</v>
      </c>
      <c r="V601" s="4">
        <f t="shared" ref="V601" si="3824">U601+0.6</f>
        <v>8.6</v>
      </c>
      <c r="W601" s="4">
        <f t="shared" ref="W601:X601" si="3825">V601</f>
        <v>8.6</v>
      </c>
      <c r="X601" s="4">
        <f t="shared" si="3825"/>
        <v>8.6</v>
      </c>
      <c r="Y601" s="4">
        <f t="shared" ref="Y601" si="3826">X601+0.7</f>
        <v>9.2999999999999989</v>
      </c>
      <c r="Z601" s="4">
        <f t="shared" ref="Z601:AA601" si="3827">Y601</f>
        <v>9.2999999999999989</v>
      </c>
      <c r="AA601" s="4">
        <f t="shared" si="3827"/>
        <v>9.2999999999999989</v>
      </c>
      <c r="AB601" s="4">
        <f t="shared" ref="AB601" si="3828">AA601+0.7</f>
        <v>9.9999999999999982</v>
      </c>
      <c r="AC601" s="4">
        <f t="shared" ref="AC601:AD601" si="3829">AB601</f>
        <v>9.9999999999999982</v>
      </c>
      <c r="AD601" s="4">
        <f t="shared" si="3829"/>
        <v>9.9999999999999982</v>
      </c>
      <c r="AE601">
        <f t="shared" ref="AE601" si="3830">AD601+0.6</f>
        <v>10.599999999999998</v>
      </c>
      <c r="AF601" s="4">
        <f t="shared" ref="AF601:AG601" si="3831">AE601</f>
        <v>10.599999999999998</v>
      </c>
      <c r="AG601" s="4">
        <f t="shared" si="3831"/>
        <v>10.599999999999998</v>
      </c>
      <c r="AH601" s="4">
        <f t="shared" ref="AH601" si="3832">AG601+0.7</f>
        <v>11.299999999999997</v>
      </c>
      <c r="AI601" s="4">
        <f t="shared" ref="AI601:AJ601" si="3833">AH601</f>
        <v>11.299999999999997</v>
      </c>
      <c r="AJ601" s="4">
        <f t="shared" si="3833"/>
        <v>11.299999999999997</v>
      </c>
      <c r="AK601" s="4">
        <f t="shared" ref="AK601" si="3834">AJ601+0.7</f>
        <v>11.999999999999996</v>
      </c>
      <c r="AL601" s="4">
        <f t="shared" ref="AL601:AM601" si="3835">AK601</f>
        <v>11.999999999999996</v>
      </c>
      <c r="AM601" s="4">
        <f t="shared" si="3835"/>
        <v>11.999999999999996</v>
      </c>
      <c r="AN601" s="4">
        <f t="shared" ref="AN601" si="3836">AM601+0.6</f>
        <v>12.599999999999996</v>
      </c>
      <c r="AO601">
        <f t="shared" ref="AO601:AP601" si="3837">AN601</f>
        <v>12.599999999999996</v>
      </c>
      <c r="AP601" s="4">
        <f t="shared" si="3837"/>
        <v>12.599999999999996</v>
      </c>
      <c r="AQ601" s="4">
        <f t="shared" ref="AQ601" si="3838">AP601+0.7</f>
        <v>13.299999999999995</v>
      </c>
      <c r="AR601" s="4">
        <f t="shared" ref="AR601:AS601" si="3839">AQ601</f>
        <v>13.299999999999995</v>
      </c>
      <c r="AS601" s="4">
        <f t="shared" si="3839"/>
        <v>13.299999999999995</v>
      </c>
      <c r="AT601" s="4">
        <f t="shared" ref="AT601" si="3840">AS601+0.7</f>
        <v>13.999999999999995</v>
      </c>
      <c r="AU601" s="4">
        <f t="shared" ref="AU601:AV601" si="3841">AT601</f>
        <v>13.999999999999995</v>
      </c>
      <c r="AV601" s="4">
        <f t="shared" si="3841"/>
        <v>13.999999999999995</v>
      </c>
      <c r="AW601" s="4">
        <f t="shared" ref="AW601" si="3842">AV601+0.6</f>
        <v>14.599999999999994</v>
      </c>
      <c r="AX601" s="4">
        <f t="shared" ref="AX601:AY601" si="3843">AW601</f>
        <v>14.599999999999994</v>
      </c>
      <c r="AY601">
        <f t="shared" si="3843"/>
        <v>14.599999999999994</v>
      </c>
      <c r="AZ601" s="4">
        <f t="shared" ref="AZ601" si="3844">AY601+0.7</f>
        <v>15.299999999999994</v>
      </c>
      <c r="BA601" s="4">
        <f t="shared" ref="BA601:BB601" si="3845">AZ601</f>
        <v>15.299999999999994</v>
      </c>
      <c r="BB601" s="4">
        <f t="shared" si="3845"/>
        <v>15.299999999999994</v>
      </c>
      <c r="BC601" s="4">
        <f t="shared" ref="BC601" si="3846">BB601+0.7</f>
        <v>15.999999999999993</v>
      </c>
      <c r="BD601" s="4">
        <f t="shared" ref="BD601:BE601" si="3847">BC601</f>
        <v>15.999999999999993</v>
      </c>
      <c r="BE601" s="4">
        <f t="shared" si="3847"/>
        <v>15.999999999999993</v>
      </c>
      <c r="BF601" s="4">
        <f t="shared" ref="BF601" si="3848">BE601+0.6</f>
        <v>16.599999999999994</v>
      </c>
      <c r="BG601" s="4">
        <f t="shared" ref="BG601:BH601" si="3849">BF601</f>
        <v>16.599999999999994</v>
      </c>
      <c r="BH601" s="4">
        <f t="shared" si="3849"/>
        <v>16.599999999999994</v>
      </c>
      <c r="BI601">
        <f t="shared" ref="BI601" si="3850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851">C602+1.4</f>
        <v>12.8</v>
      </c>
      <c r="E602" s="4">
        <f t="shared" si="3851"/>
        <v>14.200000000000001</v>
      </c>
      <c r="F602" s="4">
        <f t="shared" si="3851"/>
        <v>15.600000000000001</v>
      </c>
      <c r="G602" s="4">
        <f t="shared" si="3851"/>
        <v>17</v>
      </c>
      <c r="H602" s="4">
        <f t="shared" si="3851"/>
        <v>18.399999999999999</v>
      </c>
      <c r="I602" s="4">
        <f t="shared" si="3851"/>
        <v>19.799999999999997</v>
      </c>
      <c r="J602" s="4">
        <f t="shared" si="3851"/>
        <v>21.199999999999996</v>
      </c>
      <c r="K602">
        <f t="shared" si="3851"/>
        <v>22.599999999999994</v>
      </c>
      <c r="L602" s="4">
        <f t="shared" si="3851"/>
        <v>23.999999999999993</v>
      </c>
      <c r="M602" s="4">
        <f t="shared" si="3851"/>
        <v>25.399999999999991</v>
      </c>
      <c r="N602" s="4">
        <f t="shared" si="3851"/>
        <v>26.79999999999999</v>
      </c>
      <c r="O602" s="4">
        <f t="shared" si="3851"/>
        <v>28.199999999999989</v>
      </c>
      <c r="P602" s="4">
        <f t="shared" si="3851"/>
        <v>29.599999999999987</v>
      </c>
      <c r="Q602" s="4">
        <f t="shared" si="3851"/>
        <v>30.999999999999986</v>
      </c>
      <c r="R602" s="4">
        <f t="shared" si="3851"/>
        <v>32.399999999999984</v>
      </c>
      <c r="S602" s="4">
        <f t="shared" si="3851"/>
        <v>33.799999999999983</v>
      </c>
      <c r="T602" s="4">
        <f t="shared" si="3851"/>
        <v>35.199999999999982</v>
      </c>
      <c r="U602">
        <f t="shared" si="3851"/>
        <v>36.59999999999998</v>
      </c>
      <c r="V602" s="4">
        <f t="shared" si="3851"/>
        <v>37.999999999999979</v>
      </c>
      <c r="W602" s="4">
        <f t="shared" si="3851"/>
        <v>39.399999999999977</v>
      </c>
      <c r="X602" s="4">
        <f t="shared" si="3851"/>
        <v>40.799999999999976</v>
      </c>
      <c r="Y602" s="4">
        <f t="shared" si="3851"/>
        <v>42.199999999999974</v>
      </c>
      <c r="Z602" s="4">
        <f t="shared" si="3851"/>
        <v>43.599999999999973</v>
      </c>
      <c r="AA602" s="4">
        <f t="shared" si="3851"/>
        <v>44.999999999999972</v>
      </c>
      <c r="AB602" s="4">
        <f t="shared" si="3851"/>
        <v>46.39999999999997</v>
      </c>
      <c r="AC602" s="4">
        <f t="shared" si="3851"/>
        <v>47.799999999999969</v>
      </c>
      <c r="AD602" s="4">
        <f t="shared" si="3851"/>
        <v>49.199999999999967</v>
      </c>
      <c r="AE602">
        <f t="shared" si="3851"/>
        <v>50.599999999999966</v>
      </c>
      <c r="AF602" s="4">
        <f t="shared" si="3851"/>
        <v>51.999999999999964</v>
      </c>
      <c r="AG602" s="4">
        <f t="shared" si="3851"/>
        <v>53.399999999999963</v>
      </c>
      <c r="AH602" s="4">
        <f t="shared" si="3851"/>
        <v>54.799999999999962</v>
      </c>
      <c r="AI602" s="4">
        <f t="shared" si="3851"/>
        <v>56.19999999999996</v>
      </c>
      <c r="AJ602" s="4">
        <f t="shared" si="3851"/>
        <v>57.599999999999959</v>
      </c>
      <c r="AK602" s="4">
        <f t="shared" si="3851"/>
        <v>58.999999999999957</v>
      </c>
      <c r="AL602" s="4">
        <f t="shared" si="3851"/>
        <v>60.399999999999956</v>
      </c>
      <c r="AM602" s="4">
        <f t="shared" si="3851"/>
        <v>61.799999999999955</v>
      </c>
      <c r="AN602" s="4">
        <f t="shared" si="3851"/>
        <v>63.199999999999953</v>
      </c>
      <c r="AO602">
        <f t="shared" si="3851"/>
        <v>64.599999999999952</v>
      </c>
      <c r="AP602" s="4">
        <f t="shared" si="3851"/>
        <v>65.999999999999957</v>
      </c>
      <c r="AQ602" s="4">
        <f t="shared" si="3851"/>
        <v>67.399999999999963</v>
      </c>
      <c r="AR602" s="4">
        <f t="shared" si="3851"/>
        <v>68.799999999999969</v>
      </c>
      <c r="AS602" s="4">
        <f t="shared" si="3851"/>
        <v>70.199999999999974</v>
      </c>
      <c r="AT602" s="4">
        <f t="shared" si="3851"/>
        <v>71.59999999999998</v>
      </c>
      <c r="AU602" s="4">
        <f t="shared" si="3851"/>
        <v>72.999999999999986</v>
      </c>
      <c r="AV602" s="4">
        <f t="shared" si="3851"/>
        <v>74.399999999999991</v>
      </c>
      <c r="AW602" s="4">
        <f t="shared" si="3851"/>
        <v>75.8</v>
      </c>
      <c r="AX602" s="4">
        <f t="shared" si="3851"/>
        <v>77.2</v>
      </c>
      <c r="AY602">
        <f t="shared" si="3851"/>
        <v>78.600000000000009</v>
      </c>
      <c r="AZ602" s="4">
        <f t="shared" si="3851"/>
        <v>80.000000000000014</v>
      </c>
      <c r="BA602" s="4">
        <f t="shared" si="3851"/>
        <v>81.40000000000002</v>
      </c>
      <c r="BB602" s="4">
        <f t="shared" si="3851"/>
        <v>82.800000000000026</v>
      </c>
      <c r="BC602" s="4">
        <f t="shared" si="3851"/>
        <v>84.200000000000031</v>
      </c>
      <c r="BD602" s="4">
        <f t="shared" si="3851"/>
        <v>85.600000000000037</v>
      </c>
      <c r="BE602" s="4">
        <f t="shared" si="3851"/>
        <v>87.000000000000043</v>
      </c>
      <c r="BF602" s="4">
        <f t="shared" si="3851"/>
        <v>88.400000000000048</v>
      </c>
      <c r="BG602" s="4">
        <f t="shared" si="3851"/>
        <v>89.800000000000054</v>
      </c>
      <c r="BH602" s="4">
        <f t="shared" si="3851"/>
        <v>91.20000000000006</v>
      </c>
      <c r="BI602">
        <f t="shared" si="3851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852">C603+0.25</f>
        <v>4.5</v>
      </c>
      <c r="E603" s="4">
        <f t="shared" si="3852"/>
        <v>4.75</v>
      </c>
      <c r="F603" s="4">
        <f t="shared" si="3852"/>
        <v>5</v>
      </c>
      <c r="G603" s="4">
        <f t="shared" si="3852"/>
        <v>5.25</v>
      </c>
      <c r="H603" s="4">
        <f t="shared" si="3852"/>
        <v>5.5</v>
      </c>
      <c r="I603" s="4">
        <f t="shared" si="3852"/>
        <v>5.75</v>
      </c>
      <c r="J603" s="4">
        <f t="shared" si="3852"/>
        <v>6</v>
      </c>
      <c r="K603" s="4">
        <f t="shared" si="3852"/>
        <v>6.25</v>
      </c>
      <c r="L603" s="4">
        <f t="shared" si="3852"/>
        <v>6.5</v>
      </c>
      <c r="M603" s="4">
        <f t="shared" si="3852"/>
        <v>6.75</v>
      </c>
      <c r="N603" s="4">
        <f t="shared" si="3852"/>
        <v>7</v>
      </c>
      <c r="O603" s="4">
        <f t="shared" si="3852"/>
        <v>7.25</v>
      </c>
      <c r="P603" s="4">
        <f t="shared" si="3852"/>
        <v>7.5</v>
      </c>
      <c r="Q603" s="4">
        <f t="shared" si="3852"/>
        <v>7.75</v>
      </c>
      <c r="R603" s="4">
        <f t="shared" si="3852"/>
        <v>8</v>
      </c>
      <c r="S603" s="4">
        <f t="shared" si="3852"/>
        <v>8.25</v>
      </c>
      <c r="T603" s="4">
        <f t="shared" si="3852"/>
        <v>8.5</v>
      </c>
      <c r="U603" s="4">
        <f t="shared" si="3852"/>
        <v>8.75</v>
      </c>
      <c r="V603" s="4">
        <f t="shared" si="3852"/>
        <v>9</v>
      </c>
      <c r="W603" s="4">
        <f t="shared" si="3852"/>
        <v>9.25</v>
      </c>
      <c r="X603" s="4">
        <f t="shared" si="3852"/>
        <v>9.5</v>
      </c>
      <c r="Y603" s="4">
        <f t="shared" si="3852"/>
        <v>9.75</v>
      </c>
      <c r="Z603" s="4">
        <f t="shared" si="3852"/>
        <v>10</v>
      </c>
      <c r="AA603" s="4">
        <f t="shared" si="3852"/>
        <v>10.25</v>
      </c>
      <c r="AB603" s="4">
        <f t="shared" si="3852"/>
        <v>10.5</v>
      </c>
      <c r="AC603" s="4">
        <f t="shared" si="3852"/>
        <v>10.75</v>
      </c>
      <c r="AD603" s="4">
        <f t="shared" si="3852"/>
        <v>11</v>
      </c>
      <c r="AE603" s="4">
        <f t="shared" si="3852"/>
        <v>11.25</v>
      </c>
      <c r="AF603" s="4">
        <f t="shared" si="3852"/>
        <v>11.5</v>
      </c>
      <c r="AG603" s="4">
        <f t="shared" si="3852"/>
        <v>11.75</v>
      </c>
      <c r="AH603" s="4">
        <f t="shared" si="3852"/>
        <v>12</v>
      </c>
      <c r="AI603" s="4">
        <f t="shared" si="3852"/>
        <v>12.25</v>
      </c>
      <c r="AJ603" s="4">
        <f t="shared" si="3852"/>
        <v>12.5</v>
      </c>
      <c r="AK603" s="4">
        <f t="shared" si="3852"/>
        <v>12.75</v>
      </c>
      <c r="AL603" s="4">
        <f t="shared" si="3852"/>
        <v>13</v>
      </c>
      <c r="AM603" s="4">
        <f t="shared" si="3852"/>
        <v>13.25</v>
      </c>
      <c r="AN603" s="4">
        <f t="shared" si="3852"/>
        <v>13.5</v>
      </c>
      <c r="AO603" s="4">
        <f t="shared" si="3852"/>
        <v>13.75</v>
      </c>
      <c r="AP603" s="4">
        <f t="shared" si="3852"/>
        <v>14</v>
      </c>
      <c r="AQ603" s="4">
        <f t="shared" si="3852"/>
        <v>14.25</v>
      </c>
      <c r="AR603" s="4">
        <f t="shared" si="3852"/>
        <v>14.5</v>
      </c>
      <c r="AS603" s="4">
        <f t="shared" si="3852"/>
        <v>14.75</v>
      </c>
      <c r="AT603" s="4">
        <f t="shared" si="3852"/>
        <v>15</v>
      </c>
      <c r="AU603" s="4">
        <f t="shared" si="3852"/>
        <v>15.25</v>
      </c>
      <c r="AV603" s="4">
        <f t="shared" si="3852"/>
        <v>15.5</v>
      </c>
      <c r="AW603" s="4">
        <f t="shared" si="3852"/>
        <v>15.75</v>
      </c>
      <c r="AX603" s="4">
        <f t="shared" si="3852"/>
        <v>16</v>
      </c>
      <c r="AY603" s="4">
        <f t="shared" si="3852"/>
        <v>16.25</v>
      </c>
      <c r="AZ603" s="4">
        <f t="shared" si="3852"/>
        <v>16.5</v>
      </c>
      <c r="BA603" s="4">
        <f t="shared" si="3852"/>
        <v>16.75</v>
      </c>
      <c r="BB603" s="4">
        <f t="shared" si="3852"/>
        <v>17</v>
      </c>
      <c r="BC603" s="4">
        <f t="shared" si="3852"/>
        <v>17.25</v>
      </c>
      <c r="BD603" s="4">
        <f t="shared" si="3852"/>
        <v>17.5</v>
      </c>
      <c r="BE603" s="4">
        <f t="shared" si="3852"/>
        <v>17.75</v>
      </c>
      <c r="BF603" s="4">
        <f t="shared" si="3852"/>
        <v>18</v>
      </c>
      <c r="BG603" s="4">
        <f t="shared" si="3852"/>
        <v>18.25</v>
      </c>
      <c r="BH603" s="4">
        <f t="shared" si="3852"/>
        <v>18.5</v>
      </c>
      <c r="BI603" s="4">
        <f t="shared" si="3852"/>
        <v>18.75</v>
      </c>
      <c r="BJ603" t="s">
        <v>1</v>
      </c>
    </row>
    <row r="604" spans="1:62">
      <c r="A604" s="4" t="s">
        <v>5</v>
      </c>
    </row>
    <row r="605" spans="1:62">
      <c r="A605" s="4" t="s">
        <v>363</v>
      </c>
    </row>
    <row r="606" spans="1:62">
      <c r="A606" s="4" t="s">
        <v>149</v>
      </c>
      <c r="B606" s="4">
        <v>200</v>
      </c>
      <c r="C606" s="4">
        <f>B606+25</f>
        <v>225</v>
      </c>
      <c r="D606" s="4">
        <f t="shared" ref="D606:BI606" si="3853">C606+25</f>
        <v>250</v>
      </c>
      <c r="E606" s="4">
        <f t="shared" si="3853"/>
        <v>275</v>
      </c>
      <c r="F606" s="4">
        <f t="shared" si="3853"/>
        <v>300</v>
      </c>
      <c r="G606" s="4">
        <f t="shared" si="3853"/>
        <v>325</v>
      </c>
      <c r="H606" s="4">
        <f t="shared" si="3853"/>
        <v>350</v>
      </c>
      <c r="I606" s="4">
        <f t="shared" si="3853"/>
        <v>375</v>
      </c>
      <c r="J606" s="4">
        <f t="shared" si="3853"/>
        <v>400</v>
      </c>
      <c r="K606">
        <f t="shared" si="3853"/>
        <v>425</v>
      </c>
      <c r="L606" s="4">
        <f t="shared" si="3853"/>
        <v>450</v>
      </c>
      <c r="M606" s="4">
        <f t="shared" si="3853"/>
        <v>475</v>
      </c>
      <c r="N606" s="4">
        <f t="shared" si="3853"/>
        <v>500</v>
      </c>
      <c r="O606" s="4">
        <f t="shared" si="3853"/>
        <v>525</v>
      </c>
      <c r="P606" s="4">
        <f t="shared" si="3853"/>
        <v>550</v>
      </c>
      <c r="Q606" s="4">
        <f t="shared" si="3853"/>
        <v>575</v>
      </c>
      <c r="R606" s="4">
        <f t="shared" si="3853"/>
        <v>600</v>
      </c>
      <c r="S606" s="4">
        <f t="shared" si="3853"/>
        <v>625</v>
      </c>
      <c r="T606" s="4">
        <f t="shared" si="3853"/>
        <v>650</v>
      </c>
      <c r="U606">
        <f t="shared" si="3853"/>
        <v>675</v>
      </c>
      <c r="V606" s="4">
        <f t="shared" si="3853"/>
        <v>700</v>
      </c>
      <c r="W606" s="4">
        <f t="shared" si="3853"/>
        <v>725</v>
      </c>
      <c r="X606" s="4">
        <f t="shared" si="3853"/>
        <v>750</v>
      </c>
      <c r="Y606" s="4">
        <f t="shared" si="3853"/>
        <v>775</v>
      </c>
      <c r="Z606" s="4">
        <f t="shared" si="3853"/>
        <v>800</v>
      </c>
      <c r="AA606" s="4">
        <f t="shared" si="3853"/>
        <v>825</v>
      </c>
      <c r="AB606" s="4">
        <f t="shared" si="3853"/>
        <v>850</v>
      </c>
      <c r="AC606" s="4">
        <f t="shared" si="3853"/>
        <v>875</v>
      </c>
      <c r="AD606" s="4">
        <f t="shared" si="3853"/>
        <v>900</v>
      </c>
      <c r="AE606">
        <f t="shared" si="3853"/>
        <v>925</v>
      </c>
      <c r="AF606" s="4">
        <f t="shared" si="3853"/>
        <v>950</v>
      </c>
      <c r="AG606" s="4">
        <f t="shared" si="3853"/>
        <v>975</v>
      </c>
      <c r="AH606" s="4">
        <f t="shared" si="3853"/>
        <v>1000</v>
      </c>
      <c r="AI606" s="4">
        <f t="shared" si="3853"/>
        <v>1025</v>
      </c>
      <c r="AJ606" s="4">
        <f t="shared" si="3853"/>
        <v>1050</v>
      </c>
      <c r="AK606" s="4">
        <f t="shared" si="3853"/>
        <v>1075</v>
      </c>
      <c r="AL606" s="4">
        <f t="shared" si="3853"/>
        <v>1100</v>
      </c>
      <c r="AM606" s="4">
        <f t="shared" si="3853"/>
        <v>1125</v>
      </c>
      <c r="AN606" s="4">
        <f t="shared" si="3853"/>
        <v>1150</v>
      </c>
      <c r="AO606">
        <f t="shared" si="3853"/>
        <v>1175</v>
      </c>
      <c r="AP606" s="4">
        <f t="shared" si="3853"/>
        <v>1200</v>
      </c>
      <c r="AQ606" s="4">
        <f t="shared" si="3853"/>
        <v>1225</v>
      </c>
      <c r="AR606" s="4">
        <f t="shared" si="3853"/>
        <v>1250</v>
      </c>
      <c r="AS606" s="4">
        <f t="shared" si="3853"/>
        <v>1275</v>
      </c>
      <c r="AT606" s="4">
        <f t="shared" si="3853"/>
        <v>1300</v>
      </c>
      <c r="AU606" s="4">
        <f t="shared" si="3853"/>
        <v>1325</v>
      </c>
      <c r="AV606" s="4">
        <f t="shared" si="3853"/>
        <v>1350</v>
      </c>
      <c r="AW606" s="4">
        <f t="shared" si="3853"/>
        <v>1375</v>
      </c>
      <c r="AX606" s="4">
        <f t="shared" si="3853"/>
        <v>1400</v>
      </c>
      <c r="AY606">
        <f t="shared" si="3853"/>
        <v>1425</v>
      </c>
      <c r="AZ606" s="4">
        <f t="shared" si="3853"/>
        <v>1450</v>
      </c>
      <c r="BA606" s="4">
        <f t="shared" si="3853"/>
        <v>1475</v>
      </c>
      <c r="BB606" s="4">
        <f t="shared" si="3853"/>
        <v>1500</v>
      </c>
      <c r="BC606" s="4">
        <f t="shared" si="3853"/>
        <v>1525</v>
      </c>
      <c r="BD606" s="4">
        <f t="shared" si="3853"/>
        <v>1550</v>
      </c>
      <c r="BE606" s="4">
        <f t="shared" si="3853"/>
        <v>1575</v>
      </c>
      <c r="BF606" s="4">
        <f t="shared" si="3853"/>
        <v>1600</v>
      </c>
      <c r="BG606" s="4">
        <f t="shared" si="3853"/>
        <v>1625</v>
      </c>
      <c r="BH606" s="4">
        <f t="shared" si="3853"/>
        <v>1650</v>
      </c>
      <c r="BI606">
        <f t="shared" si="3853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854">C607+1.2</f>
        <v>8.4</v>
      </c>
      <c r="E607" s="4">
        <f t="shared" si="3854"/>
        <v>9.6</v>
      </c>
      <c r="F607" s="4">
        <f t="shared" si="3854"/>
        <v>10.799999999999999</v>
      </c>
      <c r="G607" s="4">
        <f t="shared" si="3854"/>
        <v>11.999999999999998</v>
      </c>
      <c r="H607" s="4">
        <f t="shared" si="3854"/>
        <v>13.199999999999998</v>
      </c>
      <c r="I607" s="4">
        <f t="shared" si="3854"/>
        <v>14.399999999999997</v>
      </c>
      <c r="J607" s="4">
        <f t="shared" si="3854"/>
        <v>15.599999999999996</v>
      </c>
      <c r="K607">
        <f t="shared" si="3854"/>
        <v>16.799999999999997</v>
      </c>
      <c r="L607" s="4">
        <f t="shared" si="3854"/>
        <v>17.999999999999996</v>
      </c>
      <c r="M607" s="4">
        <f t="shared" si="3854"/>
        <v>19.199999999999996</v>
      </c>
      <c r="N607" s="4">
        <f t="shared" si="3854"/>
        <v>20.399999999999995</v>
      </c>
      <c r="O607" s="4">
        <f t="shared" si="3854"/>
        <v>21.599999999999994</v>
      </c>
      <c r="P607" s="4">
        <f t="shared" si="3854"/>
        <v>22.799999999999994</v>
      </c>
      <c r="Q607" s="4">
        <f t="shared" si="3854"/>
        <v>23.999999999999993</v>
      </c>
      <c r="R607" s="4">
        <f t="shared" si="3854"/>
        <v>25.199999999999992</v>
      </c>
      <c r="S607" s="4">
        <f t="shared" si="3854"/>
        <v>26.399999999999991</v>
      </c>
      <c r="T607" s="4">
        <f t="shared" si="3854"/>
        <v>27.599999999999991</v>
      </c>
      <c r="U607">
        <f t="shared" si="3854"/>
        <v>28.79999999999999</v>
      </c>
      <c r="V607" s="4">
        <f t="shared" si="3854"/>
        <v>29.999999999999989</v>
      </c>
      <c r="W607" s="4">
        <f t="shared" si="3854"/>
        <v>31.199999999999989</v>
      </c>
      <c r="X607" s="4">
        <f t="shared" si="3854"/>
        <v>32.399999999999991</v>
      </c>
      <c r="Y607" s="4">
        <f t="shared" si="3854"/>
        <v>33.599999999999994</v>
      </c>
      <c r="Z607" s="4">
        <f t="shared" si="3854"/>
        <v>34.799999999999997</v>
      </c>
      <c r="AA607" s="4">
        <f t="shared" si="3854"/>
        <v>36</v>
      </c>
      <c r="AB607" s="4">
        <f t="shared" si="3854"/>
        <v>37.200000000000003</v>
      </c>
      <c r="AC607" s="4">
        <f t="shared" si="3854"/>
        <v>38.400000000000006</v>
      </c>
      <c r="AD607" s="4">
        <f t="shared" si="3854"/>
        <v>39.600000000000009</v>
      </c>
      <c r="AE607">
        <f t="shared" si="3854"/>
        <v>40.800000000000011</v>
      </c>
      <c r="AF607" s="4">
        <f t="shared" si="3854"/>
        <v>42.000000000000014</v>
      </c>
      <c r="AG607" s="4">
        <f t="shared" si="3854"/>
        <v>43.200000000000017</v>
      </c>
      <c r="AH607" s="4">
        <f t="shared" si="3854"/>
        <v>44.40000000000002</v>
      </c>
      <c r="AI607" s="4">
        <f t="shared" si="3854"/>
        <v>45.600000000000023</v>
      </c>
      <c r="AJ607" s="4">
        <f t="shared" si="3854"/>
        <v>46.800000000000026</v>
      </c>
      <c r="AK607" s="4">
        <f t="shared" si="3854"/>
        <v>48.000000000000028</v>
      </c>
      <c r="AL607" s="4">
        <f t="shared" si="3854"/>
        <v>49.200000000000031</v>
      </c>
      <c r="AM607" s="4">
        <f t="shared" si="3854"/>
        <v>50.400000000000034</v>
      </c>
      <c r="AN607" s="4">
        <f t="shared" si="3854"/>
        <v>51.600000000000037</v>
      </c>
      <c r="AO607">
        <f t="shared" si="3854"/>
        <v>52.80000000000004</v>
      </c>
      <c r="AP607" s="4">
        <f t="shared" si="3854"/>
        <v>54.000000000000043</v>
      </c>
      <c r="AQ607" s="4">
        <f t="shared" si="3854"/>
        <v>55.200000000000045</v>
      </c>
      <c r="AR607" s="4">
        <f t="shared" si="3854"/>
        <v>56.400000000000048</v>
      </c>
      <c r="AS607" s="4">
        <f t="shared" si="3854"/>
        <v>57.600000000000051</v>
      </c>
      <c r="AT607" s="4">
        <f t="shared" si="3854"/>
        <v>58.800000000000054</v>
      </c>
      <c r="AU607" s="4">
        <f t="shared" si="3854"/>
        <v>60.000000000000057</v>
      </c>
      <c r="AV607" s="4">
        <f t="shared" si="3854"/>
        <v>61.20000000000006</v>
      </c>
      <c r="AW607" s="4">
        <f t="shared" si="3854"/>
        <v>62.400000000000063</v>
      </c>
      <c r="AX607" s="4">
        <f t="shared" si="3854"/>
        <v>63.600000000000065</v>
      </c>
      <c r="AY607">
        <f t="shared" si="3854"/>
        <v>64.800000000000068</v>
      </c>
      <c r="AZ607" s="4">
        <f t="shared" si="3854"/>
        <v>66.000000000000071</v>
      </c>
      <c r="BA607" s="4">
        <f t="shared" si="3854"/>
        <v>67.200000000000074</v>
      </c>
      <c r="BB607" s="4">
        <f t="shared" si="3854"/>
        <v>68.400000000000077</v>
      </c>
      <c r="BC607" s="4">
        <f t="shared" si="3854"/>
        <v>69.60000000000008</v>
      </c>
      <c r="BD607" s="4">
        <f t="shared" si="3854"/>
        <v>70.800000000000082</v>
      </c>
      <c r="BE607" s="4">
        <f t="shared" si="3854"/>
        <v>72.000000000000085</v>
      </c>
      <c r="BF607" s="4">
        <f t="shared" si="3854"/>
        <v>73.200000000000088</v>
      </c>
      <c r="BG607" s="4">
        <f t="shared" si="3854"/>
        <v>74.400000000000091</v>
      </c>
      <c r="BH607" s="4">
        <f t="shared" si="3854"/>
        <v>75.600000000000094</v>
      </c>
      <c r="BI607">
        <f t="shared" si="3854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855">K608</f>
        <v>6</v>
      </c>
      <c r="M608" s="4">
        <f t="shared" ref="M608" si="3856">L608+0.6</f>
        <v>6.6</v>
      </c>
      <c r="N608" s="4">
        <f t="shared" ref="N608:O608" si="3857">M608</f>
        <v>6.6</v>
      </c>
      <c r="O608" s="4">
        <f t="shared" si="3857"/>
        <v>6.6</v>
      </c>
      <c r="P608" s="4">
        <f t="shared" ref="P608" si="3858">O608+0.7</f>
        <v>7.3</v>
      </c>
      <c r="Q608" s="4">
        <f t="shared" ref="Q608:R608" si="3859">P608</f>
        <v>7.3</v>
      </c>
      <c r="R608" s="4">
        <f t="shared" si="3859"/>
        <v>7.3</v>
      </c>
      <c r="S608" s="4">
        <f t="shared" ref="S608" si="3860">R608+0.7</f>
        <v>8</v>
      </c>
      <c r="T608" s="4">
        <f t="shared" ref="T608:U608" si="3861">S608</f>
        <v>8</v>
      </c>
      <c r="U608">
        <f t="shared" si="3861"/>
        <v>8</v>
      </c>
      <c r="V608" s="4">
        <f t="shared" ref="V608" si="3862">U608+0.6</f>
        <v>8.6</v>
      </c>
      <c r="W608" s="4">
        <f t="shared" ref="W608:X608" si="3863">V608</f>
        <v>8.6</v>
      </c>
      <c r="X608" s="4">
        <f t="shared" si="3863"/>
        <v>8.6</v>
      </c>
      <c r="Y608" s="4">
        <f t="shared" ref="Y608" si="3864">X608+0.7</f>
        <v>9.2999999999999989</v>
      </c>
      <c r="Z608" s="4">
        <f t="shared" ref="Z608:AA608" si="3865">Y608</f>
        <v>9.2999999999999989</v>
      </c>
      <c r="AA608" s="4">
        <f t="shared" si="3865"/>
        <v>9.2999999999999989</v>
      </c>
      <c r="AB608" s="4">
        <f t="shared" ref="AB608" si="3866">AA608+0.7</f>
        <v>9.9999999999999982</v>
      </c>
      <c r="AC608" s="4">
        <f t="shared" ref="AC608:AD608" si="3867">AB608</f>
        <v>9.9999999999999982</v>
      </c>
      <c r="AD608" s="4">
        <f t="shared" si="3867"/>
        <v>9.9999999999999982</v>
      </c>
      <c r="AE608">
        <f t="shared" ref="AE608" si="3868">AD608+0.6</f>
        <v>10.599999999999998</v>
      </c>
      <c r="AF608" s="4">
        <f t="shared" ref="AF608:AG608" si="3869">AE608</f>
        <v>10.599999999999998</v>
      </c>
      <c r="AG608" s="4">
        <f t="shared" si="3869"/>
        <v>10.599999999999998</v>
      </c>
      <c r="AH608" s="4">
        <f t="shared" ref="AH608" si="3870">AG608+0.7</f>
        <v>11.299999999999997</v>
      </c>
      <c r="AI608" s="4">
        <f t="shared" ref="AI608:AJ608" si="3871">AH608</f>
        <v>11.299999999999997</v>
      </c>
      <c r="AJ608" s="4">
        <f t="shared" si="3871"/>
        <v>11.299999999999997</v>
      </c>
      <c r="AK608" s="4">
        <f t="shared" ref="AK608" si="3872">AJ608+0.7</f>
        <v>11.999999999999996</v>
      </c>
      <c r="AL608" s="4">
        <f t="shared" ref="AL608:AM608" si="3873">AK608</f>
        <v>11.999999999999996</v>
      </c>
      <c r="AM608" s="4">
        <f t="shared" si="3873"/>
        <v>11.999999999999996</v>
      </c>
      <c r="AN608" s="4">
        <f t="shared" ref="AN608" si="3874">AM608+0.6</f>
        <v>12.599999999999996</v>
      </c>
      <c r="AO608">
        <f t="shared" ref="AO608:AP608" si="3875">AN608</f>
        <v>12.599999999999996</v>
      </c>
      <c r="AP608" s="4">
        <f t="shared" si="3875"/>
        <v>12.599999999999996</v>
      </c>
      <c r="AQ608" s="4">
        <f t="shared" ref="AQ608" si="3876">AP608+0.7</f>
        <v>13.299999999999995</v>
      </c>
      <c r="AR608" s="4">
        <f t="shared" ref="AR608:AS608" si="3877">AQ608</f>
        <v>13.299999999999995</v>
      </c>
      <c r="AS608" s="4">
        <f t="shared" si="3877"/>
        <v>13.299999999999995</v>
      </c>
      <c r="AT608" s="4">
        <f t="shared" ref="AT608" si="3878">AS608+0.7</f>
        <v>13.999999999999995</v>
      </c>
      <c r="AU608" s="4">
        <f t="shared" ref="AU608:AV608" si="3879">AT608</f>
        <v>13.999999999999995</v>
      </c>
      <c r="AV608" s="4">
        <f t="shared" si="3879"/>
        <v>13.999999999999995</v>
      </c>
      <c r="AW608" s="4">
        <f t="shared" ref="AW608" si="3880">AV608+0.6</f>
        <v>14.599999999999994</v>
      </c>
      <c r="AX608" s="4">
        <f t="shared" ref="AX608:AY608" si="3881">AW608</f>
        <v>14.599999999999994</v>
      </c>
      <c r="AY608">
        <f t="shared" si="3881"/>
        <v>14.599999999999994</v>
      </c>
      <c r="AZ608" s="4">
        <f t="shared" ref="AZ608" si="3882">AY608+0.7</f>
        <v>15.299999999999994</v>
      </c>
      <c r="BA608" s="4">
        <f t="shared" ref="BA608:BB608" si="3883">AZ608</f>
        <v>15.299999999999994</v>
      </c>
      <c r="BB608" s="4">
        <f t="shared" si="3883"/>
        <v>15.299999999999994</v>
      </c>
      <c r="BC608" s="4">
        <f t="shared" ref="BC608" si="3884">BB608+0.7</f>
        <v>15.999999999999993</v>
      </c>
      <c r="BD608" s="4">
        <f t="shared" ref="BD608:BE608" si="3885">BC608</f>
        <v>15.999999999999993</v>
      </c>
      <c r="BE608" s="4">
        <f t="shared" si="3885"/>
        <v>15.999999999999993</v>
      </c>
      <c r="BF608" s="4">
        <f t="shared" ref="BF608" si="3886">BE608+0.6</f>
        <v>16.599999999999994</v>
      </c>
      <c r="BG608" s="4">
        <f t="shared" ref="BG608:BH608" si="3887">BF608</f>
        <v>16.599999999999994</v>
      </c>
      <c r="BH608" s="4">
        <f t="shared" si="3887"/>
        <v>16.599999999999994</v>
      </c>
      <c r="BI608">
        <f t="shared" ref="BI608" si="3888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89">C609+0.25</f>
        <v>5.5</v>
      </c>
      <c r="E609" s="4">
        <f t="shared" si="3889"/>
        <v>5.75</v>
      </c>
      <c r="F609" s="4">
        <f t="shared" si="3889"/>
        <v>6</v>
      </c>
      <c r="G609" s="4">
        <f t="shared" si="3889"/>
        <v>6.25</v>
      </c>
      <c r="H609" s="4">
        <f t="shared" si="3889"/>
        <v>6.5</v>
      </c>
      <c r="I609" s="4">
        <f t="shared" si="3889"/>
        <v>6.75</v>
      </c>
      <c r="J609" s="4">
        <f t="shared" si="3889"/>
        <v>7</v>
      </c>
      <c r="K609" s="4">
        <f t="shared" si="3889"/>
        <v>7.25</v>
      </c>
      <c r="L609" s="4">
        <f t="shared" si="3889"/>
        <v>7.5</v>
      </c>
      <c r="M609" s="4">
        <f t="shared" si="3889"/>
        <v>7.75</v>
      </c>
      <c r="N609" s="4">
        <f t="shared" si="3889"/>
        <v>8</v>
      </c>
      <c r="O609" s="4">
        <f t="shared" si="3889"/>
        <v>8.25</v>
      </c>
      <c r="P609" s="4">
        <f t="shared" si="3889"/>
        <v>8.5</v>
      </c>
      <c r="Q609" s="4">
        <f t="shared" si="3889"/>
        <v>8.75</v>
      </c>
      <c r="R609" s="4">
        <f t="shared" si="3889"/>
        <v>9</v>
      </c>
      <c r="S609" s="4">
        <f t="shared" si="3889"/>
        <v>9.25</v>
      </c>
      <c r="T609" s="4">
        <f t="shared" si="3889"/>
        <v>9.5</v>
      </c>
      <c r="U609" s="4">
        <f t="shared" si="3889"/>
        <v>9.75</v>
      </c>
      <c r="V609" s="4">
        <f t="shared" si="3889"/>
        <v>10</v>
      </c>
      <c r="W609" s="4">
        <f t="shared" si="3889"/>
        <v>10.25</v>
      </c>
      <c r="X609" s="4">
        <f t="shared" si="3889"/>
        <v>10.5</v>
      </c>
      <c r="Y609" s="4">
        <f t="shared" si="3889"/>
        <v>10.75</v>
      </c>
      <c r="Z609" s="4">
        <f t="shared" si="3889"/>
        <v>11</v>
      </c>
      <c r="AA609" s="4">
        <f t="shared" si="3889"/>
        <v>11.25</v>
      </c>
      <c r="AB609" s="4">
        <f t="shared" si="3889"/>
        <v>11.5</v>
      </c>
      <c r="AC609" s="4">
        <f t="shared" si="3889"/>
        <v>11.75</v>
      </c>
      <c r="AD609" s="4">
        <f t="shared" si="3889"/>
        <v>12</v>
      </c>
      <c r="AE609" s="4">
        <f t="shared" si="3889"/>
        <v>12.25</v>
      </c>
      <c r="AF609" s="4">
        <f t="shared" si="3889"/>
        <v>12.5</v>
      </c>
      <c r="AG609" s="4">
        <f t="shared" si="3889"/>
        <v>12.75</v>
      </c>
      <c r="AH609" s="4">
        <f t="shared" si="3889"/>
        <v>13</v>
      </c>
      <c r="AI609" s="4">
        <f t="shared" si="3889"/>
        <v>13.25</v>
      </c>
      <c r="AJ609" s="4">
        <f t="shared" si="3889"/>
        <v>13.5</v>
      </c>
      <c r="AK609" s="4">
        <f t="shared" si="3889"/>
        <v>13.75</v>
      </c>
      <c r="AL609" s="4">
        <f t="shared" si="3889"/>
        <v>14</v>
      </c>
      <c r="AM609" s="4">
        <f t="shared" si="3889"/>
        <v>14.25</v>
      </c>
      <c r="AN609" s="4">
        <f t="shared" si="3889"/>
        <v>14.5</v>
      </c>
      <c r="AO609" s="4">
        <f t="shared" si="3889"/>
        <v>14.75</v>
      </c>
      <c r="AP609" s="4">
        <f t="shared" si="3889"/>
        <v>15</v>
      </c>
      <c r="AQ609" s="4">
        <f t="shared" si="3889"/>
        <v>15.25</v>
      </c>
      <c r="AR609" s="4">
        <f t="shared" si="3889"/>
        <v>15.5</v>
      </c>
      <c r="AS609" s="4">
        <f t="shared" si="3889"/>
        <v>15.75</v>
      </c>
      <c r="AT609" s="4">
        <f t="shared" si="3889"/>
        <v>16</v>
      </c>
      <c r="AU609" s="4">
        <f t="shared" si="3889"/>
        <v>16.25</v>
      </c>
      <c r="AV609" s="4">
        <f t="shared" si="3889"/>
        <v>16.5</v>
      </c>
      <c r="AW609" s="4">
        <f t="shared" si="3889"/>
        <v>16.75</v>
      </c>
      <c r="AX609" s="4">
        <f t="shared" si="3889"/>
        <v>17</v>
      </c>
      <c r="AY609" s="4">
        <f t="shared" si="3889"/>
        <v>17.25</v>
      </c>
      <c r="AZ609" s="4">
        <f t="shared" si="3889"/>
        <v>17.5</v>
      </c>
      <c r="BA609" s="4">
        <f t="shared" si="3889"/>
        <v>17.75</v>
      </c>
      <c r="BB609" s="4">
        <f t="shared" si="3889"/>
        <v>18</v>
      </c>
      <c r="BC609" s="4">
        <f t="shared" si="3889"/>
        <v>18.25</v>
      </c>
      <c r="BD609" s="4">
        <f t="shared" si="3889"/>
        <v>18.5</v>
      </c>
      <c r="BE609" s="4">
        <f t="shared" si="3889"/>
        <v>18.75</v>
      </c>
      <c r="BF609" s="4">
        <f t="shared" si="3889"/>
        <v>19</v>
      </c>
      <c r="BG609" s="4">
        <f t="shared" si="3889"/>
        <v>19.25</v>
      </c>
      <c r="BH609" s="4">
        <f t="shared" si="3889"/>
        <v>19.5</v>
      </c>
      <c r="BI609" s="4">
        <f t="shared" si="3889"/>
        <v>19.75</v>
      </c>
      <c r="BJ609" t="s">
        <v>1</v>
      </c>
    </row>
    <row r="610" spans="1:62">
      <c r="A610" s="4" t="s">
        <v>5</v>
      </c>
    </row>
    <row r="611" spans="1:62">
      <c r="A611" s="4" t="s">
        <v>479</v>
      </c>
    </row>
    <row r="612" spans="1:62">
      <c r="A612" s="4" t="s">
        <v>150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90">C613+0.25</f>
        <v>7.5</v>
      </c>
      <c r="E613" s="4">
        <f t="shared" si="3890"/>
        <v>7.75</v>
      </c>
      <c r="F613" s="4">
        <f t="shared" si="3890"/>
        <v>8</v>
      </c>
      <c r="G613" s="4">
        <f t="shared" si="3890"/>
        <v>8.25</v>
      </c>
      <c r="H613" s="4">
        <f t="shared" si="3890"/>
        <v>8.5</v>
      </c>
      <c r="I613" s="4">
        <f t="shared" si="3890"/>
        <v>8.75</v>
      </c>
      <c r="J613" s="4">
        <f t="shared" si="3890"/>
        <v>9</v>
      </c>
      <c r="K613" s="4">
        <f t="shared" si="3890"/>
        <v>9.25</v>
      </c>
      <c r="L613" s="4">
        <f t="shared" si="3890"/>
        <v>9.5</v>
      </c>
      <c r="M613" s="4">
        <f t="shared" si="3890"/>
        <v>9.75</v>
      </c>
      <c r="N613" s="4">
        <f t="shared" si="3890"/>
        <v>10</v>
      </c>
      <c r="O613" s="4">
        <f t="shared" si="3890"/>
        <v>10.25</v>
      </c>
      <c r="P613" s="4">
        <f t="shared" si="3890"/>
        <v>10.5</v>
      </c>
      <c r="Q613" s="4">
        <f t="shared" si="3890"/>
        <v>10.75</v>
      </c>
      <c r="R613" s="4">
        <f t="shared" si="3890"/>
        <v>11</v>
      </c>
      <c r="S613" s="4">
        <f t="shared" si="3890"/>
        <v>11.25</v>
      </c>
      <c r="T613" s="4">
        <f t="shared" si="3890"/>
        <v>11.5</v>
      </c>
      <c r="U613" s="4">
        <f t="shared" si="3890"/>
        <v>11.75</v>
      </c>
      <c r="V613" s="4">
        <f t="shared" si="3890"/>
        <v>12</v>
      </c>
      <c r="W613" s="4">
        <f t="shared" si="3890"/>
        <v>12.25</v>
      </c>
      <c r="X613" s="4">
        <f t="shared" si="3890"/>
        <v>12.5</v>
      </c>
      <c r="Y613" s="4">
        <f t="shared" si="3890"/>
        <v>12.75</v>
      </c>
      <c r="Z613" s="4">
        <f t="shared" si="3890"/>
        <v>13</v>
      </c>
      <c r="AA613" s="4">
        <f t="shared" si="3890"/>
        <v>13.25</v>
      </c>
      <c r="AB613" s="4">
        <f t="shared" si="3890"/>
        <v>13.5</v>
      </c>
      <c r="AC613" s="4">
        <f t="shared" si="3890"/>
        <v>13.75</v>
      </c>
      <c r="AD613" s="4">
        <f t="shared" si="3890"/>
        <v>14</v>
      </c>
      <c r="AE613" s="4">
        <f t="shared" si="3890"/>
        <v>14.25</v>
      </c>
      <c r="AF613" s="4">
        <f t="shared" si="3890"/>
        <v>14.5</v>
      </c>
      <c r="AG613" s="4">
        <f t="shared" si="3890"/>
        <v>14.75</v>
      </c>
      <c r="AH613" s="4">
        <f t="shared" si="3890"/>
        <v>15</v>
      </c>
      <c r="AI613" s="4">
        <f t="shared" si="3890"/>
        <v>15.25</v>
      </c>
      <c r="AJ613" s="4">
        <f t="shared" si="3890"/>
        <v>15.5</v>
      </c>
      <c r="AK613" s="4">
        <f t="shared" si="3890"/>
        <v>15.75</v>
      </c>
      <c r="AL613" s="4">
        <f t="shared" si="3890"/>
        <v>16</v>
      </c>
      <c r="AM613" s="4">
        <f t="shared" si="3890"/>
        <v>16.25</v>
      </c>
      <c r="AN613" s="4">
        <f t="shared" si="3890"/>
        <v>16.5</v>
      </c>
      <c r="AO613" s="4">
        <f t="shared" si="3890"/>
        <v>16.75</v>
      </c>
      <c r="AP613" s="4">
        <f t="shared" si="3890"/>
        <v>17</v>
      </c>
      <c r="AQ613" s="4">
        <f t="shared" si="3890"/>
        <v>17.25</v>
      </c>
      <c r="AR613" s="4">
        <f t="shared" si="3890"/>
        <v>17.5</v>
      </c>
      <c r="AS613" s="4">
        <f t="shared" si="3890"/>
        <v>17.75</v>
      </c>
      <c r="AT613" s="4">
        <f t="shared" si="3890"/>
        <v>18</v>
      </c>
      <c r="AU613" s="4">
        <f t="shared" si="3890"/>
        <v>18.25</v>
      </c>
      <c r="AV613" s="4">
        <f t="shared" si="3890"/>
        <v>18.5</v>
      </c>
      <c r="AW613" s="4">
        <f t="shared" si="3890"/>
        <v>18.75</v>
      </c>
      <c r="AX613" s="4">
        <f t="shared" si="3890"/>
        <v>19</v>
      </c>
      <c r="AY613" s="4">
        <f t="shared" si="3890"/>
        <v>19.25</v>
      </c>
      <c r="AZ613" s="4">
        <f t="shared" si="3890"/>
        <v>19.5</v>
      </c>
      <c r="BA613" s="4">
        <f t="shared" si="3890"/>
        <v>19.75</v>
      </c>
      <c r="BB613" s="4">
        <f t="shared" si="3890"/>
        <v>20</v>
      </c>
      <c r="BC613" s="4">
        <f t="shared" si="3890"/>
        <v>20.25</v>
      </c>
      <c r="BD613" s="4">
        <f t="shared" si="3890"/>
        <v>20.5</v>
      </c>
      <c r="BE613" s="4">
        <f t="shared" si="3890"/>
        <v>20.75</v>
      </c>
      <c r="BF613" s="4">
        <f t="shared" si="3890"/>
        <v>21</v>
      </c>
      <c r="BG613" s="4">
        <f t="shared" si="3890"/>
        <v>21.25</v>
      </c>
      <c r="BH613" s="4">
        <f t="shared" si="3890"/>
        <v>21.5</v>
      </c>
      <c r="BI613" s="4">
        <f t="shared" si="3890"/>
        <v>21.75</v>
      </c>
      <c r="BJ613" t="s">
        <v>1</v>
      </c>
    </row>
    <row r="614" spans="1:62">
      <c r="A614" s="4" t="s">
        <v>5</v>
      </c>
    </row>
    <row r="615" spans="1:62">
      <c r="A615" s="4" t="s">
        <v>480</v>
      </c>
    </row>
    <row r="616" spans="1:62">
      <c r="A616" s="4" t="s">
        <v>151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91">K617</f>
        <v>6</v>
      </c>
      <c r="M617" s="4">
        <f t="shared" ref="M617" si="3892">L617+0.6</f>
        <v>6.6</v>
      </c>
      <c r="N617" s="4">
        <f t="shared" ref="N617:O617" si="3893">M617</f>
        <v>6.6</v>
      </c>
      <c r="O617" s="4">
        <f t="shared" si="3893"/>
        <v>6.6</v>
      </c>
      <c r="P617" s="4">
        <f t="shared" ref="P617" si="3894">O617+0.7</f>
        <v>7.3</v>
      </c>
      <c r="Q617" s="4">
        <f t="shared" ref="Q617:R617" si="3895">P617</f>
        <v>7.3</v>
      </c>
      <c r="R617" s="4">
        <f t="shared" si="3895"/>
        <v>7.3</v>
      </c>
      <c r="S617" s="4">
        <f t="shared" ref="S617" si="3896">R617+0.7</f>
        <v>8</v>
      </c>
      <c r="T617" s="4">
        <f t="shared" ref="T617:U617" si="3897">S617</f>
        <v>8</v>
      </c>
      <c r="U617">
        <f t="shared" si="3897"/>
        <v>8</v>
      </c>
      <c r="V617" s="4">
        <f t="shared" ref="V617" si="3898">U617+0.6</f>
        <v>8.6</v>
      </c>
      <c r="W617" s="4">
        <f t="shared" ref="W617:X617" si="3899">V617</f>
        <v>8.6</v>
      </c>
      <c r="X617" s="4">
        <f t="shared" si="3899"/>
        <v>8.6</v>
      </c>
      <c r="Y617" s="4">
        <f t="shared" ref="Y617" si="3900">X617+0.7</f>
        <v>9.2999999999999989</v>
      </c>
      <c r="Z617" s="4">
        <f t="shared" ref="Z617:AA617" si="3901">Y617</f>
        <v>9.2999999999999989</v>
      </c>
      <c r="AA617" s="4">
        <f t="shared" si="3901"/>
        <v>9.2999999999999989</v>
      </c>
      <c r="AB617" s="4">
        <f t="shared" ref="AB617" si="3902">AA617+0.7</f>
        <v>9.9999999999999982</v>
      </c>
      <c r="AC617" s="4">
        <f t="shared" ref="AC617:AD617" si="3903">AB617</f>
        <v>9.9999999999999982</v>
      </c>
      <c r="AD617" s="4">
        <f t="shared" si="3903"/>
        <v>9.9999999999999982</v>
      </c>
      <c r="AE617">
        <f t="shared" ref="AE617" si="3904">AD617+0.6</f>
        <v>10.599999999999998</v>
      </c>
      <c r="AF617" s="4">
        <f t="shared" ref="AF617:AG617" si="3905">AE617</f>
        <v>10.599999999999998</v>
      </c>
      <c r="AG617" s="4">
        <f t="shared" si="3905"/>
        <v>10.599999999999998</v>
      </c>
      <c r="AH617" s="4">
        <f t="shared" ref="AH617" si="3906">AG617+0.7</f>
        <v>11.299999999999997</v>
      </c>
      <c r="AI617" s="4">
        <f t="shared" ref="AI617:AJ617" si="3907">AH617</f>
        <v>11.299999999999997</v>
      </c>
      <c r="AJ617" s="4">
        <f t="shared" si="3907"/>
        <v>11.299999999999997</v>
      </c>
      <c r="AK617" s="4">
        <f t="shared" ref="AK617" si="3908">AJ617+0.7</f>
        <v>11.999999999999996</v>
      </c>
      <c r="AL617" s="4">
        <f t="shared" ref="AL617:AM617" si="3909">AK617</f>
        <v>11.999999999999996</v>
      </c>
      <c r="AM617" s="4">
        <f t="shared" si="3909"/>
        <v>11.999999999999996</v>
      </c>
      <c r="AN617" s="4">
        <f t="shared" ref="AN617" si="3910">AM617+0.6</f>
        <v>12.599999999999996</v>
      </c>
      <c r="AO617">
        <f t="shared" ref="AO617:AP617" si="3911">AN617</f>
        <v>12.599999999999996</v>
      </c>
      <c r="AP617" s="4">
        <f t="shared" si="3911"/>
        <v>12.599999999999996</v>
      </c>
      <c r="AQ617" s="4">
        <f t="shared" ref="AQ617" si="3912">AP617+0.7</f>
        <v>13.299999999999995</v>
      </c>
      <c r="AR617" s="4">
        <f t="shared" ref="AR617:AS617" si="3913">AQ617</f>
        <v>13.299999999999995</v>
      </c>
      <c r="AS617" s="4">
        <f t="shared" si="3913"/>
        <v>13.299999999999995</v>
      </c>
      <c r="AT617" s="4">
        <f t="shared" ref="AT617" si="3914">AS617+0.7</f>
        <v>13.999999999999995</v>
      </c>
      <c r="AU617" s="4">
        <f t="shared" ref="AU617:AV617" si="3915">AT617</f>
        <v>13.999999999999995</v>
      </c>
      <c r="AV617" s="4">
        <f t="shared" si="3915"/>
        <v>13.999999999999995</v>
      </c>
      <c r="AW617" s="4">
        <f t="shared" ref="AW617" si="3916">AV617+0.6</f>
        <v>14.599999999999994</v>
      </c>
      <c r="AX617" s="4">
        <f t="shared" ref="AX617:AY617" si="3917">AW617</f>
        <v>14.599999999999994</v>
      </c>
      <c r="AY617">
        <f t="shared" si="3917"/>
        <v>14.599999999999994</v>
      </c>
      <c r="AZ617" s="4">
        <f t="shared" ref="AZ617" si="3918">AY617+0.7</f>
        <v>15.299999999999994</v>
      </c>
      <c r="BA617" s="4">
        <f t="shared" ref="BA617:BB617" si="3919">AZ617</f>
        <v>15.299999999999994</v>
      </c>
      <c r="BB617" s="4">
        <f t="shared" si="3919"/>
        <v>15.299999999999994</v>
      </c>
      <c r="BC617" s="4">
        <f t="shared" ref="BC617" si="3920">BB617+0.7</f>
        <v>15.999999999999993</v>
      </c>
      <c r="BD617" s="4">
        <f t="shared" ref="BD617:BE617" si="3921">BC617</f>
        <v>15.999999999999993</v>
      </c>
      <c r="BE617" s="4">
        <f t="shared" si="3921"/>
        <v>15.999999999999993</v>
      </c>
      <c r="BF617" s="4">
        <f t="shared" ref="BF617" si="3922">BE617+0.6</f>
        <v>16.599999999999994</v>
      </c>
      <c r="BG617" s="4">
        <f t="shared" ref="BG617:BH617" si="3923">BF617</f>
        <v>16.599999999999994</v>
      </c>
      <c r="BH617" s="4">
        <f t="shared" si="3923"/>
        <v>16.599999999999994</v>
      </c>
      <c r="BI617">
        <f t="shared" ref="BI617" si="3924">BH617+0.7</f>
        <v>17.299999999999994</v>
      </c>
      <c r="BJ617" t="s">
        <v>1</v>
      </c>
    </row>
    <row r="618" spans="1:62">
      <c r="A618" s="4" t="s">
        <v>20</v>
      </c>
      <c r="B618" s="4">
        <v>3.4</v>
      </c>
      <c r="C618" s="4">
        <f>B618+0.6</f>
        <v>4</v>
      </c>
      <c r="D618" s="4">
        <f>C618+0.4</f>
        <v>4.4000000000000004</v>
      </c>
      <c r="E618" s="4">
        <f>D618+0.6</f>
        <v>5</v>
      </c>
      <c r="F618" s="4">
        <f t="shared" ref="F618" si="3925">E618+0.4</f>
        <v>5.4</v>
      </c>
      <c r="G618" s="4">
        <f t="shared" ref="G618" si="3926">F618+0.6</f>
        <v>6</v>
      </c>
      <c r="H618" s="4">
        <f t="shared" ref="H618" si="3927">G618+0.4</f>
        <v>6.4</v>
      </c>
      <c r="I618" s="4">
        <f t="shared" ref="I618" si="3928">H618+0.6</f>
        <v>7</v>
      </c>
      <c r="J618" s="4">
        <f t="shared" ref="J618" si="3929">I618+0.4</f>
        <v>7.4</v>
      </c>
      <c r="K618">
        <f t="shared" ref="K618" si="3930">J618+0.6</f>
        <v>8</v>
      </c>
      <c r="L618" s="4">
        <f t="shared" ref="L618" si="3931">K618+0.4</f>
        <v>8.4</v>
      </c>
      <c r="M618" s="4">
        <f t="shared" ref="M618" si="3932">L618+0.6</f>
        <v>9</v>
      </c>
      <c r="N618" s="4">
        <f t="shared" ref="N618" si="3933">M618+0.4</f>
        <v>9.4</v>
      </c>
      <c r="O618" s="4">
        <f t="shared" ref="O618" si="3934">N618+0.6</f>
        <v>10</v>
      </c>
      <c r="P618" s="4">
        <f t="shared" ref="P618" si="3935">O618+0.4</f>
        <v>10.4</v>
      </c>
      <c r="Q618" s="4">
        <f t="shared" ref="Q618" si="3936">P618+0.6</f>
        <v>11</v>
      </c>
      <c r="R618" s="4">
        <f t="shared" ref="R618" si="3937">Q618+0.4</f>
        <v>11.4</v>
      </c>
      <c r="S618" s="4">
        <f t="shared" ref="S618" si="3938">R618+0.6</f>
        <v>12</v>
      </c>
      <c r="T618" s="4">
        <f t="shared" ref="T618" si="3939">S618+0.4</f>
        <v>12.4</v>
      </c>
      <c r="U618">
        <f t="shared" ref="U618" si="3940">T618+0.6</f>
        <v>13</v>
      </c>
      <c r="V618" s="4">
        <f t="shared" ref="V618" si="3941">U618+0.4</f>
        <v>13.4</v>
      </c>
      <c r="W618" s="4">
        <f t="shared" ref="W618" si="3942">V618+0.6</f>
        <v>14</v>
      </c>
      <c r="X618" s="4">
        <f t="shared" ref="X618" si="3943">W618+0.4</f>
        <v>14.4</v>
      </c>
      <c r="Y618" s="4">
        <f t="shared" ref="Y618" si="3944">X618+0.6</f>
        <v>15</v>
      </c>
      <c r="Z618" s="4">
        <f t="shared" ref="Z618" si="3945">Y618+0.4</f>
        <v>15.4</v>
      </c>
      <c r="AA618" s="4">
        <f t="shared" ref="AA618" si="3946">Z618+0.6</f>
        <v>16</v>
      </c>
      <c r="AB618" s="4">
        <f t="shared" ref="AB618" si="3947">AA618+0.4</f>
        <v>16.399999999999999</v>
      </c>
      <c r="AC618" s="4">
        <f t="shared" ref="AC618" si="3948">AB618+0.6</f>
        <v>17</v>
      </c>
      <c r="AD618" s="4">
        <f t="shared" ref="AD618" si="3949">AC618+0.4</f>
        <v>17.399999999999999</v>
      </c>
      <c r="AE618">
        <f t="shared" ref="AE618" si="3950">AD618+0.6</f>
        <v>18</v>
      </c>
      <c r="AF618" s="4">
        <f t="shared" ref="AF618" si="3951">AE618+0.4</f>
        <v>18.399999999999999</v>
      </c>
      <c r="AG618" s="4">
        <f t="shared" ref="AG618" si="3952">AF618+0.6</f>
        <v>19</v>
      </c>
      <c r="AH618" s="4">
        <f t="shared" ref="AH618" si="3953">AG618+0.4</f>
        <v>19.399999999999999</v>
      </c>
      <c r="AI618" s="4">
        <f t="shared" ref="AI618" si="3954">AH618+0.6</f>
        <v>20</v>
      </c>
      <c r="AJ618" s="4">
        <f t="shared" ref="AJ618" si="3955">AI618+0.4</f>
        <v>20.399999999999999</v>
      </c>
      <c r="AK618" s="4">
        <f t="shared" ref="AK618" si="3956">AJ618+0.6</f>
        <v>21</v>
      </c>
      <c r="AL618" s="4">
        <f t="shared" ref="AL618" si="3957">AK618+0.4</f>
        <v>21.4</v>
      </c>
      <c r="AM618" s="4">
        <f t="shared" ref="AM618" si="3958">AL618+0.6</f>
        <v>22</v>
      </c>
      <c r="AN618" s="4">
        <f t="shared" ref="AN618" si="3959">AM618+0.4</f>
        <v>22.4</v>
      </c>
      <c r="AO618">
        <f t="shared" ref="AO618" si="3960">AN618+0.6</f>
        <v>23</v>
      </c>
      <c r="AP618" s="4">
        <f t="shared" ref="AP618" si="3961">AO618+0.4</f>
        <v>23.4</v>
      </c>
      <c r="AQ618" s="4">
        <f t="shared" ref="AQ618" si="3962">AP618+0.6</f>
        <v>24</v>
      </c>
      <c r="AR618" s="4">
        <f t="shared" ref="AR618" si="3963">AQ618+0.4</f>
        <v>24.4</v>
      </c>
      <c r="AS618" s="4">
        <f t="shared" ref="AS618" si="3964">AR618+0.6</f>
        <v>25</v>
      </c>
      <c r="AT618" s="4">
        <f t="shared" ref="AT618" si="3965">AS618+0.4</f>
        <v>25.4</v>
      </c>
      <c r="AU618" s="4">
        <f t="shared" ref="AU618" si="3966">AT618+0.6</f>
        <v>26</v>
      </c>
      <c r="AV618" s="4">
        <f t="shared" ref="AV618" si="3967">AU618+0.4</f>
        <v>26.4</v>
      </c>
      <c r="AW618" s="4">
        <f t="shared" ref="AW618" si="3968">AV618+0.6</f>
        <v>27</v>
      </c>
      <c r="AX618" s="4">
        <f t="shared" ref="AX618" si="3969">AW618+0.4</f>
        <v>27.4</v>
      </c>
      <c r="AY618">
        <f t="shared" ref="AY618" si="3970">AX618+0.6</f>
        <v>28</v>
      </c>
      <c r="AZ618" s="4">
        <f t="shared" ref="AZ618" si="3971">AY618+0.4</f>
        <v>28.4</v>
      </c>
      <c r="BA618" s="4">
        <f t="shared" ref="BA618" si="3972">AZ618+0.6</f>
        <v>29</v>
      </c>
      <c r="BB618" s="4">
        <f t="shared" ref="BB618" si="3973">BA618+0.4</f>
        <v>29.4</v>
      </c>
      <c r="BC618" s="4">
        <f t="shared" ref="BC618" si="3974">BB618+0.6</f>
        <v>30</v>
      </c>
      <c r="BD618" s="4">
        <f t="shared" ref="BD618" si="3975">BC618+0.4</f>
        <v>30.4</v>
      </c>
      <c r="BE618" s="4">
        <f t="shared" ref="BE618" si="3976">BD618+0.6</f>
        <v>31</v>
      </c>
      <c r="BF618" s="4">
        <f t="shared" ref="BF618" si="3977">BE618+0.4</f>
        <v>31.4</v>
      </c>
      <c r="BG618" s="4">
        <f t="shared" ref="BG618" si="3978">BF618+0.6</f>
        <v>32</v>
      </c>
      <c r="BH618" s="4">
        <f t="shared" ref="BH618" si="3979">BG618+0.4</f>
        <v>32.4</v>
      </c>
      <c r="BI618">
        <f t="shared" ref="BI618" si="3980">BH618+0.6</f>
        <v>33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981">C619+0.25</f>
        <v>7</v>
      </c>
      <c r="E619" s="4">
        <f t="shared" si="3981"/>
        <v>7.25</v>
      </c>
      <c r="F619" s="4">
        <f t="shared" si="3981"/>
        <v>7.5</v>
      </c>
      <c r="G619" s="4">
        <f t="shared" si="3981"/>
        <v>7.75</v>
      </c>
      <c r="H619" s="4">
        <f t="shared" si="3981"/>
        <v>8</v>
      </c>
      <c r="I619" s="4">
        <f t="shared" si="3981"/>
        <v>8.25</v>
      </c>
      <c r="J619" s="4">
        <f t="shared" si="3981"/>
        <v>8.5</v>
      </c>
      <c r="K619" s="4">
        <f t="shared" si="3981"/>
        <v>8.75</v>
      </c>
      <c r="L619" s="4">
        <f t="shared" si="3981"/>
        <v>9</v>
      </c>
      <c r="M619" s="4">
        <f t="shared" si="3981"/>
        <v>9.25</v>
      </c>
      <c r="N619" s="4">
        <f t="shared" si="3981"/>
        <v>9.5</v>
      </c>
      <c r="O619" s="4">
        <f t="shared" si="3981"/>
        <v>9.75</v>
      </c>
      <c r="P619" s="4">
        <f t="shared" si="3981"/>
        <v>10</v>
      </c>
      <c r="Q619" s="4">
        <f t="shared" si="3981"/>
        <v>10.25</v>
      </c>
      <c r="R619" s="4">
        <f t="shared" si="3981"/>
        <v>10.5</v>
      </c>
      <c r="S619" s="4">
        <f t="shared" si="3981"/>
        <v>10.75</v>
      </c>
      <c r="T619" s="4">
        <f t="shared" si="3981"/>
        <v>11</v>
      </c>
      <c r="U619" s="4">
        <f t="shared" si="3981"/>
        <v>11.25</v>
      </c>
      <c r="V619" s="4">
        <f t="shared" si="3981"/>
        <v>11.5</v>
      </c>
      <c r="W619" s="4">
        <f t="shared" si="3981"/>
        <v>11.75</v>
      </c>
      <c r="X619" s="4">
        <f t="shared" si="3981"/>
        <v>12</v>
      </c>
      <c r="Y619" s="4">
        <f t="shared" si="3981"/>
        <v>12.25</v>
      </c>
      <c r="Z619" s="4">
        <f t="shared" si="3981"/>
        <v>12.5</v>
      </c>
      <c r="AA619" s="4">
        <f t="shared" si="3981"/>
        <v>12.75</v>
      </c>
      <c r="AB619" s="4">
        <f t="shared" si="3981"/>
        <v>13</v>
      </c>
      <c r="AC619" s="4">
        <f t="shared" si="3981"/>
        <v>13.25</v>
      </c>
      <c r="AD619" s="4">
        <f t="shared" si="3981"/>
        <v>13.5</v>
      </c>
      <c r="AE619" s="4">
        <f t="shared" si="3981"/>
        <v>13.75</v>
      </c>
      <c r="AF619" s="4">
        <f t="shared" si="3981"/>
        <v>14</v>
      </c>
      <c r="AG619" s="4">
        <f t="shared" si="3981"/>
        <v>14.25</v>
      </c>
      <c r="AH619" s="4">
        <f t="shared" si="3981"/>
        <v>14.5</v>
      </c>
      <c r="AI619" s="4">
        <f t="shared" si="3981"/>
        <v>14.75</v>
      </c>
      <c r="AJ619" s="4">
        <f t="shared" si="3981"/>
        <v>15</v>
      </c>
      <c r="AK619" s="4">
        <f t="shared" si="3981"/>
        <v>15.25</v>
      </c>
      <c r="AL619" s="4">
        <f t="shared" si="3981"/>
        <v>15.5</v>
      </c>
      <c r="AM619" s="4">
        <f t="shared" si="3981"/>
        <v>15.75</v>
      </c>
      <c r="AN619" s="4">
        <f t="shared" si="3981"/>
        <v>16</v>
      </c>
      <c r="AO619" s="4">
        <f t="shared" si="3981"/>
        <v>16.25</v>
      </c>
      <c r="AP619" s="4">
        <f t="shared" si="3981"/>
        <v>16.5</v>
      </c>
      <c r="AQ619" s="4">
        <f t="shared" si="3981"/>
        <v>16.75</v>
      </c>
      <c r="AR619" s="4">
        <f t="shared" si="3981"/>
        <v>17</v>
      </c>
      <c r="AS619" s="4">
        <f t="shared" si="3981"/>
        <v>17.25</v>
      </c>
      <c r="AT619" s="4">
        <f t="shared" si="3981"/>
        <v>17.5</v>
      </c>
      <c r="AU619" s="4">
        <f t="shared" si="3981"/>
        <v>17.75</v>
      </c>
      <c r="AV619" s="4">
        <f t="shared" si="3981"/>
        <v>18</v>
      </c>
      <c r="AW619" s="4">
        <f t="shared" si="3981"/>
        <v>18.25</v>
      </c>
      <c r="AX619" s="4">
        <f t="shared" si="3981"/>
        <v>18.5</v>
      </c>
      <c r="AY619" s="4">
        <f t="shared" si="3981"/>
        <v>18.75</v>
      </c>
      <c r="AZ619" s="4">
        <f t="shared" si="3981"/>
        <v>19</v>
      </c>
      <c r="BA619" s="4">
        <f t="shared" si="3981"/>
        <v>19.25</v>
      </c>
      <c r="BB619" s="4">
        <f t="shared" si="3981"/>
        <v>19.5</v>
      </c>
      <c r="BC619" s="4">
        <f t="shared" si="3981"/>
        <v>19.75</v>
      </c>
      <c r="BD619" s="4">
        <f t="shared" si="3981"/>
        <v>20</v>
      </c>
      <c r="BE619" s="4">
        <f t="shared" si="3981"/>
        <v>20.25</v>
      </c>
      <c r="BF619" s="4">
        <f t="shared" si="3981"/>
        <v>20.5</v>
      </c>
      <c r="BG619" s="4">
        <f t="shared" si="3981"/>
        <v>20.75</v>
      </c>
      <c r="BH619" s="4">
        <f t="shared" si="3981"/>
        <v>21</v>
      </c>
      <c r="BI619" s="4">
        <f t="shared" si="3981"/>
        <v>21.25</v>
      </c>
      <c r="BJ619" t="s">
        <v>1</v>
      </c>
    </row>
    <row r="620" spans="1:62">
      <c r="A620" s="4" t="s">
        <v>5</v>
      </c>
    </row>
    <row r="621" spans="1:62">
      <c r="A621" s="4" t="s">
        <v>481</v>
      </c>
    </row>
    <row r="622" spans="1:62">
      <c r="A622" s="4" t="s">
        <v>152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982">K623</f>
        <v>6</v>
      </c>
      <c r="M623" s="4">
        <f t="shared" ref="M623" si="3983">L623+0.6</f>
        <v>6.6</v>
      </c>
      <c r="N623" s="4">
        <f t="shared" ref="N623:O623" si="3984">M623</f>
        <v>6.6</v>
      </c>
      <c r="O623" s="4">
        <f t="shared" si="3984"/>
        <v>6.6</v>
      </c>
      <c r="P623" s="4">
        <f t="shared" ref="P623" si="3985">O623+0.7</f>
        <v>7.3</v>
      </c>
      <c r="Q623" s="4">
        <f t="shared" ref="Q623:R623" si="3986">P623</f>
        <v>7.3</v>
      </c>
      <c r="R623" s="4">
        <f t="shared" si="3986"/>
        <v>7.3</v>
      </c>
      <c r="S623" s="4">
        <f t="shared" ref="S623" si="3987">R623+0.7</f>
        <v>8</v>
      </c>
      <c r="T623" s="4">
        <f t="shared" ref="T623:U623" si="3988">S623</f>
        <v>8</v>
      </c>
      <c r="U623">
        <f t="shared" si="3988"/>
        <v>8</v>
      </c>
      <c r="V623" s="4">
        <f t="shared" ref="V623" si="3989">U623+0.6</f>
        <v>8.6</v>
      </c>
      <c r="W623" s="4">
        <f t="shared" ref="W623:X623" si="3990">V623</f>
        <v>8.6</v>
      </c>
      <c r="X623" s="4">
        <f t="shared" si="3990"/>
        <v>8.6</v>
      </c>
      <c r="Y623" s="4">
        <f t="shared" ref="Y623" si="3991">X623+0.7</f>
        <v>9.2999999999999989</v>
      </c>
      <c r="Z623" s="4">
        <f t="shared" ref="Z623:AA623" si="3992">Y623</f>
        <v>9.2999999999999989</v>
      </c>
      <c r="AA623" s="4">
        <f t="shared" si="3992"/>
        <v>9.2999999999999989</v>
      </c>
      <c r="AB623" s="4">
        <f t="shared" ref="AB623" si="3993">AA623+0.7</f>
        <v>9.9999999999999982</v>
      </c>
      <c r="AC623" s="4">
        <f t="shared" ref="AC623:AD623" si="3994">AB623</f>
        <v>9.9999999999999982</v>
      </c>
      <c r="AD623" s="4">
        <f t="shared" si="3994"/>
        <v>9.9999999999999982</v>
      </c>
      <c r="AE623">
        <f t="shared" ref="AE623" si="3995">AD623+0.6</f>
        <v>10.599999999999998</v>
      </c>
      <c r="AF623" s="4">
        <f t="shared" ref="AF623:AG623" si="3996">AE623</f>
        <v>10.599999999999998</v>
      </c>
      <c r="AG623" s="4">
        <f t="shared" si="3996"/>
        <v>10.599999999999998</v>
      </c>
      <c r="AH623" s="4">
        <f t="shared" ref="AH623" si="3997">AG623+0.7</f>
        <v>11.299999999999997</v>
      </c>
      <c r="AI623" s="4">
        <f t="shared" ref="AI623:AJ623" si="3998">AH623</f>
        <v>11.299999999999997</v>
      </c>
      <c r="AJ623" s="4">
        <f t="shared" si="3998"/>
        <v>11.299999999999997</v>
      </c>
      <c r="AK623" s="4">
        <f t="shared" ref="AK623" si="3999">AJ623+0.7</f>
        <v>11.999999999999996</v>
      </c>
      <c r="AL623" s="4">
        <f t="shared" ref="AL623:AM623" si="4000">AK623</f>
        <v>11.999999999999996</v>
      </c>
      <c r="AM623" s="4">
        <f t="shared" si="4000"/>
        <v>11.999999999999996</v>
      </c>
      <c r="AN623" s="4">
        <f t="shared" ref="AN623" si="4001">AM623+0.6</f>
        <v>12.599999999999996</v>
      </c>
      <c r="AO623">
        <f t="shared" ref="AO623:AP623" si="4002">AN623</f>
        <v>12.599999999999996</v>
      </c>
      <c r="AP623" s="4">
        <f t="shared" si="4002"/>
        <v>12.599999999999996</v>
      </c>
      <c r="AQ623" s="4">
        <f t="shared" ref="AQ623" si="4003">AP623+0.7</f>
        <v>13.299999999999995</v>
      </c>
      <c r="AR623" s="4">
        <f t="shared" ref="AR623:AS623" si="4004">AQ623</f>
        <v>13.299999999999995</v>
      </c>
      <c r="AS623" s="4">
        <f t="shared" si="4004"/>
        <v>13.299999999999995</v>
      </c>
      <c r="AT623" s="4">
        <f t="shared" ref="AT623" si="4005">AS623+0.7</f>
        <v>13.999999999999995</v>
      </c>
      <c r="AU623" s="4">
        <f t="shared" ref="AU623:AV623" si="4006">AT623</f>
        <v>13.999999999999995</v>
      </c>
      <c r="AV623" s="4">
        <f t="shared" si="4006"/>
        <v>13.999999999999995</v>
      </c>
      <c r="AW623" s="4">
        <f t="shared" ref="AW623" si="4007">AV623+0.6</f>
        <v>14.599999999999994</v>
      </c>
      <c r="AX623" s="4">
        <f t="shared" ref="AX623:AY623" si="4008">AW623</f>
        <v>14.599999999999994</v>
      </c>
      <c r="AY623">
        <f t="shared" si="4008"/>
        <v>14.599999999999994</v>
      </c>
      <c r="AZ623" s="4">
        <f t="shared" ref="AZ623" si="4009">AY623+0.7</f>
        <v>15.299999999999994</v>
      </c>
      <c r="BA623" s="4">
        <f t="shared" ref="BA623:BB623" si="4010">AZ623</f>
        <v>15.299999999999994</v>
      </c>
      <c r="BB623" s="4">
        <f t="shared" si="4010"/>
        <v>15.299999999999994</v>
      </c>
      <c r="BC623" s="4">
        <f t="shared" ref="BC623" si="4011">BB623+0.7</f>
        <v>15.999999999999993</v>
      </c>
      <c r="BD623" s="4">
        <f t="shared" ref="BD623:BE623" si="4012">BC623</f>
        <v>15.999999999999993</v>
      </c>
      <c r="BE623" s="4">
        <f t="shared" si="4012"/>
        <v>15.999999999999993</v>
      </c>
      <c r="BF623" s="4">
        <f t="shared" ref="BF623" si="4013">BE623+0.6</f>
        <v>16.599999999999994</v>
      </c>
      <c r="BG623" s="4">
        <f t="shared" ref="BG623:BH623" si="4014">BF623</f>
        <v>16.599999999999994</v>
      </c>
      <c r="BH623" s="4">
        <f t="shared" si="4014"/>
        <v>16.599999999999994</v>
      </c>
      <c r="BI623">
        <f t="shared" ref="BI623" si="4015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4016">C624+1.4</f>
        <v>9.8000000000000007</v>
      </c>
      <c r="E624" s="4">
        <f t="shared" si="4016"/>
        <v>11.200000000000001</v>
      </c>
      <c r="F624" s="4">
        <f t="shared" si="4016"/>
        <v>12.600000000000001</v>
      </c>
      <c r="G624" s="4">
        <f t="shared" si="4016"/>
        <v>14.000000000000002</v>
      </c>
      <c r="H624" s="4">
        <f t="shared" si="4016"/>
        <v>15.400000000000002</v>
      </c>
      <c r="I624" s="4">
        <f t="shared" si="4016"/>
        <v>16.8</v>
      </c>
      <c r="J624" s="4">
        <f t="shared" si="4016"/>
        <v>18.2</v>
      </c>
      <c r="K624">
        <f t="shared" si="4016"/>
        <v>19.599999999999998</v>
      </c>
      <c r="L624" s="4">
        <f t="shared" si="4016"/>
        <v>20.999999999999996</v>
      </c>
      <c r="M624" s="4">
        <f t="shared" si="4016"/>
        <v>22.399999999999995</v>
      </c>
      <c r="N624" s="4">
        <f t="shared" si="4016"/>
        <v>23.799999999999994</v>
      </c>
      <c r="O624" s="4">
        <f t="shared" si="4016"/>
        <v>25.199999999999992</v>
      </c>
      <c r="P624" s="4">
        <f t="shared" si="4016"/>
        <v>26.599999999999991</v>
      </c>
      <c r="Q624" s="4">
        <f t="shared" si="4016"/>
        <v>27.999999999999989</v>
      </c>
      <c r="R624" s="4">
        <f t="shared" si="4016"/>
        <v>29.399999999999988</v>
      </c>
      <c r="S624" s="4">
        <f t="shared" si="4016"/>
        <v>30.799999999999986</v>
      </c>
      <c r="T624" s="4">
        <f t="shared" si="4016"/>
        <v>32.199999999999989</v>
      </c>
      <c r="U624">
        <f t="shared" si="4016"/>
        <v>33.599999999999987</v>
      </c>
      <c r="V624" s="4">
        <f t="shared" si="4016"/>
        <v>34.999999999999986</v>
      </c>
      <c r="W624" s="4">
        <f t="shared" si="4016"/>
        <v>36.399999999999984</v>
      </c>
      <c r="X624" s="4">
        <f t="shared" si="4016"/>
        <v>37.799999999999983</v>
      </c>
      <c r="Y624" s="4">
        <f t="shared" si="4016"/>
        <v>39.199999999999982</v>
      </c>
      <c r="Z624" s="4">
        <f t="shared" si="4016"/>
        <v>40.59999999999998</v>
      </c>
      <c r="AA624" s="4">
        <f t="shared" si="4016"/>
        <v>41.999999999999979</v>
      </c>
      <c r="AB624" s="4">
        <f t="shared" si="4016"/>
        <v>43.399999999999977</v>
      </c>
      <c r="AC624" s="4">
        <f t="shared" si="4016"/>
        <v>44.799999999999976</v>
      </c>
      <c r="AD624" s="4">
        <f t="shared" si="4016"/>
        <v>46.199999999999974</v>
      </c>
      <c r="AE624">
        <f t="shared" si="4016"/>
        <v>47.599999999999973</v>
      </c>
      <c r="AF624" s="4">
        <f t="shared" si="4016"/>
        <v>48.999999999999972</v>
      </c>
      <c r="AG624" s="4">
        <f t="shared" si="4016"/>
        <v>50.39999999999997</v>
      </c>
      <c r="AH624" s="4">
        <f t="shared" si="4016"/>
        <v>51.799999999999969</v>
      </c>
      <c r="AI624" s="4">
        <f t="shared" si="4016"/>
        <v>53.199999999999967</v>
      </c>
      <c r="AJ624" s="4">
        <f t="shared" si="4016"/>
        <v>54.599999999999966</v>
      </c>
      <c r="AK624" s="4">
        <f t="shared" si="4016"/>
        <v>55.999999999999964</v>
      </c>
      <c r="AL624" s="4">
        <f t="shared" si="4016"/>
        <v>57.399999999999963</v>
      </c>
      <c r="AM624" s="4">
        <f t="shared" si="4016"/>
        <v>58.799999999999962</v>
      </c>
      <c r="AN624" s="4">
        <f t="shared" si="4016"/>
        <v>60.19999999999996</v>
      </c>
      <c r="AO624">
        <f t="shared" si="4016"/>
        <v>61.599999999999959</v>
      </c>
      <c r="AP624" s="4">
        <f t="shared" si="4016"/>
        <v>62.999999999999957</v>
      </c>
      <c r="AQ624" s="4">
        <f t="shared" si="4016"/>
        <v>64.399999999999963</v>
      </c>
      <c r="AR624" s="4">
        <f t="shared" si="4016"/>
        <v>65.799999999999969</v>
      </c>
      <c r="AS624" s="4">
        <f t="shared" si="4016"/>
        <v>67.199999999999974</v>
      </c>
      <c r="AT624" s="4">
        <f t="shared" si="4016"/>
        <v>68.59999999999998</v>
      </c>
      <c r="AU624" s="4">
        <f t="shared" si="4016"/>
        <v>69.999999999999986</v>
      </c>
      <c r="AV624" s="4">
        <f t="shared" si="4016"/>
        <v>71.399999999999991</v>
      </c>
      <c r="AW624" s="4">
        <f t="shared" si="4016"/>
        <v>72.8</v>
      </c>
      <c r="AX624" s="4">
        <f t="shared" si="4016"/>
        <v>74.2</v>
      </c>
      <c r="AY624">
        <f t="shared" si="4016"/>
        <v>75.600000000000009</v>
      </c>
      <c r="AZ624" s="4">
        <f t="shared" si="4016"/>
        <v>77.000000000000014</v>
      </c>
      <c r="BA624" s="4">
        <f t="shared" si="4016"/>
        <v>78.40000000000002</v>
      </c>
      <c r="BB624" s="4">
        <f t="shared" si="4016"/>
        <v>79.800000000000026</v>
      </c>
      <c r="BC624" s="4">
        <f t="shared" si="4016"/>
        <v>81.200000000000031</v>
      </c>
      <c r="BD624" s="4">
        <f t="shared" si="4016"/>
        <v>82.600000000000037</v>
      </c>
      <c r="BE624" s="4">
        <f t="shared" si="4016"/>
        <v>84.000000000000043</v>
      </c>
      <c r="BF624" s="4">
        <f t="shared" si="4016"/>
        <v>85.400000000000048</v>
      </c>
      <c r="BG624" s="4">
        <f t="shared" si="4016"/>
        <v>86.800000000000054</v>
      </c>
      <c r="BH624" s="4">
        <f t="shared" si="4016"/>
        <v>88.20000000000006</v>
      </c>
      <c r="BI624">
        <f t="shared" si="4016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4017">C625+0.25</f>
        <v>4.5</v>
      </c>
      <c r="E625" s="4">
        <f t="shared" si="4017"/>
        <v>4.75</v>
      </c>
      <c r="F625" s="4">
        <f t="shared" si="4017"/>
        <v>5</v>
      </c>
      <c r="G625" s="4">
        <f t="shared" si="4017"/>
        <v>5.25</v>
      </c>
      <c r="H625" s="4">
        <f t="shared" si="4017"/>
        <v>5.5</v>
      </c>
      <c r="I625" s="4">
        <f t="shared" si="4017"/>
        <v>5.75</v>
      </c>
      <c r="J625" s="4">
        <f t="shared" si="4017"/>
        <v>6</v>
      </c>
      <c r="K625" s="4">
        <f t="shared" si="4017"/>
        <v>6.25</v>
      </c>
      <c r="L625" s="4">
        <f t="shared" si="4017"/>
        <v>6.5</v>
      </c>
      <c r="M625" s="4">
        <f t="shared" si="4017"/>
        <v>6.75</v>
      </c>
      <c r="N625" s="4">
        <f t="shared" si="4017"/>
        <v>7</v>
      </c>
      <c r="O625" s="4">
        <f t="shared" si="4017"/>
        <v>7.25</v>
      </c>
      <c r="P625" s="4">
        <f t="shared" si="4017"/>
        <v>7.5</v>
      </c>
      <c r="Q625" s="4">
        <f t="shared" si="4017"/>
        <v>7.75</v>
      </c>
      <c r="R625" s="4">
        <f t="shared" si="4017"/>
        <v>8</v>
      </c>
      <c r="S625" s="4">
        <f t="shared" si="4017"/>
        <v>8.25</v>
      </c>
      <c r="T625" s="4">
        <f t="shared" si="4017"/>
        <v>8.5</v>
      </c>
      <c r="U625" s="4">
        <f t="shared" si="4017"/>
        <v>8.75</v>
      </c>
      <c r="V625" s="4">
        <f t="shared" si="4017"/>
        <v>9</v>
      </c>
      <c r="W625" s="4">
        <f t="shared" si="4017"/>
        <v>9.25</v>
      </c>
      <c r="X625" s="4">
        <f t="shared" si="4017"/>
        <v>9.5</v>
      </c>
      <c r="Y625" s="4">
        <f t="shared" si="4017"/>
        <v>9.75</v>
      </c>
      <c r="Z625" s="4">
        <f t="shared" si="4017"/>
        <v>10</v>
      </c>
      <c r="AA625" s="4">
        <f t="shared" si="4017"/>
        <v>10.25</v>
      </c>
      <c r="AB625" s="4">
        <f t="shared" si="4017"/>
        <v>10.5</v>
      </c>
      <c r="AC625" s="4">
        <f t="shared" si="4017"/>
        <v>10.75</v>
      </c>
      <c r="AD625" s="4">
        <f t="shared" si="4017"/>
        <v>11</v>
      </c>
      <c r="AE625" s="4">
        <f t="shared" si="4017"/>
        <v>11.25</v>
      </c>
      <c r="AF625" s="4">
        <f t="shared" si="4017"/>
        <v>11.5</v>
      </c>
      <c r="AG625" s="4">
        <f t="shared" si="4017"/>
        <v>11.75</v>
      </c>
      <c r="AH625" s="4">
        <f t="shared" si="4017"/>
        <v>12</v>
      </c>
      <c r="AI625" s="4">
        <f t="shared" si="4017"/>
        <v>12.25</v>
      </c>
      <c r="AJ625" s="4">
        <f t="shared" si="4017"/>
        <v>12.5</v>
      </c>
      <c r="AK625" s="4">
        <f t="shared" si="4017"/>
        <v>12.75</v>
      </c>
      <c r="AL625" s="4">
        <f t="shared" si="4017"/>
        <v>13</v>
      </c>
      <c r="AM625" s="4">
        <f t="shared" si="4017"/>
        <v>13.25</v>
      </c>
      <c r="AN625" s="4">
        <f t="shared" si="4017"/>
        <v>13.5</v>
      </c>
      <c r="AO625" s="4">
        <f t="shared" si="4017"/>
        <v>13.75</v>
      </c>
      <c r="AP625" s="4">
        <f t="shared" si="4017"/>
        <v>14</v>
      </c>
      <c r="AQ625" s="4">
        <f t="shared" si="4017"/>
        <v>14.25</v>
      </c>
      <c r="AR625" s="4">
        <f t="shared" si="4017"/>
        <v>14.5</v>
      </c>
      <c r="AS625" s="4">
        <f t="shared" si="4017"/>
        <v>14.75</v>
      </c>
      <c r="AT625" s="4">
        <f t="shared" si="4017"/>
        <v>15</v>
      </c>
      <c r="AU625" s="4">
        <f t="shared" si="4017"/>
        <v>15.25</v>
      </c>
      <c r="AV625" s="4">
        <f t="shared" si="4017"/>
        <v>15.5</v>
      </c>
      <c r="AW625" s="4">
        <f t="shared" si="4017"/>
        <v>15.75</v>
      </c>
      <c r="AX625" s="4">
        <f t="shared" si="4017"/>
        <v>16</v>
      </c>
      <c r="AY625" s="4">
        <f t="shared" si="4017"/>
        <v>16.25</v>
      </c>
      <c r="AZ625" s="4">
        <f t="shared" si="4017"/>
        <v>16.5</v>
      </c>
      <c r="BA625" s="4">
        <f t="shared" si="4017"/>
        <v>16.75</v>
      </c>
      <c r="BB625" s="4">
        <f t="shared" si="4017"/>
        <v>17</v>
      </c>
      <c r="BC625" s="4">
        <f t="shared" si="4017"/>
        <v>17.25</v>
      </c>
      <c r="BD625" s="4">
        <f t="shared" si="4017"/>
        <v>17.5</v>
      </c>
      <c r="BE625" s="4">
        <f t="shared" si="4017"/>
        <v>17.75</v>
      </c>
      <c r="BF625" s="4">
        <f t="shared" si="4017"/>
        <v>18</v>
      </c>
      <c r="BG625" s="4">
        <f t="shared" si="4017"/>
        <v>18.25</v>
      </c>
      <c r="BH625" s="4">
        <f t="shared" si="4017"/>
        <v>18.5</v>
      </c>
      <c r="BI625" s="4">
        <f t="shared" si="4017"/>
        <v>18.75</v>
      </c>
      <c r="BJ625" t="s">
        <v>1</v>
      </c>
    </row>
    <row r="626" spans="1:62">
      <c r="A626" s="4" t="s">
        <v>5</v>
      </c>
    </row>
    <row r="627" spans="1:62">
      <c r="A627" s="4" t="s">
        <v>364</v>
      </c>
    </row>
    <row r="628" spans="1:62">
      <c r="A628" s="4" t="s">
        <v>153</v>
      </c>
      <c r="B628" s="4">
        <v>-120</v>
      </c>
      <c r="C628" s="4">
        <f>B628-10</f>
        <v>-130</v>
      </c>
      <c r="D628" s="4">
        <f t="shared" ref="D628:BI628" si="4018">C628-10</f>
        <v>-140</v>
      </c>
      <c r="E628" s="4">
        <f t="shared" si="4018"/>
        <v>-150</v>
      </c>
      <c r="F628" s="4">
        <f t="shared" si="4018"/>
        <v>-160</v>
      </c>
      <c r="G628" s="4">
        <f t="shared" si="4018"/>
        <v>-170</v>
      </c>
      <c r="H628" s="4">
        <f t="shared" si="4018"/>
        <v>-180</v>
      </c>
      <c r="I628" s="4">
        <f t="shared" si="4018"/>
        <v>-190</v>
      </c>
      <c r="J628" s="4">
        <f t="shared" si="4018"/>
        <v>-200</v>
      </c>
      <c r="K628">
        <f t="shared" si="4018"/>
        <v>-210</v>
      </c>
      <c r="L628" s="4">
        <f t="shared" si="4018"/>
        <v>-220</v>
      </c>
      <c r="M628" s="4">
        <f t="shared" si="4018"/>
        <v>-230</v>
      </c>
      <c r="N628" s="4">
        <f t="shared" si="4018"/>
        <v>-240</v>
      </c>
      <c r="O628" s="4">
        <f t="shared" si="4018"/>
        <v>-250</v>
      </c>
      <c r="P628" s="4">
        <f t="shared" si="4018"/>
        <v>-260</v>
      </c>
      <c r="Q628" s="4">
        <f t="shared" si="4018"/>
        <v>-270</v>
      </c>
      <c r="R628" s="4">
        <f t="shared" si="4018"/>
        <v>-280</v>
      </c>
      <c r="S628" s="4">
        <f t="shared" si="4018"/>
        <v>-290</v>
      </c>
      <c r="T628" s="4">
        <f t="shared" si="4018"/>
        <v>-300</v>
      </c>
      <c r="U628">
        <f t="shared" si="4018"/>
        <v>-310</v>
      </c>
      <c r="V628" s="4">
        <f t="shared" si="4018"/>
        <v>-320</v>
      </c>
      <c r="W628" s="4">
        <f t="shared" si="4018"/>
        <v>-330</v>
      </c>
      <c r="X628" s="4">
        <f t="shared" si="4018"/>
        <v>-340</v>
      </c>
      <c r="Y628" s="4">
        <f t="shared" si="4018"/>
        <v>-350</v>
      </c>
      <c r="Z628" s="4">
        <f t="shared" si="4018"/>
        <v>-360</v>
      </c>
      <c r="AA628" s="4">
        <f t="shared" si="4018"/>
        <v>-370</v>
      </c>
      <c r="AB628" s="4">
        <f t="shared" si="4018"/>
        <v>-380</v>
      </c>
      <c r="AC628" s="4">
        <f t="shared" si="4018"/>
        <v>-390</v>
      </c>
      <c r="AD628" s="4">
        <f t="shared" si="4018"/>
        <v>-400</v>
      </c>
      <c r="AE628">
        <f t="shared" si="4018"/>
        <v>-410</v>
      </c>
      <c r="AF628" s="4">
        <f t="shared" si="4018"/>
        <v>-420</v>
      </c>
      <c r="AG628" s="4">
        <f t="shared" si="4018"/>
        <v>-430</v>
      </c>
      <c r="AH628" s="4">
        <f t="shared" si="4018"/>
        <v>-440</v>
      </c>
      <c r="AI628" s="4">
        <f t="shared" si="4018"/>
        <v>-450</v>
      </c>
      <c r="AJ628" s="4">
        <f t="shared" si="4018"/>
        <v>-460</v>
      </c>
      <c r="AK628" s="4">
        <f t="shared" si="4018"/>
        <v>-470</v>
      </c>
      <c r="AL628" s="4">
        <f t="shared" si="4018"/>
        <v>-480</v>
      </c>
      <c r="AM628" s="4">
        <f t="shared" si="4018"/>
        <v>-490</v>
      </c>
      <c r="AN628" s="4">
        <f t="shared" si="4018"/>
        <v>-500</v>
      </c>
      <c r="AO628">
        <f t="shared" si="4018"/>
        <v>-510</v>
      </c>
      <c r="AP628" s="4">
        <f t="shared" si="4018"/>
        <v>-520</v>
      </c>
      <c r="AQ628" s="4">
        <f t="shared" si="4018"/>
        <v>-530</v>
      </c>
      <c r="AR628" s="4">
        <f t="shared" si="4018"/>
        <v>-540</v>
      </c>
      <c r="AS628" s="4">
        <f t="shared" si="4018"/>
        <v>-550</v>
      </c>
      <c r="AT628" s="4">
        <f t="shared" si="4018"/>
        <v>-560</v>
      </c>
      <c r="AU628" s="4">
        <f t="shared" si="4018"/>
        <v>-570</v>
      </c>
      <c r="AV628" s="4">
        <f t="shared" si="4018"/>
        <v>-580</v>
      </c>
      <c r="AW628" s="4">
        <f t="shared" si="4018"/>
        <v>-590</v>
      </c>
      <c r="AX628" s="4">
        <f t="shared" si="4018"/>
        <v>-600</v>
      </c>
      <c r="AY628">
        <f t="shared" si="4018"/>
        <v>-610</v>
      </c>
      <c r="AZ628" s="4">
        <f t="shared" si="4018"/>
        <v>-620</v>
      </c>
      <c r="BA628" s="4">
        <f t="shared" si="4018"/>
        <v>-630</v>
      </c>
      <c r="BB628" s="4">
        <f t="shared" si="4018"/>
        <v>-640</v>
      </c>
      <c r="BC628" s="4">
        <f t="shared" si="4018"/>
        <v>-650</v>
      </c>
      <c r="BD628" s="4">
        <f t="shared" si="4018"/>
        <v>-660</v>
      </c>
      <c r="BE628" s="4">
        <f t="shared" si="4018"/>
        <v>-670</v>
      </c>
      <c r="BF628" s="4">
        <f t="shared" si="4018"/>
        <v>-680</v>
      </c>
      <c r="BG628" s="4">
        <f t="shared" si="4018"/>
        <v>-690</v>
      </c>
      <c r="BH628" s="4">
        <f t="shared" si="4018"/>
        <v>-700</v>
      </c>
      <c r="BI628">
        <f t="shared" si="4018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4019">D629</f>
        <v>3.3</v>
      </c>
      <c r="F629" s="4">
        <f t="shared" si="4019"/>
        <v>3.3</v>
      </c>
      <c r="G629" s="4">
        <f>F629+0.7</f>
        <v>4</v>
      </c>
      <c r="H629" s="4">
        <f t="shared" si="4019"/>
        <v>4</v>
      </c>
      <c r="I629" s="4">
        <f t="shared" si="4019"/>
        <v>4</v>
      </c>
      <c r="J629" s="4">
        <f>I629+0.6</f>
        <v>4.5999999999999996</v>
      </c>
      <c r="K629">
        <f t="shared" si="4019"/>
        <v>4.5999999999999996</v>
      </c>
      <c r="L629" s="4">
        <f t="shared" si="4019"/>
        <v>4.5999999999999996</v>
      </c>
      <c r="M629" s="4">
        <f t="shared" ref="M629" si="4020">L629+0.7</f>
        <v>5.3</v>
      </c>
      <c r="N629" s="4">
        <f t="shared" si="4019"/>
        <v>5.3</v>
      </c>
      <c r="O629" s="4">
        <f t="shared" si="4019"/>
        <v>5.3</v>
      </c>
      <c r="P629" s="4">
        <f t="shared" ref="P629" si="4021">O629+0.7</f>
        <v>6</v>
      </c>
      <c r="Q629" s="4">
        <f t="shared" si="4019"/>
        <v>6</v>
      </c>
      <c r="R629" s="4">
        <f t="shared" si="4019"/>
        <v>6</v>
      </c>
      <c r="S629" s="4">
        <f t="shared" ref="S629" si="4022">R629+0.6</f>
        <v>6.6</v>
      </c>
      <c r="T629" s="4">
        <f t="shared" si="4019"/>
        <v>6.6</v>
      </c>
      <c r="U629">
        <f t="shared" si="4019"/>
        <v>6.6</v>
      </c>
      <c r="V629" s="4">
        <f t="shared" ref="V629" si="4023">U629+0.7</f>
        <v>7.3</v>
      </c>
      <c r="W629" s="4">
        <f t="shared" si="4019"/>
        <v>7.3</v>
      </c>
      <c r="X629" s="4">
        <f t="shared" si="4019"/>
        <v>7.3</v>
      </c>
      <c r="Y629" s="4">
        <f t="shared" ref="Y629" si="4024">X629+0.7</f>
        <v>8</v>
      </c>
      <c r="Z629" s="4">
        <f t="shared" si="4019"/>
        <v>8</v>
      </c>
      <c r="AA629" s="4">
        <f t="shared" si="4019"/>
        <v>8</v>
      </c>
      <c r="AB629" s="4">
        <f t="shared" ref="AB629" si="4025">AA629+0.6</f>
        <v>8.6</v>
      </c>
      <c r="AC629" s="4">
        <f t="shared" si="4019"/>
        <v>8.6</v>
      </c>
      <c r="AD629" s="4">
        <f t="shared" si="4019"/>
        <v>8.6</v>
      </c>
      <c r="AE629">
        <f t="shared" ref="AE629" si="4026">AD629+0.7</f>
        <v>9.2999999999999989</v>
      </c>
      <c r="AF629" s="4">
        <f t="shared" si="4019"/>
        <v>9.2999999999999989</v>
      </c>
      <c r="AG629" s="4">
        <f t="shared" si="4019"/>
        <v>9.2999999999999989</v>
      </c>
      <c r="AH629" s="4">
        <f t="shared" ref="AH629" si="4027">AG629+0.7</f>
        <v>9.9999999999999982</v>
      </c>
      <c r="AI629" s="4">
        <f t="shared" si="4019"/>
        <v>9.9999999999999982</v>
      </c>
      <c r="AJ629" s="4">
        <f t="shared" si="4019"/>
        <v>9.9999999999999982</v>
      </c>
      <c r="AK629" s="4">
        <f t="shared" ref="AK629" si="4028">AJ629+0.6</f>
        <v>10.599999999999998</v>
      </c>
      <c r="AL629" s="4">
        <f t="shared" si="4019"/>
        <v>10.599999999999998</v>
      </c>
      <c r="AM629" s="4">
        <f t="shared" si="4019"/>
        <v>10.599999999999998</v>
      </c>
      <c r="AN629" s="4">
        <f t="shared" ref="AN629" si="4029">AM629+0.7</f>
        <v>11.299999999999997</v>
      </c>
      <c r="AO629">
        <f t="shared" si="4019"/>
        <v>11.299999999999997</v>
      </c>
      <c r="AP629" s="4">
        <f t="shared" si="4019"/>
        <v>11.299999999999997</v>
      </c>
      <c r="AQ629" s="4">
        <f t="shared" ref="AQ629" si="4030">AP629+0.7</f>
        <v>11.999999999999996</v>
      </c>
      <c r="AR629" s="4">
        <f t="shared" si="4019"/>
        <v>11.999999999999996</v>
      </c>
      <c r="AS629" s="4">
        <f t="shared" si="4019"/>
        <v>11.999999999999996</v>
      </c>
      <c r="AT629" s="4">
        <f t="shared" ref="AT629" si="4031">AS629+0.6</f>
        <v>12.599999999999996</v>
      </c>
      <c r="AU629" s="4">
        <f t="shared" si="4019"/>
        <v>12.599999999999996</v>
      </c>
      <c r="AV629" s="4">
        <f t="shared" si="4019"/>
        <v>12.599999999999996</v>
      </c>
      <c r="AW629" s="4">
        <f t="shared" ref="AW629" si="4032">AV629+0.7</f>
        <v>13.299999999999995</v>
      </c>
      <c r="AX629" s="4">
        <f t="shared" si="4019"/>
        <v>13.299999999999995</v>
      </c>
      <c r="AY629">
        <f t="shared" si="4019"/>
        <v>13.299999999999995</v>
      </c>
      <c r="AZ629" s="4">
        <f t="shared" ref="AZ629" si="4033">AY629+0.7</f>
        <v>13.999999999999995</v>
      </c>
      <c r="BA629" s="4">
        <f t="shared" si="4019"/>
        <v>13.999999999999995</v>
      </c>
      <c r="BB629" s="4">
        <f t="shared" si="4019"/>
        <v>13.999999999999995</v>
      </c>
      <c r="BC629" s="4">
        <f t="shared" ref="BC629" si="4034">BB629+0.6</f>
        <v>14.599999999999994</v>
      </c>
      <c r="BD629" s="4">
        <f t="shared" si="4019"/>
        <v>14.599999999999994</v>
      </c>
      <c r="BE629" s="4">
        <f t="shared" si="4019"/>
        <v>14.599999999999994</v>
      </c>
      <c r="BF629" s="4">
        <f t="shared" ref="BF629" si="4035">BE629+0.7</f>
        <v>15.299999999999994</v>
      </c>
      <c r="BG629" s="4">
        <f t="shared" si="4019"/>
        <v>15.299999999999994</v>
      </c>
      <c r="BH629" s="4">
        <f t="shared" si="4019"/>
        <v>15.299999999999994</v>
      </c>
      <c r="BI629">
        <f t="shared" ref="BI629" si="4036">BH629+0.7</f>
        <v>15.999999999999993</v>
      </c>
      <c r="BJ629" t="s">
        <v>1</v>
      </c>
    </row>
    <row r="630" spans="1:62">
      <c r="A630" s="4" t="s">
        <v>20</v>
      </c>
      <c r="B630" s="4">
        <v>4</v>
      </c>
      <c r="C630" s="4">
        <f>B630+1.2</f>
        <v>5.2</v>
      </c>
      <c r="D630" s="4">
        <f t="shared" ref="D630:BI630" si="4037">C630+1.2</f>
        <v>6.4</v>
      </c>
      <c r="E630" s="4">
        <f t="shared" si="4037"/>
        <v>7.6000000000000005</v>
      </c>
      <c r="F630" s="4">
        <f t="shared" si="4037"/>
        <v>8.8000000000000007</v>
      </c>
      <c r="G630" s="4">
        <f t="shared" si="4037"/>
        <v>10</v>
      </c>
      <c r="H630" s="4">
        <f t="shared" si="4037"/>
        <v>11.2</v>
      </c>
      <c r="I630" s="4">
        <f t="shared" si="4037"/>
        <v>12.399999999999999</v>
      </c>
      <c r="J630" s="4">
        <f t="shared" si="4037"/>
        <v>13.599999999999998</v>
      </c>
      <c r="K630">
        <f t="shared" si="4037"/>
        <v>14.799999999999997</v>
      </c>
      <c r="L630" s="4">
        <f t="shared" si="4037"/>
        <v>15.999999999999996</v>
      </c>
      <c r="M630" s="4">
        <f t="shared" si="4037"/>
        <v>17.199999999999996</v>
      </c>
      <c r="N630" s="4">
        <f t="shared" si="4037"/>
        <v>18.399999999999995</v>
      </c>
      <c r="O630" s="4">
        <f t="shared" si="4037"/>
        <v>19.599999999999994</v>
      </c>
      <c r="P630" s="4">
        <f t="shared" si="4037"/>
        <v>20.799999999999994</v>
      </c>
      <c r="Q630" s="4">
        <f t="shared" si="4037"/>
        <v>21.999999999999993</v>
      </c>
      <c r="R630" s="4">
        <f t="shared" si="4037"/>
        <v>23.199999999999992</v>
      </c>
      <c r="S630" s="4">
        <f t="shared" si="4037"/>
        <v>24.399999999999991</v>
      </c>
      <c r="T630" s="4">
        <f t="shared" si="4037"/>
        <v>25.599999999999991</v>
      </c>
      <c r="U630">
        <f t="shared" si="4037"/>
        <v>26.79999999999999</v>
      </c>
      <c r="V630" s="4">
        <f t="shared" si="4037"/>
        <v>27.999999999999989</v>
      </c>
      <c r="W630" s="4">
        <f t="shared" si="4037"/>
        <v>29.199999999999989</v>
      </c>
      <c r="X630" s="4">
        <f t="shared" si="4037"/>
        <v>30.399999999999988</v>
      </c>
      <c r="Y630" s="4">
        <f t="shared" si="4037"/>
        <v>31.599999999999987</v>
      </c>
      <c r="Z630" s="4">
        <f t="shared" si="4037"/>
        <v>32.79999999999999</v>
      </c>
      <c r="AA630" s="4">
        <f t="shared" si="4037"/>
        <v>33.999999999999993</v>
      </c>
      <c r="AB630" s="4">
        <f t="shared" si="4037"/>
        <v>35.199999999999996</v>
      </c>
      <c r="AC630" s="4">
        <f t="shared" si="4037"/>
        <v>36.4</v>
      </c>
      <c r="AD630" s="4">
        <f t="shared" si="4037"/>
        <v>37.6</v>
      </c>
      <c r="AE630">
        <f t="shared" si="4037"/>
        <v>38.800000000000004</v>
      </c>
      <c r="AF630" s="4">
        <f t="shared" si="4037"/>
        <v>40.000000000000007</v>
      </c>
      <c r="AG630" s="4">
        <f t="shared" si="4037"/>
        <v>41.20000000000001</v>
      </c>
      <c r="AH630" s="4">
        <f t="shared" si="4037"/>
        <v>42.400000000000013</v>
      </c>
      <c r="AI630" s="4">
        <f t="shared" si="4037"/>
        <v>43.600000000000016</v>
      </c>
      <c r="AJ630" s="4">
        <f t="shared" si="4037"/>
        <v>44.800000000000018</v>
      </c>
      <c r="AK630" s="4">
        <f t="shared" si="4037"/>
        <v>46.000000000000021</v>
      </c>
      <c r="AL630" s="4">
        <f t="shared" si="4037"/>
        <v>47.200000000000024</v>
      </c>
      <c r="AM630" s="4">
        <f t="shared" si="4037"/>
        <v>48.400000000000027</v>
      </c>
      <c r="AN630" s="4">
        <f t="shared" si="4037"/>
        <v>49.60000000000003</v>
      </c>
      <c r="AO630">
        <f t="shared" si="4037"/>
        <v>50.800000000000033</v>
      </c>
      <c r="AP630" s="4">
        <f t="shared" si="4037"/>
        <v>52.000000000000036</v>
      </c>
      <c r="AQ630" s="4">
        <f t="shared" si="4037"/>
        <v>53.200000000000038</v>
      </c>
      <c r="AR630" s="4">
        <f t="shared" si="4037"/>
        <v>54.400000000000041</v>
      </c>
      <c r="AS630" s="4">
        <f t="shared" si="4037"/>
        <v>55.600000000000044</v>
      </c>
      <c r="AT630" s="4">
        <f t="shared" si="4037"/>
        <v>56.800000000000047</v>
      </c>
      <c r="AU630" s="4">
        <f t="shared" si="4037"/>
        <v>58.00000000000005</v>
      </c>
      <c r="AV630" s="4">
        <f t="shared" si="4037"/>
        <v>59.200000000000053</v>
      </c>
      <c r="AW630" s="4">
        <f t="shared" si="4037"/>
        <v>60.400000000000055</v>
      </c>
      <c r="AX630" s="4">
        <f t="shared" si="4037"/>
        <v>61.600000000000058</v>
      </c>
      <c r="AY630">
        <f t="shared" si="4037"/>
        <v>62.800000000000061</v>
      </c>
      <c r="AZ630" s="4">
        <f t="shared" si="4037"/>
        <v>64.000000000000057</v>
      </c>
      <c r="BA630" s="4">
        <f t="shared" si="4037"/>
        <v>65.20000000000006</v>
      </c>
      <c r="BB630" s="4">
        <f t="shared" si="4037"/>
        <v>66.400000000000063</v>
      </c>
      <c r="BC630" s="4">
        <f t="shared" si="4037"/>
        <v>67.600000000000065</v>
      </c>
      <c r="BD630" s="4">
        <f t="shared" si="4037"/>
        <v>68.800000000000068</v>
      </c>
      <c r="BE630" s="4">
        <f t="shared" si="4037"/>
        <v>70.000000000000071</v>
      </c>
      <c r="BF630" s="4">
        <f t="shared" si="4037"/>
        <v>71.200000000000074</v>
      </c>
      <c r="BG630" s="4">
        <f t="shared" si="4037"/>
        <v>72.400000000000077</v>
      </c>
      <c r="BH630" s="4">
        <f t="shared" si="4037"/>
        <v>73.60000000000008</v>
      </c>
      <c r="BI630">
        <f t="shared" si="4037"/>
        <v>74.800000000000082</v>
      </c>
      <c r="BJ630" t="s">
        <v>1</v>
      </c>
    </row>
    <row r="631" spans="1:62">
      <c r="A631" s="4" t="s">
        <v>5</v>
      </c>
    </row>
    <row r="632" spans="1:62">
      <c r="A632" s="4" t="s">
        <v>482</v>
      </c>
    </row>
    <row r="633" spans="1:62">
      <c r="A633" s="4" t="s">
        <v>523</v>
      </c>
      <c r="B633" s="4">
        <v>-10</v>
      </c>
      <c r="C633" s="4">
        <f>B633-1</f>
        <v>-11</v>
      </c>
      <c r="D633" s="4">
        <f t="shared" ref="D633:BE633" si="4038">C633-1</f>
        <v>-12</v>
      </c>
      <c r="E633" s="4">
        <f t="shared" si="4038"/>
        <v>-13</v>
      </c>
      <c r="F633" s="4">
        <f t="shared" si="4038"/>
        <v>-14</v>
      </c>
      <c r="G633" s="4">
        <f t="shared" si="4038"/>
        <v>-15</v>
      </c>
      <c r="H633" s="4">
        <f t="shared" si="4038"/>
        <v>-16</v>
      </c>
      <c r="I633" s="4">
        <f t="shared" si="4038"/>
        <v>-17</v>
      </c>
      <c r="J633" s="4">
        <f t="shared" si="4038"/>
        <v>-18</v>
      </c>
      <c r="K633" s="4">
        <f t="shared" si="4038"/>
        <v>-19</v>
      </c>
      <c r="L633" s="4">
        <f t="shared" si="4038"/>
        <v>-20</v>
      </c>
      <c r="M633" s="4">
        <f t="shared" si="4038"/>
        <v>-21</v>
      </c>
      <c r="N633" s="4">
        <f t="shared" si="4038"/>
        <v>-22</v>
      </c>
      <c r="O633" s="4">
        <f t="shared" si="4038"/>
        <v>-23</v>
      </c>
      <c r="P633" s="4">
        <f t="shared" si="4038"/>
        <v>-24</v>
      </c>
      <c r="Q633" s="4">
        <f t="shared" si="4038"/>
        <v>-25</v>
      </c>
      <c r="R633" s="4">
        <f t="shared" si="4038"/>
        <v>-26</v>
      </c>
      <c r="S633" s="4">
        <f t="shared" si="4038"/>
        <v>-27</v>
      </c>
      <c r="T633" s="4">
        <f t="shared" si="4038"/>
        <v>-28</v>
      </c>
      <c r="U633" s="4">
        <f t="shared" si="4038"/>
        <v>-29</v>
      </c>
      <c r="V633" s="4">
        <f t="shared" si="4038"/>
        <v>-30</v>
      </c>
      <c r="W633" s="4">
        <f t="shared" si="4038"/>
        <v>-31</v>
      </c>
      <c r="X633" s="4">
        <f t="shared" si="4038"/>
        <v>-32</v>
      </c>
      <c r="Y633" s="4">
        <f t="shared" si="4038"/>
        <v>-33</v>
      </c>
      <c r="Z633" s="4">
        <f t="shared" si="4038"/>
        <v>-34</v>
      </c>
      <c r="AA633" s="4">
        <f t="shared" si="4038"/>
        <v>-35</v>
      </c>
      <c r="AB633" s="4">
        <f t="shared" si="4038"/>
        <v>-36</v>
      </c>
      <c r="AC633" s="4">
        <f t="shared" si="4038"/>
        <v>-37</v>
      </c>
      <c r="AD633" s="4">
        <f t="shared" si="4038"/>
        <v>-38</v>
      </c>
      <c r="AE633" s="4">
        <f t="shared" si="4038"/>
        <v>-39</v>
      </c>
      <c r="AF633" s="4">
        <f t="shared" si="4038"/>
        <v>-40</v>
      </c>
      <c r="AG633" s="4">
        <f t="shared" si="4038"/>
        <v>-41</v>
      </c>
      <c r="AH633" s="4">
        <f t="shared" si="4038"/>
        <v>-42</v>
      </c>
      <c r="AI633" s="4">
        <f t="shared" si="4038"/>
        <v>-43</v>
      </c>
      <c r="AJ633" s="4">
        <f t="shared" si="4038"/>
        <v>-44</v>
      </c>
      <c r="AK633" s="4">
        <f t="shared" si="4038"/>
        <v>-45</v>
      </c>
      <c r="AL633" s="4">
        <f t="shared" si="4038"/>
        <v>-46</v>
      </c>
      <c r="AM633" s="4">
        <f t="shared" si="4038"/>
        <v>-47</v>
      </c>
      <c r="AN633" s="4">
        <f t="shared" si="4038"/>
        <v>-48</v>
      </c>
      <c r="AO633" s="4">
        <f t="shared" si="4038"/>
        <v>-49</v>
      </c>
      <c r="AP633" s="4">
        <f t="shared" si="4038"/>
        <v>-50</v>
      </c>
      <c r="AQ633" s="4">
        <f t="shared" si="4038"/>
        <v>-51</v>
      </c>
      <c r="AR633" s="4">
        <f t="shared" si="4038"/>
        <v>-52</v>
      </c>
      <c r="AS633" s="4">
        <f t="shared" si="4038"/>
        <v>-53</v>
      </c>
      <c r="AT633" s="4">
        <f t="shared" si="4038"/>
        <v>-54</v>
      </c>
      <c r="AU633" s="4">
        <f t="shared" si="4038"/>
        <v>-55</v>
      </c>
      <c r="AV633" s="4">
        <f t="shared" si="4038"/>
        <v>-56</v>
      </c>
      <c r="AW633" s="4">
        <f t="shared" si="4038"/>
        <v>-57</v>
      </c>
      <c r="AX633" s="4">
        <f t="shared" si="4038"/>
        <v>-58</v>
      </c>
      <c r="AY633" s="4">
        <f t="shared" si="4038"/>
        <v>-59</v>
      </c>
      <c r="AZ633" s="4">
        <f t="shared" si="4038"/>
        <v>-60</v>
      </c>
      <c r="BA633" s="4">
        <f t="shared" si="4038"/>
        <v>-61</v>
      </c>
      <c r="BB633" s="4">
        <f t="shared" si="4038"/>
        <v>-62</v>
      </c>
      <c r="BC633" s="4">
        <f t="shared" si="4038"/>
        <v>-63</v>
      </c>
      <c r="BD633" s="4">
        <f t="shared" si="4038"/>
        <v>-64</v>
      </c>
      <c r="BE633" s="4">
        <f t="shared" si="4038"/>
        <v>-65</v>
      </c>
      <c r="BF633" s="4">
        <f>BE633</f>
        <v>-65</v>
      </c>
      <c r="BG633" s="4">
        <f t="shared" ref="BG633:BI633" si="4039">BF633</f>
        <v>-65</v>
      </c>
      <c r="BH633" s="4">
        <f t="shared" si="4039"/>
        <v>-65</v>
      </c>
      <c r="BI633" s="4">
        <f t="shared" si="4039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4040">K634</f>
        <v>6</v>
      </c>
      <c r="M634" s="4">
        <f t="shared" ref="M634" si="4041">L634+0.6</f>
        <v>6.6</v>
      </c>
      <c r="N634" s="4">
        <f t="shared" ref="N634:O634" si="4042">M634</f>
        <v>6.6</v>
      </c>
      <c r="O634" s="4">
        <f t="shared" si="4042"/>
        <v>6.6</v>
      </c>
      <c r="P634" s="4">
        <f t="shared" ref="P634" si="4043">O634+0.7</f>
        <v>7.3</v>
      </c>
      <c r="Q634" s="4">
        <f t="shared" ref="Q634:R634" si="4044">P634</f>
        <v>7.3</v>
      </c>
      <c r="R634" s="4">
        <f t="shared" si="4044"/>
        <v>7.3</v>
      </c>
      <c r="S634" s="4">
        <f t="shared" ref="S634" si="4045">R634+0.7</f>
        <v>8</v>
      </c>
      <c r="T634" s="4">
        <f t="shared" ref="T634:U634" si="4046">S634</f>
        <v>8</v>
      </c>
      <c r="U634">
        <f t="shared" si="4046"/>
        <v>8</v>
      </c>
      <c r="V634" s="4">
        <f t="shared" ref="V634" si="4047">U634+0.6</f>
        <v>8.6</v>
      </c>
      <c r="W634" s="4">
        <f t="shared" ref="W634:X634" si="4048">V634</f>
        <v>8.6</v>
      </c>
      <c r="X634" s="4">
        <f t="shared" si="4048"/>
        <v>8.6</v>
      </c>
      <c r="Y634" s="4">
        <f t="shared" ref="Y634" si="4049">X634+0.7</f>
        <v>9.2999999999999989</v>
      </c>
      <c r="Z634" s="4">
        <f t="shared" ref="Z634:AA634" si="4050">Y634</f>
        <v>9.2999999999999989</v>
      </c>
      <c r="AA634" s="4">
        <f t="shared" si="4050"/>
        <v>9.2999999999999989</v>
      </c>
      <c r="AB634" s="4">
        <f t="shared" ref="AB634" si="4051">AA634+0.7</f>
        <v>9.9999999999999982</v>
      </c>
      <c r="AC634" s="4">
        <f t="shared" ref="AC634:AD634" si="4052">AB634</f>
        <v>9.9999999999999982</v>
      </c>
      <c r="AD634" s="4">
        <f t="shared" si="4052"/>
        <v>9.9999999999999982</v>
      </c>
      <c r="AE634">
        <f t="shared" ref="AE634" si="4053">AD634+0.6</f>
        <v>10.599999999999998</v>
      </c>
      <c r="AF634" s="4">
        <f t="shared" ref="AF634:AG634" si="4054">AE634</f>
        <v>10.599999999999998</v>
      </c>
      <c r="AG634" s="4">
        <f t="shared" si="4054"/>
        <v>10.599999999999998</v>
      </c>
      <c r="AH634" s="4">
        <f t="shared" ref="AH634" si="4055">AG634+0.7</f>
        <v>11.299999999999997</v>
      </c>
      <c r="AI634" s="4">
        <f t="shared" ref="AI634:AJ634" si="4056">AH634</f>
        <v>11.299999999999997</v>
      </c>
      <c r="AJ634" s="4">
        <f t="shared" si="4056"/>
        <v>11.299999999999997</v>
      </c>
      <c r="AK634" s="4">
        <f t="shared" ref="AK634" si="4057">AJ634+0.7</f>
        <v>11.999999999999996</v>
      </c>
      <c r="AL634" s="4">
        <f t="shared" ref="AL634:AM634" si="4058">AK634</f>
        <v>11.999999999999996</v>
      </c>
      <c r="AM634" s="4">
        <f t="shared" si="4058"/>
        <v>11.999999999999996</v>
      </c>
      <c r="AN634" s="4">
        <f t="shared" ref="AN634" si="4059">AM634+0.6</f>
        <v>12.599999999999996</v>
      </c>
      <c r="AO634">
        <f t="shared" ref="AO634:AP634" si="4060">AN634</f>
        <v>12.599999999999996</v>
      </c>
      <c r="AP634" s="4">
        <f t="shared" si="4060"/>
        <v>12.599999999999996</v>
      </c>
      <c r="AQ634" s="4">
        <f t="shared" ref="AQ634" si="4061">AP634+0.7</f>
        <v>13.299999999999995</v>
      </c>
      <c r="AR634" s="4">
        <f t="shared" ref="AR634:AS634" si="4062">AQ634</f>
        <v>13.299999999999995</v>
      </c>
      <c r="AS634" s="4">
        <f t="shared" si="4062"/>
        <v>13.299999999999995</v>
      </c>
      <c r="AT634" s="4">
        <f t="shared" ref="AT634" si="4063">AS634+0.7</f>
        <v>13.999999999999995</v>
      </c>
      <c r="AU634" s="4">
        <f t="shared" ref="AU634:AV634" si="4064">AT634</f>
        <v>13.999999999999995</v>
      </c>
      <c r="AV634" s="4">
        <f t="shared" si="4064"/>
        <v>13.999999999999995</v>
      </c>
      <c r="AW634" s="4">
        <f t="shared" ref="AW634" si="4065">AV634+0.6</f>
        <v>14.599999999999994</v>
      </c>
      <c r="AX634" s="4">
        <f t="shared" ref="AX634:AY634" si="4066">AW634</f>
        <v>14.599999999999994</v>
      </c>
      <c r="AY634">
        <f t="shared" si="4066"/>
        <v>14.599999999999994</v>
      </c>
      <c r="AZ634" s="4">
        <f t="shared" ref="AZ634" si="4067">AY634+0.7</f>
        <v>15.299999999999994</v>
      </c>
      <c r="BA634" s="4">
        <f t="shared" ref="BA634:BB634" si="4068">AZ634</f>
        <v>15.299999999999994</v>
      </c>
      <c r="BB634" s="4">
        <f t="shared" si="4068"/>
        <v>15.299999999999994</v>
      </c>
      <c r="BC634" s="4">
        <f t="shared" ref="BC634" si="4069">BB634+0.7</f>
        <v>15.999999999999993</v>
      </c>
      <c r="BD634" s="4">
        <f t="shared" ref="BD634:BE634" si="4070">BC634</f>
        <v>15.999999999999993</v>
      </c>
      <c r="BE634" s="4">
        <f t="shared" si="4070"/>
        <v>15.999999999999993</v>
      </c>
      <c r="BF634" s="4">
        <f t="shared" ref="BF634" si="4071">BE634+0.6</f>
        <v>16.599999999999994</v>
      </c>
      <c r="BG634" s="4">
        <f t="shared" ref="BG634:BH634" si="4072">BF634</f>
        <v>16.599999999999994</v>
      </c>
      <c r="BH634" s="4">
        <f t="shared" si="4072"/>
        <v>16.599999999999994</v>
      </c>
      <c r="BI634">
        <f t="shared" ref="BI634" si="4073">BH634+0.7</f>
        <v>17.299999999999994</v>
      </c>
      <c r="BJ634" t="s">
        <v>1</v>
      </c>
    </row>
    <row r="635" spans="1:62">
      <c r="A635" s="4" t="s">
        <v>140</v>
      </c>
      <c r="B635" s="4">
        <v>4</v>
      </c>
      <c r="C635" s="4">
        <f>B635+0.4</f>
        <v>4.4000000000000004</v>
      </c>
      <c r="D635" s="4">
        <f t="shared" ref="D635:BI635" si="4074">C635+0.4</f>
        <v>4.8000000000000007</v>
      </c>
      <c r="E635" s="4">
        <f t="shared" si="4074"/>
        <v>5.2000000000000011</v>
      </c>
      <c r="F635" s="4">
        <f t="shared" si="4074"/>
        <v>5.6000000000000014</v>
      </c>
      <c r="G635" s="4">
        <f t="shared" si="4074"/>
        <v>6.0000000000000018</v>
      </c>
      <c r="H635" s="4">
        <f t="shared" si="4074"/>
        <v>6.4000000000000021</v>
      </c>
      <c r="I635" s="4">
        <f t="shared" si="4074"/>
        <v>6.8000000000000025</v>
      </c>
      <c r="J635" s="4">
        <f t="shared" si="4074"/>
        <v>7.2000000000000028</v>
      </c>
      <c r="K635">
        <f t="shared" si="4074"/>
        <v>7.6000000000000032</v>
      </c>
      <c r="L635" s="4">
        <f t="shared" si="4074"/>
        <v>8.0000000000000036</v>
      </c>
      <c r="M635" s="4">
        <f t="shared" si="4074"/>
        <v>8.4000000000000039</v>
      </c>
      <c r="N635" s="4">
        <f t="shared" si="4074"/>
        <v>8.8000000000000043</v>
      </c>
      <c r="O635" s="4">
        <f t="shared" si="4074"/>
        <v>9.2000000000000046</v>
      </c>
      <c r="P635" s="4">
        <f t="shared" si="4074"/>
        <v>9.600000000000005</v>
      </c>
      <c r="Q635" s="4">
        <f t="shared" si="4074"/>
        <v>10.000000000000005</v>
      </c>
      <c r="R635" s="4">
        <f t="shared" si="4074"/>
        <v>10.400000000000006</v>
      </c>
      <c r="S635" s="4">
        <f t="shared" si="4074"/>
        <v>10.800000000000006</v>
      </c>
      <c r="T635" s="4">
        <f t="shared" si="4074"/>
        <v>11.200000000000006</v>
      </c>
      <c r="U635">
        <f t="shared" si="4074"/>
        <v>11.600000000000007</v>
      </c>
      <c r="V635" s="4">
        <f t="shared" si="4074"/>
        <v>12.000000000000007</v>
      </c>
      <c r="W635" s="4">
        <f t="shared" si="4074"/>
        <v>12.400000000000007</v>
      </c>
      <c r="X635" s="4">
        <f t="shared" si="4074"/>
        <v>12.800000000000008</v>
      </c>
      <c r="Y635" s="4">
        <f t="shared" si="4074"/>
        <v>13.200000000000008</v>
      </c>
      <c r="Z635" s="4">
        <f t="shared" si="4074"/>
        <v>13.600000000000009</v>
      </c>
      <c r="AA635" s="4">
        <f t="shared" si="4074"/>
        <v>14.000000000000009</v>
      </c>
      <c r="AB635" s="4">
        <f t="shared" si="4074"/>
        <v>14.400000000000009</v>
      </c>
      <c r="AC635" s="4">
        <f t="shared" si="4074"/>
        <v>14.80000000000001</v>
      </c>
      <c r="AD635" s="4">
        <f t="shared" si="4074"/>
        <v>15.20000000000001</v>
      </c>
      <c r="AE635">
        <f t="shared" si="4074"/>
        <v>15.60000000000001</v>
      </c>
      <c r="AF635" s="4">
        <f t="shared" si="4074"/>
        <v>16.000000000000011</v>
      </c>
      <c r="AG635" s="4">
        <f t="shared" si="4074"/>
        <v>16.400000000000009</v>
      </c>
      <c r="AH635" s="4">
        <f t="shared" si="4074"/>
        <v>16.800000000000008</v>
      </c>
      <c r="AI635" s="4">
        <f t="shared" si="4074"/>
        <v>17.200000000000006</v>
      </c>
      <c r="AJ635" s="4">
        <f t="shared" si="4074"/>
        <v>17.600000000000005</v>
      </c>
      <c r="AK635" s="4">
        <f t="shared" si="4074"/>
        <v>18.000000000000004</v>
      </c>
      <c r="AL635" s="4">
        <f t="shared" si="4074"/>
        <v>18.400000000000002</v>
      </c>
      <c r="AM635" s="4">
        <f t="shared" si="4074"/>
        <v>18.8</v>
      </c>
      <c r="AN635" s="4">
        <f t="shared" si="4074"/>
        <v>19.2</v>
      </c>
      <c r="AO635">
        <f t="shared" si="4074"/>
        <v>19.599999999999998</v>
      </c>
      <c r="AP635" s="4">
        <f t="shared" si="4074"/>
        <v>19.999999999999996</v>
      </c>
      <c r="AQ635" s="4">
        <f t="shared" si="4074"/>
        <v>20.399999999999995</v>
      </c>
      <c r="AR635" s="4">
        <f t="shared" si="4074"/>
        <v>20.799999999999994</v>
      </c>
      <c r="AS635" s="4">
        <f t="shared" si="4074"/>
        <v>21.199999999999992</v>
      </c>
      <c r="AT635" s="4">
        <f t="shared" si="4074"/>
        <v>21.599999999999991</v>
      </c>
      <c r="AU635" s="4">
        <f t="shared" si="4074"/>
        <v>21.999999999999989</v>
      </c>
      <c r="AV635" s="4">
        <f t="shared" si="4074"/>
        <v>22.399999999999988</v>
      </c>
      <c r="AW635" s="4">
        <f t="shared" si="4074"/>
        <v>22.799999999999986</v>
      </c>
      <c r="AX635" s="4">
        <f t="shared" si="4074"/>
        <v>23.199999999999985</v>
      </c>
      <c r="AY635">
        <f t="shared" si="4074"/>
        <v>23.599999999999984</v>
      </c>
      <c r="AZ635" s="4">
        <f t="shared" si="4074"/>
        <v>23.999999999999982</v>
      </c>
      <c r="BA635" s="4">
        <f t="shared" si="4074"/>
        <v>24.399999999999981</v>
      </c>
      <c r="BB635" s="4">
        <f t="shared" si="4074"/>
        <v>24.799999999999979</v>
      </c>
      <c r="BC635" s="4">
        <f t="shared" si="4074"/>
        <v>25.199999999999978</v>
      </c>
      <c r="BD635" s="4">
        <f t="shared" si="4074"/>
        <v>25.599999999999977</v>
      </c>
      <c r="BE635" s="4">
        <f t="shared" si="4074"/>
        <v>25.999999999999975</v>
      </c>
      <c r="BF635" s="4">
        <f t="shared" si="4074"/>
        <v>26.399999999999974</v>
      </c>
      <c r="BG635" s="4">
        <f t="shared" si="4074"/>
        <v>26.799999999999972</v>
      </c>
      <c r="BH635" s="4">
        <f t="shared" si="4074"/>
        <v>27.199999999999971</v>
      </c>
      <c r="BI635">
        <f t="shared" si="4074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4075">C636+0.25</f>
        <v>11.5</v>
      </c>
      <c r="E636" s="4">
        <f t="shared" si="4075"/>
        <v>11.75</v>
      </c>
      <c r="F636" s="4">
        <f t="shared" si="4075"/>
        <v>12</v>
      </c>
      <c r="G636" s="4">
        <f t="shared" si="4075"/>
        <v>12.25</v>
      </c>
      <c r="H636" s="4">
        <f t="shared" si="4075"/>
        <v>12.5</v>
      </c>
      <c r="I636" s="4">
        <f t="shared" si="4075"/>
        <v>12.75</v>
      </c>
      <c r="J636" s="4">
        <f t="shared" si="4075"/>
        <v>13</v>
      </c>
      <c r="K636" s="4">
        <f t="shared" si="4075"/>
        <v>13.25</v>
      </c>
      <c r="L636" s="4">
        <f t="shared" si="4075"/>
        <v>13.5</v>
      </c>
      <c r="M636" s="4">
        <f t="shared" si="4075"/>
        <v>13.75</v>
      </c>
      <c r="N636" s="4">
        <f t="shared" si="4075"/>
        <v>14</v>
      </c>
      <c r="O636" s="4">
        <f t="shared" si="4075"/>
        <v>14.25</v>
      </c>
      <c r="P636" s="4">
        <f t="shared" si="4075"/>
        <v>14.5</v>
      </c>
      <c r="Q636" s="4">
        <f t="shared" si="4075"/>
        <v>14.75</v>
      </c>
      <c r="R636" s="4">
        <f t="shared" si="4075"/>
        <v>15</v>
      </c>
      <c r="S636" s="4">
        <f t="shared" si="4075"/>
        <v>15.25</v>
      </c>
      <c r="T636" s="4">
        <f t="shared" si="4075"/>
        <v>15.5</v>
      </c>
      <c r="U636" s="4">
        <f t="shared" si="4075"/>
        <v>15.75</v>
      </c>
      <c r="V636" s="4">
        <f t="shared" si="4075"/>
        <v>16</v>
      </c>
      <c r="W636" s="4">
        <f t="shared" si="4075"/>
        <v>16.25</v>
      </c>
      <c r="X636" s="4">
        <f t="shared" si="4075"/>
        <v>16.5</v>
      </c>
      <c r="Y636" s="4">
        <f t="shared" si="4075"/>
        <v>16.75</v>
      </c>
      <c r="Z636" s="4">
        <f t="shared" si="4075"/>
        <v>17</v>
      </c>
      <c r="AA636" s="4">
        <f t="shared" si="4075"/>
        <v>17.25</v>
      </c>
      <c r="AB636" s="4">
        <f t="shared" si="4075"/>
        <v>17.5</v>
      </c>
      <c r="AC636" s="4">
        <f t="shared" si="4075"/>
        <v>17.75</v>
      </c>
      <c r="AD636" s="4">
        <f t="shared" si="4075"/>
        <v>18</v>
      </c>
      <c r="AE636" s="4">
        <f t="shared" si="4075"/>
        <v>18.25</v>
      </c>
      <c r="AF636" s="4">
        <f t="shared" si="4075"/>
        <v>18.5</v>
      </c>
      <c r="AG636" s="4">
        <f t="shared" si="4075"/>
        <v>18.75</v>
      </c>
      <c r="AH636" s="4">
        <f t="shared" si="4075"/>
        <v>19</v>
      </c>
      <c r="AI636" s="4">
        <f t="shared" si="4075"/>
        <v>19.25</v>
      </c>
      <c r="AJ636" s="4">
        <f t="shared" si="4075"/>
        <v>19.5</v>
      </c>
      <c r="AK636" s="4">
        <f t="shared" si="4075"/>
        <v>19.75</v>
      </c>
      <c r="AL636" s="4">
        <f t="shared" si="4075"/>
        <v>20</v>
      </c>
      <c r="AM636" s="4">
        <f t="shared" si="4075"/>
        <v>20.25</v>
      </c>
      <c r="AN636" s="4">
        <f t="shared" si="4075"/>
        <v>20.5</v>
      </c>
      <c r="AO636" s="4">
        <f t="shared" si="4075"/>
        <v>20.75</v>
      </c>
      <c r="AP636" s="4">
        <f t="shared" si="4075"/>
        <v>21</v>
      </c>
      <c r="AQ636" s="4">
        <f t="shared" si="4075"/>
        <v>21.25</v>
      </c>
      <c r="AR636" s="4">
        <f t="shared" si="4075"/>
        <v>21.5</v>
      </c>
      <c r="AS636" s="4">
        <f t="shared" si="4075"/>
        <v>21.75</v>
      </c>
      <c r="AT636" s="4">
        <f t="shared" si="4075"/>
        <v>22</v>
      </c>
      <c r="AU636" s="4">
        <f t="shared" si="4075"/>
        <v>22.25</v>
      </c>
      <c r="AV636" s="4">
        <f t="shared" si="4075"/>
        <v>22.5</v>
      </c>
      <c r="AW636" s="4">
        <f t="shared" si="4075"/>
        <v>22.75</v>
      </c>
      <c r="AX636" s="4">
        <f t="shared" si="4075"/>
        <v>23</v>
      </c>
      <c r="AY636" s="4">
        <f t="shared" si="4075"/>
        <v>23.25</v>
      </c>
      <c r="AZ636" s="4">
        <f t="shared" si="4075"/>
        <v>23.5</v>
      </c>
      <c r="BA636" s="4">
        <f t="shared" si="4075"/>
        <v>23.75</v>
      </c>
      <c r="BB636" s="4">
        <f t="shared" si="4075"/>
        <v>24</v>
      </c>
      <c r="BC636" s="4">
        <f t="shared" si="4075"/>
        <v>24.25</v>
      </c>
      <c r="BD636" s="4">
        <f t="shared" si="4075"/>
        <v>24.5</v>
      </c>
      <c r="BE636" s="4">
        <f t="shared" si="4075"/>
        <v>24.75</v>
      </c>
      <c r="BF636" s="4">
        <f t="shared" si="4075"/>
        <v>25</v>
      </c>
      <c r="BG636" s="4">
        <f>BF636</f>
        <v>25</v>
      </c>
      <c r="BH636" s="4">
        <f t="shared" ref="BH636:BI636" si="4076">BG636</f>
        <v>25</v>
      </c>
      <c r="BI636" s="4">
        <f t="shared" si="4076"/>
        <v>25</v>
      </c>
      <c r="BJ636" t="s">
        <v>1</v>
      </c>
    </row>
    <row r="637" spans="1:62">
      <c r="A637" s="4" t="s">
        <v>5</v>
      </c>
    </row>
    <row r="638" spans="1:62">
      <c r="A638" s="4" t="s">
        <v>483</v>
      </c>
    </row>
    <row r="639" spans="1:62">
      <c r="A639" s="4" t="s">
        <v>154</v>
      </c>
      <c r="B639" s="4">
        <v>-10</v>
      </c>
      <c r="C639" s="4">
        <f>B639-1</f>
        <v>-11</v>
      </c>
      <c r="D639" s="4">
        <f t="shared" ref="D639:BE639" si="4077">C639-1</f>
        <v>-12</v>
      </c>
      <c r="E639" s="4">
        <f t="shared" si="4077"/>
        <v>-13</v>
      </c>
      <c r="F639" s="4">
        <f t="shared" si="4077"/>
        <v>-14</v>
      </c>
      <c r="G639" s="4">
        <f t="shared" si="4077"/>
        <v>-15</v>
      </c>
      <c r="H639" s="4">
        <f t="shared" si="4077"/>
        <v>-16</v>
      </c>
      <c r="I639" s="4">
        <f t="shared" si="4077"/>
        <v>-17</v>
      </c>
      <c r="J639" s="4">
        <f t="shared" si="4077"/>
        <v>-18</v>
      </c>
      <c r="K639" s="4">
        <f t="shared" si="4077"/>
        <v>-19</v>
      </c>
      <c r="L639" s="4">
        <f t="shared" si="4077"/>
        <v>-20</v>
      </c>
      <c r="M639" s="4">
        <f t="shared" si="4077"/>
        <v>-21</v>
      </c>
      <c r="N639" s="4">
        <f t="shared" si="4077"/>
        <v>-22</v>
      </c>
      <c r="O639" s="4">
        <f t="shared" si="4077"/>
        <v>-23</v>
      </c>
      <c r="P639" s="4">
        <f t="shared" si="4077"/>
        <v>-24</v>
      </c>
      <c r="Q639" s="4">
        <f t="shared" si="4077"/>
        <v>-25</v>
      </c>
      <c r="R639" s="4">
        <f t="shared" si="4077"/>
        <v>-26</v>
      </c>
      <c r="S639" s="4">
        <f t="shared" si="4077"/>
        <v>-27</v>
      </c>
      <c r="T639" s="4">
        <f t="shared" si="4077"/>
        <v>-28</v>
      </c>
      <c r="U639" s="4">
        <f t="shared" si="4077"/>
        <v>-29</v>
      </c>
      <c r="V639" s="4">
        <f t="shared" si="4077"/>
        <v>-30</v>
      </c>
      <c r="W639" s="4">
        <f t="shared" si="4077"/>
        <v>-31</v>
      </c>
      <c r="X639" s="4">
        <f t="shared" si="4077"/>
        <v>-32</v>
      </c>
      <c r="Y639" s="4">
        <f t="shared" si="4077"/>
        <v>-33</v>
      </c>
      <c r="Z639" s="4">
        <f t="shared" si="4077"/>
        <v>-34</v>
      </c>
      <c r="AA639" s="4">
        <f t="shared" si="4077"/>
        <v>-35</v>
      </c>
      <c r="AB639" s="4">
        <f t="shared" si="4077"/>
        <v>-36</v>
      </c>
      <c r="AC639" s="4">
        <f t="shared" si="4077"/>
        <v>-37</v>
      </c>
      <c r="AD639" s="4">
        <f t="shared" si="4077"/>
        <v>-38</v>
      </c>
      <c r="AE639" s="4">
        <f t="shared" si="4077"/>
        <v>-39</v>
      </c>
      <c r="AF639" s="4">
        <f t="shared" si="4077"/>
        <v>-40</v>
      </c>
      <c r="AG639" s="4">
        <f t="shared" si="4077"/>
        <v>-41</v>
      </c>
      <c r="AH639" s="4">
        <f t="shared" si="4077"/>
        <v>-42</v>
      </c>
      <c r="AI639" s="4">
        <f t="shared" si="4077"/>
        <v>-43</v>
      </c>
      <c r="AJ639" s="4">
        <f t="shared" si="4077"/>
        <v>-44</v>
      </c>
      <c r="AK639" s="4">
        <f t="shared" si="4077"/>
        <v>-45</v>
      </c>
      <c r="AL639" s="4">
        <f t="shared" si="4077"/>
        <v>-46</v>
      </c>
      <c r="AM639" s="4">
        <f t="shared" si="4077"/>
        <v>-47</v>
      </c>
      <c r="AN639" s="4">
        <f t="shared" si="4077"/>
        <v>-48</v>
      </c>
      <c r="AO639" s="4">
        <f t="shared" si="4077"/>
        <v>-49</v>
      </c>
      <c r="AP639" s="4">
        <f t="shared" si="4077"/>
        <v>-50</v>
      </c>
      <c r="AQ639" s="4">
        <f t="shared" si="4077"/>
        <v>-51</v>
      </c>
      <c r="AR639" s="4">
        <f t="shared" si="4077"/>
        <v>-52</v>
      </c>
      <c r="AS639" s="4">
        <f t="shared" si="4077"/>
        <v>-53</v>
      </c>
      <c r="AT639" s="4">
        <f t="shared" si="4077"/>
        <v>-54</v>
      </c>
      <c r="AU639" s="4">
        <f t="shared" si="4077"/>
        <v>-55</v>
      </c>
      <c r="AV639" s="4">
        <f t="shared" si="4077"/>
        <v>-56</v>
      </c>
      <c r="AW639" s="4">
        <f t="shared" si="4077"/>
        <v>-57</v>
      </c>
      <c r="AX639" s="4">
        <f t="shared" si="4077"/>
        <v>-58</v>
      </c>
      <c r="AY639" s="4">
        <f t="shared" si="4077"/>
        <v>-59</v>
      </c>
      <c r="AZ639" s="4">
        <f t="shared" si="4077"/>
        <v>-60</v>
      </c>
      <c r="BA639" s="4">
        <f t="shared" si="4077"/>
        <v>-61</v>
      </c>
      <c r="BB639" s="4">
        <f t="shared" si="4077"/>
        <v>-62</v>
      </c>
      <c r="BC639" s="4">
        <f t="shared" si="4077"/>
        <v>-63</v>
      </c>
      <c r="BD639" s="4">
        <f t="shared" si="4077"/>
        <v>-64</v>
      </c>
      <c r="BE639" s="4">
        <f t="shared" si="4077"/>
        <v>-65</v>
      </c>
      <c r="BF639" s="4">
        <f>BE639</f>
        <v>-65</v>
      </c>
      <c r="BG639" s="4">
        <f t="shared" ref="BG639:BI639" si="4078">BF639</f>
        <v>-65</v>
      </c>
      <c r="BH639" s="4">
        <f t="shared" si="4078"/>
        <v>-65</v>
      </c>
      <c r="BI639" s="4">
        <f t="shared" si="4078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4079">B640</f>
        <v>6.6</v>
      </c>
      <c r="D640" s="4">
        <f t="shared" ref="D640" si="4080">C640+0.7</f>
        <v>7.3</v>
      </c>
      <c r="E640" s="4">
        <f t="shared" ref="E640:F640" si="4081">D640</f>
        <v>7.3</v>
      </c>
      <c r="F640" s="4">
        <f t="shared" si="4081"/>
        <v>7.3</v>
      </c>
      <c r="G640" s="4">
        <f t="shared" ref="G640" si="4082">F640+0.7</f>
        <v>8</v>
      </c>
      <c r="H640" s="4">
        <f t="shared" ref="H640:I640" si="4083">G640</f>
        <v>8</v>
      </c>
      <c r="I640" s="4">
        <f t="shared" si="4083"/>
        <v>8</v>
      </c>
      <c r="J640" s="4">
        <f t="shared" ref="J640:BC640" si="4084">I640+0.6</f>
        <v>8.6</v>
      </c>
      <c r="K640">
        <f t="shared" ref="K640:BE640" si="4085">J640</f>
        <v>8.6</v>
      </c>
      <c r="L640" s="4">
        <f t="shared" si="4085"/>
        <v>8.6</v>
      </c>
      <c r="M640" s="4">
        <f t="shared" ref="M640:BF640" si="4086">L640+0.7</f>
        <v>9.2999999999999989</v>
      </c>
      <c r="N640" s="4">
        <f t="shared" ref="N640:BH640" si="4087">M640</f>
        <v>9.2999999999999989</v>
      </c>
      <c r="O640" s="4">
        <f t="shared" si="4087"/>
        <v>9.2999999999999989</v>
      </c>
      <c r="P640" s="4">
        <f t="shared" ref="P640:BI640" si="4088">O640+0.7</f>
        <v>9.9999999999999982</v>
      </c>
      <c r="Q640" s="4">
        <f t="shared" ref="Q640:BB640" si="4089">P640</f>
        <v>9.9999999999999982</v>
      </c>
      <c r="R640" s="4">
        <f t="shared" si="4089"/>
        <v>9.9999999999999982</v>
      </c>
      <c r="S640" s="4">
        <f t="shared" si="4084"/>
        <v>10.599999999999998</v>
      </c>
      <c r="T640" s="4">
        <f t="shared" si="4085"/>
        <v>10.599999999999998</v>
      </c>
      <c r="U640">
        <f t="shared" si="4085"/>
        <v>10.599999999999998</v>
      </c>
      <c r="V640" s="4">
        <f t="shared" si="4086"/>
        <v>11.299999999999997</v>
      </c>
      <c r="W640" s="4">
        <f t="shared" si="4087"/>
        <v>11.299999999999997</v>
      </c>
      <c r="X640" s="4">
        <f t="shared" si="4087"/>
        <v>11.299999999999997</v>
      </c>
      <c r="Y640" s="4">
        <f t="shared" si="4088"/>
        <v>11.999999999999996</v>
      </c>
      <c r="Z640" s="4">
        <f t="shared" si="4089"/>
        <v>11.999999999999996</v>
      </c>
      <c r="AA640" s="4">
        <f t="shared" si="4089"/>
        <v>11.999999999999996</v>
      </c>
      <c r="AB640" s="4">
        <f t="shared" si="4084"/>
        <v>12.599999999999996</v>
      </c>
      <c r="AC640" s="4">
        <f t="shared" si="4085"/>
        <v>12.599999999999996</v>
      </c>
      <c r="AD640" s="4">
        <f t="shared" si="4085"/>
        <v>12.599999999999996</v>
      </c>
      <c r="AE640">
        <f t="shared" si="4086"/>
        <v>13.299999999999995</v>
      </c>
      <c r="AF640" s="4">
        <f t="shared" si="4087"/>
        <v>13.299999999999995</v>
      </c>
      <c r="AG640" s="4">
        <f t="shared" si="4087"/>
        <v>13.299999999999995</v>
      </c>
      <c r="AH640" s="4">
        <f t="shared" si="4088"/>
        <v>13.999999999999995</v>
      </c>
      <c r="AI640" s="4">
        <f t="shared" si="4089"/>
        <v>13.999999999999995</v>
      </c>
      <c r="AJ640" s="4">
        <f t="shared" si="4089"/>
        <v>13.999999999999995</v>
      </c>
      <c r="AK640" s="4">
        <f t="shared" si="4084"/>
        <v>14.599999999999994</v>
      </c>
      <c r="AL640" s="4">
        <f t="shared" si="4085"/>
        <v>14.599999999999994</v>
      </c>
      <c r="AM640" s="4">
        <f t="shared" si="4085"/>
        <v>14.599999999999994</v>
      </c>
      <c r="AN640" s="4">
        <f t="shared" si="4086"/>
        <v>15.299999999999994</v>
      </c>
      <c r="AO640">
        <f t="shared" si="4087"/>
        <v>15.299999999999994</v>
      </c>
      <c r="AP640" s="4">
        <f t="shared" si="4087"/>
        <v>15.299999999999994</v>
      </c>
      <c r="AQ640" s="4">
        <f t="shared" si="4088"/>
        <v>15.999999999999993</v>
      </c>
      <c r="AR640" s="4">
        <f t="shared" si="4089"/>
        <v>15.999999999999993</v>
      </c>
      <c r="AS640" s="4">
        <f t="shared" si="4089"/>
        <v>15.999999999999993</v>
      </c>
      <c r="AT640" s="4">
        <f t="shared" si="4084"/>
        <v>16.599999999999994</v>
      </c>
      <c r="AU640" s="4">
        <f t="shared" si="4085"/>
        <v>16.599999999999994</v>
      </c>
      <c r="AV640" s="4">
        <f t="shared" si="4085"/>
        <v>16.599999999999994</v>
      </c>
      <c r="AW640" s="4">
        <f t="shared" si="4086"/>
        <v>17.299999999999994</v>
      </c>
      <c r="AX640" s="4">
        <f t="shared" si="4087"/>
        <v>17.299999999999994</v>
      </c>
      <c r="AY640">
        <f t="shared" si="4087"/>
        <v>17.299999999999994</v>
      </c>
      <c r="AZ640" s="4">
        <f t="shared" si="4088"/>
        <v>17.999999999999993</v>
      </c>
      <c r="BA640" s="4">
        <f t="shared" si="4089"/>
        <v>17.999999999999993</v>
      </c>
      <c r="BB640" s="4">
        <f t="shared" si="4089"/>
        <v>17.999999999999993</v>
      </c>
      <c r="BC640" s="4">
        <f t="shared" si="4084"/>
        <v>18.599999999999994</v>
      </c>
      <c r="BD640" s="4">
        <f t="shared" si="4085"/>
        <v>18.599999999999994</v>
      </c>
      <c r="BE640" s="4">
        <f t="shared" si="4085"/>
        <v>18.599999999999994</v>
      </c>
      <c r="BF640" s="4">
        <f t="shared" si="4086"/>
        <v>19.299999999999994</v>
      </c>
      <c r="BG640" s="4">
        <f t="shared" si="4087"/>
        <v>19.299999999999994</v>
      </c>
      <c r="BH640" s="4">
        <f t="shared" si="4087"/>
        <v>19.299999999999994</v>
      </c>
      <c r="BI640">
        <f t="shared" si="4088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4090">C641+1</f>
        <v>10</v>
      </c>
      <c r="E641" s="4">
        <f t="shared" si="4090"/>
        <v>11</v>
      </c>
      <c r="F641" s="4">
        <f t="shared" si="4090"/>
        <v>12</v>
      </c>
      <c r="G641" s="4">
        <f t="shared" si="4090"/>
        <v>13</v>
      </c>
      <c r="H641" s="4">
        <f t="shared" si="4090"/>
        <v>14</v>
      </c>
      <c r="I641" s="4">
        <f t="shared" si="4090"/>
        <v>15</v>
      </c>
      <c r="J641" s="4">
        <f t="shared" si="4090"/>
        <v>16</v>
      </c>
      <c r="K641">
        <f t="shared" si="4090"/>
        <v>17</v>
      </c>
      <c r="L641" s="4">
        <f t="shared" si="4090"/>
        <v>18</v>
      </c>
      <c r="M641" s="4">
        <f t="shared" si="4090"/>
        <v>19</v>
      </c>
      <c r="N641" s="4">
        <f t="shared" si="4090"/>
        <v>20</v>
      </c>
      <c r="O641" s="4">
        <f t="shared" si="4090"/>
        <v>21</v>
      </c>
      <c r="P641" s="4">
        <f t="shared" si="4090"/>
        <v>22</v>
      </c>
      <c r="Q641" s="4">
        <f t="shared" si="4090"/>
        <v>23</v>
      </c>
      <c r="R641" s="4">
        <f t="shared" si="4090"/>
        <v>24</v>
      </c>
      <c r="S641" s="4">
        <f t="shared" si="4090"/>
        <v>25</v>
      </c>
      <c r="T641" s="4">
        <f t="shared" si="4090"/>
        <v>26</v>
      </c>
      <c r="U641">
        <f t="shared" si="4090"/>
        <v>27</v>
      </c>
      <c r="V641" s="4">
        <f t="shared" si="4090"/>
        <v>28</v>
      </c>
      <c r="W641" s="4">
        <f t="shared" si="4090"/>
        <v>29</v>
      </c>
      <c r="X641" s="4">
        <f t="shared" si="4090"/>
        <v>30</v>
      </c>
      <c r="Y641" s="4">
        <f t="shared" si="4090"/>
        <v>31</v>
      </c>
      <c r="Z641" s="4">
        <f t="shared" si="4090"/>
        <v>32</v>
      </c>
      <c r="AA641" s="4">
        <f t="shared" si="4090"/>
        <v>33</v>
      </c>
      <c r="AB641" s="4">
        <f t="shared" si="4090"/>
        <v>34</v>
      </c>
      <c r="AC641" s="4">
        <f t="shared" si="4090"/>
        <v>35</v>
      </c>
      <c r="AD641" s="4">
        <f t="shared" si="4090"/>
        <v>36</v>
      </c>
      <c r="AE641">
        <f t="shared" si="4090"/>
        <v>37</v>
      </c>
      <c r="AF641" s="4">
        <f t="shared" si="4090"/>
        <v>38</v>
      </c>
      <c r="AG641" s="4">
        <f t="shared" si="4090"/>
        <v>39</v>
      </c>
      <c r="AH641" s="4">
        <f t="shared" si="4090"/>
        <v>40</v>
      </c>
      <c r="AI641" s="4">
        <f t="shared" si="4090"/>
        <v>41</v>
      </c>
      <c r="AJ641" s="4">
        <f t="shared" si="4090"/>
        <v>42</v>
      </c>
      <c r="AK641" s="4">
        <f t="shared" si="4090"/>
        <v>43</v>
      </c>
      <c r="AL641" s="4">
        <f t="shared" si="4090"/>
        <v>44</v>
      </c>
      <c r="AM641" s="4">
        <f t="shared" si="4090"/>
        <v>45</v>
      </c>
      <c r="AN641" s="4">
        <f t="shared" si="4090"/>
        <v>46</v>
      </c>
      <c r="AO641">
        <f t="shared" si="4090"/>
        <v>47</v>
      </c>
      <c r="AP641" s="4">
        <f t="shared" si="4090"/>
        <v>48</v>
      </c>
      <c r="AQ641" s="4">
        <f t="shared" si="4090"/>
        <v>49</v>
      </c>
      <c r="AR641" s="4">
        <f t="shared" si="4090"/>
        <v>50</v>
      </c>
      <c r="AS641" s="4">
        <f t="shared" si="4090"/>
        <v>51</v>
      </c>
      <c r="AT641" s="4">
        <f t="shared" si="4090"/>
        <v>52</v>
      </c>
      <c r="AU641" s="4">
        <f t="shared" si="4090"/>
        <v>53</v>
      </c>
      <c r="AV641" s="4">
        <f t="shared" si="4090"/>
        <v>54</v>
      </c>
      <c r="AW641" s="4">
        <f t="shared" si="4090"/>
        <v>55</v>
      </c>
      <c r="AX641" s="4">
        <f t="shared" si="4090"/>
        <v>56</v>
      </c>
      <c r="AY641">
        <f t="shared" si="4090"/>
        <v>57</v>
      </c>
      <c r="AZ641" s="4">
        <f t="shared" si="4090"/>
        <v>58</v>
      </c>
      <c r="BA641" s="4">
        <f t="shared" si="4090"/>
        <v>59</v>
      </c>
      <c r="BB641" s="4">
        <f t="shared" si="4090"/>
        <v>60</v>
      </c>
      <c r="BC641" s="4">
        <f t="shared" si="4090"/>
        <v>61</v>
      </c>
      <c r="BD641" s="4">
        <f t="shared" si="4090"/>
        <v>62</v>
      </c>
      <c r="BE641" s="4">
        <f t="shared" si="4090"/>
        <v>63</v>
      </c>
      <c r="BF641" s="4">
        <f t="shared" si="4090"/>
        <v>64</v>
      </c>
      <c r="BG641" s="4">
        <f t="shared" si="4090"/>
        <v>65</v>
      </c>
      <c r="BH641" s="4">
        <f t="shared" si="4090"/>
        <v>66</v>
      </c>
      <c r="BI641">
        <f t="shared" si="4090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4091">C642+0.25</f>
        <v>10.5</v>
      </c>
      <c r="E642" s="4">
        <f t="shared" si="4091"/>
        <v>10.75</v>
      </c>
      <c r="F642" s="4">
        <f t="shared" si="4091"/>
        <v>11</v>
      </c>
      <c r="G642" s="4">
        <f t="shared" si="4091"/>
        <v>11.25</v>
      </c>
      <c r="H642" s="4">
        <f t="shared" si="4091"/>
        <v>11.5</v>
      </c>
      <c r="I642" s="4">
        <f t="shared" si="4091"/>
        <v>11.75</v>
      </c>
      <c r="J642" s="4">
        <f t="shared" si="4091"/>
        <v>12</v>
      </c>
      <c r="K642" s="4">
        <f t="shared" si="4091"/>
        <v>12.25</v>
      </c>
      <c r="L642" s="4">
        <f t="shared" si="4091"/>
        <v>12.5</v>
      </c>
      <c r="M642" s="4">
        <f t="shared" si="4091"/>
        <v>12.75</v>
      </c>
      <c r="N642" s="4">
        <f t="shared" si="4091"/>
        <v>13</v>
      </c>
      <c r="O642" s="4">
        <f t="shared" si="4091"/>
        <v>13.25</v>
      </c>
      <c r="P642" s="4">
        <f t="shared" si="4091"/>
        <v>13.5</v>
      </c>
      <c r="Q642" s="4">
        <f t="shared" si="4091"/>
        <v>13.75</v>
      </c>
      <c r="R642" s="4">
        <f t="shared" si="4091"/>
        <v>14</v>
      </c>
      <c r="S642" s="4">
        <f t="shared" si="4091"/>
        <v>14.25</v>
      </c>
      <c r="T642" s="4">
        <f t="shared" si="4091"/>
        <v>14.5</v>
      </c>
      <c r="U642" s="4">
        <f t="shared" si="4091"/>
        <v>14.75</v>
      </c>
      <c r="V642" s="4">
        <f t="shared" si="4091"/>
        <v>15</v>
      </c>
      <c r="W642" s="4">
        <f t="shared" si="4091"/>
        <v>15.25</v>
      </c>
      <c r="X642" s="4">
        <f t="shared" si="4091"/>
        <v>15.5</v>
      </c>
      <c r="Y642" s="4">
        <f t="shared" si="4091"/>
        <v>15.75</v>
      </c>
      <c r="Z642" s="4">
        <f t="shared" si="4091"/>
        <v>16</v>
      </c>
      <c r="AA642" s="4">
        <f t="shared" si="4091"/>
        <v>16.25</v>
      </c>
      <c r="AB642" s="4">
        <f t="shared" si="4091"/>
        <v>16.5</v>
      </c>
      <c r="AC642" s="4">
        <f t="shared" si="4091"/>
        <v>16.75</v>
      </c>
      <c r="AD642" s="4">
        <f t="shared" si="4091"/>
        <v>17</v>
      </c>
      <c r="AE642" s="4">
        <f t="shared" si="4091"/>
        <v>17.25</v>
      </c>
      <c r="AF642" s="4">
        <f t="shared" si="4091"/>
        <v>17.5</v>
      </c>
      <c r="AG642" s="4">
        <f t="shared" si="4091"/>
        <v>17.75</v>
      </c>
      <c r="AH642" s="4">
        <f t="shared" si="4091"/>
        <v>18</v>
      </c>
      <c r="AI642" s="4">
        <f t="shared" si="4091"/>
        <v>18.25</v>
      </c>
      <c r="AJ642" s="4">
        <f t="shared" si="4091"/>
        <v>18.5</v>
      </c>
      <c r="AK642" s="4">
        <f t="shared" si="4091"/>
        <v>18.75</v>
      </c>
      <c r="AL642" s="4">
        <f t="shared" si="4091"/>
        <v>19</v>
      </c>
      <c r="AM642" s="4">
        <f t="shared" si="4091"/>
        <v>19.25</v>
      </c>
      <c r="AN642" s="4">
        <f t="shared" si="4091"/>
        <v>19.5</v>
      </c>
      <c r="AO642" s="4">
        <f t="shared" si="4091"/>
        <v>19.75</v>
      </c>
      <c r="AP642" s="4">
        <f t="shared" si="4091"/>
        <v>20</v>
      </c>
      <c r="AQ642" s="4">
        <f t="shared" si="4091"/>
        <v>20.25</v>
      </c>
      <c r="AR642" s="4">
        <f t="shared" si="4091"/>
        <v>20.5</v>
      </c>
      <c r="AS642" s="4">
        <f t="shared" si="4091"/>
        <v>20.75</v>
      </c>
      <c r="AT642" s="4">
        <f t="shared" si="4091"/>
        <v>21</v>
      </c>
      <c r="AU642" s="4">
        <f t="shared" si="4091"/>
        <v>21.25</v>
      </c>
      <c r="AV642" s="4">
        <f t="shared" si="4091"/>
        <v>21.5</v>
      </c>
      <c r="AW642" s="4">
        <f t="shared" si="4091"/>
        <v>21.75</v>
      </c>
      <c r="AX642" s="4">
        <f t="shared" si="4091"/>
        <v>22</v>
      </c>
      <c r="AY642" s="4">
        <f t="shared" si="4091"/>
        <v>22.25</v>
      </c>
      <c r="AZ642" s="4">
        <f t="shared" si="4091"/>
        <v>22.5</v>
      </c>
      <c r="BA642" s="4">
        <f t="shared" si="4091"/>
        <v>22.75</v>
      </c>
      <c r="BB642" s="4">
        <f t="shared" si="4091"/>
        <v>23</v>
      </c>
      <c r="BC642" s="4">
        <f t="shared" si="4091"/>
        <v>23.25</v>
      </c>
      <c r="BD642" s="4">
        <f t="shared" si="4091"/>
        <v>23.5</v>
      </c>
      <c r="BE642" s="4">
        <f t="shared" si="4091"/>
        <v>23.75</v>
      </c>
      <c r="BF642" s="4">
        <f t="shared" si="4091"/>
        <v>24</v>
      </c>
      <c r="BG642" s="4">
        <f t="shared" si="4091"/>
        <v>24.25</v>
      </c>
      <c r="BH642" s="4">
        <f t="shared" si="4091"/>
        <v>24.5</v>
      </c>
      <c r="BI642" s="4">
        <f t="shared" si="4091"/>
        <v>24.75</v>
      </c>
      <c r="BJ642" t="s">
        <v>1</v>
      </c>
    </row>
    <row r="643" spans="1:62">
      <c r="A643" s="4" t="s">
        <v>5</v>
      </c>
    </row>
    <row r="644" spans="1:62">
      <c r="A644" s="4" t="s">
        <v>365</v>
      </c>
    </row>
    <row r="645" spans="1:62">
      <c r="A645" s="4" t="s">
        <v>155</v>
      </c>
      <c r="B645" s="4" t="s">
        <v>1</v>
      </c>
    </row>
    <row r="646" spans="1:62">
      <c r="A646" s="4" t="s">
        <v>5</v>
      </c>
    </row>
    <row r="652" spans="1:62">
      <c r="A652" s="4" t="s">
        <v>366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4092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4093">AD653+7</f>
        <v>77</v>
      </c>
      <c r="AF653" s="4">
        <f t="shared" si="4093"/>
        <v>84</v>
      </c>
      <c r="AG653" s="4">
        <f t="shared" si="4093"/>
        <v>91</v>
      </c>
      <c r="AH653" s="4">
        <f t="shared" si="4093"/>
        <v>98</v>
      </c>
      <c r="AI653" s="4">
        <f t="shared" si="4093"/>
        <v>105</v>
      </c>
      <c r="AJ653" s="4">
        <f t="shared" si="4093"/>
        <v>112</v>
      </c>
      <c r="AK653" s="4">
        <f t="shared" si="4093"/>
        <v>119</v>
      </c>
      <c r="AL653" s="4">
        <f t="shared" si="4093"/>
        <v>126</v>
      </c>
      <c r="AM653" s="4">
        <f t="shared" si="4093"/>
        <v>133</v>
      </c>
      <c r="AN653" s="4">
        <f t="shared" si="4093"/>
        <v>140</v>
      </c>
      <c r="AO653">
        <f t="shared" si="4093"/>
        <v>147</v>
      </c>
      <c r="AP653" s="4">
        <f t="shared" si="4093"/>
        <v>154</v>
      </c>
      <c r="AQ653" s="4">
        <f t="shared" si="4093"/>
        <v>161</v>
      </c>
      <c r="AR653" s="4">
        <f t="shared" si="4093"/>
        <v>168</v>
      </c>
      <c r="AS653" s="4">
        <f t="shared" si="4093"/>
        <v>175</v>
      </c>
      <c r="AT653" s="4">
        <f t="shared" si="4093"/>
        <v>182</v>
      </c>
      <c r="AU653" s="4">
        <f t="shared" si="4093"/>
        <v>189</v>
      </c>
      <c r="AV653" s="4">
        <f t="shared" si="4093"/>
        <v>196</v>
      </c>
      <c r="AW653" s="4">
        <f t="shared" si="4093"/>
        <v>203</v>
      </c>
      <c r="AX653" s="4">
        <f t="shared" si="4093"/>
        <v>210</v>
      </c>
      <c r="AY653">
        <f t="shared" si="4093"/>
        <v>217</v>
      </c>
      <c r="AZ653" s="4">
        <f>AY653+8</f>
        <v>225</v>
      </c>
      <c r="BA653" s="4">
        <f t="shared" si="4093"/>
        <v>232</v>
      </c>
      <c r="BB653" s="4">
        <f t="shared" si="4093"/>
        <v>239</v>
      </c>
      <c r="BC653" s="4">
        <f t="shared" si="4093"/>
        <v>246</v>
      </c>
      <c r="BD653" s="4">
        <f t="shared" si="4093"/>
        <v>253</v>
      </c>
      <c r="BE653" s="4">
        <f t="shared" si="4093"/>
        <v>260</v>
      </c>
      <c r="BF653" s="4">
        <f t="shared" si="4093"/>
        <v>267</v>
      </c>
      <c r="BG653" s="4">
        <f t="shared" si="4093"/>
        <v>274</v>
      </c>
      <c r="BH653" s="4">
        <f t="shared" si="4093"/>
        <v>281</v>
      </c>
      <c r="BI653">
        <f t="shared" si="4093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4094">X654+6</f>
        <v>75</v>
      </c>
      <c r="Z654" s="4">
        <f>Y654+5</f>
        <v>80</v>
      </c>
      <c r="AA654" s="4">
        <f t="shared" si="4094"/>
        <v>86</v>
      </c>
      <c r="AB654" s="4">
        <f t="shared" si="4094"/>
        <v>92</v>
      </c>
      <c r="AC654" s="4">
        <f t="shared" si="4094"/>
        <v>98</v>
      </c>
      <c r="AD654" s="4">
        <f>AC654+9</f>
        <v>107</v>
      </c>
      <c r="AE654">
        <f>AD654+10</f>
        <v>117</v>
      </c>
      <c r="AF654" s="4">
        <f t="shared" ref="AF654:BI654" si="4095">AE654+9</f>
        <v>126</v>
      </c>
      <c r="AG654" s="4">
        <f t="shared" si="4095"/>
        <v>135</v>
      </c>
      <c r="AH654" s="4">
        <f>AG654+10</f>
        <v>145</v>
      </c>
      <c r="AI654" s="4">
        <f t="shared" si="4095"/>
        <v>154</v>
      </c>
      <c r="AJ654" s="4">
        <f>AI654+10</f>
        <v>164</v>
      </c>
      <c r="AK654" s="4">
        <f t="shared" si="4095"/>
        <v>173</v>
      </c>
      <c r="AL654" s="4">
        <f>AK654+9</f>
        <v>182</v>
      </c>
      <c r="AM654" s="4">
        <f>AL654+10</f>
        <v>192</v>
      </c>
      <c r="AN654" s="4">
        <f t="shared" si="4095"/>
        <v>201</v>
      </c>
      <c r="AO654">
        <f>AN654+9</f>
        <v>210</v>
      </c>
      <c r="AP654" s="4">
        <f>AO654+10</f>
        <v>220</v>
      </c>
      <c r="AQ654" s="4">
        <f t="shared" si="4095"/>
        <v>229</v>
      </c>
      <c r="AR654" s="4">
        <f t="shared" ref="AR654" si="4096">AQ654+10</f>
        <v>239</v>
      </c>
      <c r="AS654" s="4">
        <f t="shared" si="4095"/>
        <v>248</v>
      </c>
      <c r="AT654" s="4">
        <f>AS654+9</f>
        <v>257</v>
      </c>
      <c r="AU654" s="4">
        <f>AT654+10</f>
        <v>267</v>
      </c>
      <c r="AV654" s="4">
        <f t="shared" si="4095"/>
        <v>276</v>
      </c>
      <c r="AW654" s="4">
        <f t="shared" si="4095"/>
        <v>285</v>
      </c>
      <c r="AX654" s="4">
        <f t="shared" ref="AX654" si="4097">AW654+10</f>
        <v>295</v>
      </c>
      <c r="AY654">
        <f t="shared" si="4095"/>
        <v>304</v>
      </c>
      <c r="AZ654" s="4">
        <f>AY654+10</f>
        <v>314</v>
      </c>
      <c r="BA654" s="4">
        <f>AZ654+9</f>
        <v>323</v>
      </c>
      <c r="BB654" s="4">
        <f t="shared" si="4095"/>
        <v>332</v>
      </c>
      <c r="BC654" s="4">
        <f>BB654+10</f>
        <v>342</v>
      </c>
      <c r="BD654" s="4">
        <f>BC654+9</f>
        <v>351</v>
      </c>
      <c r="BE654" s="4">
        <f t="shared" si="4095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4095"/>
        <v>398</v>
      </c>
      <c r="BJ654" t="s">
        <v>1</v>
      </c>
    </row>
    <row r="655" spans="1:62">
      <c r="A655" s="4" t="s">
        <v>5</v>
      </c>
    </row>
    <row r="656" spans="1:62">
      <c r="A656" s="4" t="s">
        <v>367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4098">V657+5</f>
        <v>54</v>
      </c>
      <c r="X657" s="4">
        <f>W657+9</f>
        <v>63</v>
      </c>
      <c r="Y657" s="4">
        <f t="shared" ref="Y657:AC657" si="4099">X657+9</f>
        <v>72</v>
      </c>
      <c r="Z657" s="4">
        <f t="shared" si="4099"/>
        <v>81</v>
      </c>
      <c r="AA657" s="4">
        <f t="shared" si="4099"/>
        <v>90</v>
      </c>
      <c r="AB657" s="4">
        <f t="shared" si="4099"/>
        <v>99</v>
      </c>
      <c r="AC657" s="4">
        <f t="shared" si="4099"/>
        <v>108</v>
      </c>
      <c r="AD657" s="4">
        <f>AC657+13</f>
        <v>121</v>
      </c>
      <c r="AE657">
        <f t="shared" ref="AE657:AO657" si="4100">AD657+13</f>
        <v>134</v>
      </c>
      <c r="AF657" s="4">
        <f t="shared" si="4100"/>
        <v>147</v>
      </c>
      <c r="AG657" s="4">
        <f t="shared" si="4100"/>
        <v>160</v>
      </c>
      <c r="AH657" s="4">
        <f t="shared" si="4100"/>
        <v>173</v>
      </c>
      <c r="AI657" s="4">
        <f t="shared" si="4100"/>
        <v>186</v>
      </c>
      <c r="AJ657" s="4">
        <f t="shared" si="4100"/>
        <v>199</v>
      </c>
      <c r="AK657" s="4">
        <f t="shared" si="4100"/>
        <v>212</v>
      </c>
      <c r="AL657" s="4">
        <f t="shared" si="4100"/>
        <v>225</v>
      </c>
      <c r="AM657" s="4">
        <f t="shared" si="4100"/>
        <v>238</v>
      </c>
      <c r="AN657" s="4">
        <f t="shared" si="4100"/>
        <v>251</v>
      </c>
      <c r="AO657">
        <f t="shared" si="4100"/>
        <v>264</v>
      </c>
      <c r="AP657" s="4">
        <f t="shared" ref="AP657:BI657" si="4101">AO657+13</f>
        <v>277</v>
      </c>
      <c r="AQ657" s="4">
        <f t="shared" si="4101"/>
        <v>290</v>
      </c>
      <c r="AR657" s="4">
        <f t="shared" si="4101"/>
        <v>303</v>
      </c>
      <c r="AS657" s="4">
        <f t="shared" si="4101"/>
        <v>316</v>
      </c>
      <c r="AT657" s="4">
        <f t="shared" si="4101"/>
        <v>329</v>
      </c>
      <c r="AU657" s="4">
        <f t="shared" si="4101"/>
        <v>342</v>
      </c>
      <c r="AV657" s="4">
        <f t="shared" si="4101"/>
        <v>355</v>
      </c>
      <c r="AW657" s="4">
        <f t="shared" si="4101"/>
        <v>368</v>
      </c>
      <c r="AX657" s="4">
        <f t="shared" si="4101"/>
        <v>381</v>
      </c>
      <c r="AY657">
        <f t="shared" si="4101"/>
        <v>394</v>
      </c>
      <c r="AZ657" s="4">
        <f t="shared" si="4101"/>
        <v>407</v>
      </c>
      <c r="BA657" s="4">
        <f t="shared" si="4101"/>
        <v>420</v>
      </c>
      <c r="BB657" s="4">
        <f t="shared" si="4101"/>
        <v>433</v>
      </c>
      <c r="BC657" s="4">
        <f t="shared" si="4101"/>
        <v>446</v>
      </c>
      <c r="BD657" s="4">
        <f t="shared" si="4101"/>
        <v>459</v>
      </c>
      <c r="BE657" s="4">
        <f t="shared" si="4101"/>
        <v>472</v>
      </c>
      <c r="BF657" s="4">
        <f t="shared" si="4101"/>
        <v>485</v>
      </c>
      <c r="BG657" s="4">
        <f t="shared" si="4101"/>
        <v>498</v>
      </c>
      <c r="BH657" s="4">
        <f t="shared" si="4101"/>
        <v>511</v>
      </c>
      <c r="BI657">
        <f t="shared" si="4101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4102">V658+6</f>
        <v>61</v>
      </c>
      <c r="X658" s="4">
        <f>W658+12</f>
        <v>73</v>
      </c>
      <c r="Y658" s="4">
        <f t="shared" ref="Y658:AC658" si="4103">X658+12</f>
        <v>85</v>
      </c>
      <c r="Z658" s="4">
        <f t="shared" si="4103"/>
        <v>97</v>
      </c>
      <c r="AA658" s="4">
        <f t="shared" si="4103"/>
        <v>109</v>
      </c>
      <c r="AB658" s="4">
        <f t="shared" si="4103"/>
        <v>121</v>
      </c>
      <c r="AC658" s="4">
        <f t="shared" si="4103"/>
        <v>133</v>
      </c>
      <c r="AD658" s="4">
        <f>AC658+18</f>
        <v>151</v>
      </c>
      <c r="AE658">
        <f t="shared" ref="AE658:AO658" si="4104">AD658+18</f>
        <v>169</v>
      </c>
      <c r="AF658" s="4">
        <f t="shared" si="4104"/>
        <v>187</v>
      </c>
      <c r="AG658" s="4">
        <f t="shared" si="4104"/>
        <v>205</v>
      </c>
      <c r="AH658" s="4">
        <f t="shared" si="4104"/>
        <v>223</v>
      </c>
      <c r="AI658" s="4">
        <f t="shared" si="4104"/>
        <v>241</v>
      </c>
      <c r="AJ658" s="4">
        <f t="shared" si="4104"/>
        <v>259</v>
      </c>
      <c r="AK658" s="4">
        <f t="shared" si="4104"/>
        <v>277</v>
      </c>
      <c r="AL658" s="4">
        <f t="shared" si="4104"/>
        <v>295</v>
      </c>
      <c r="AM658" s="4">
        <f t="shared" si="4104"/>
        <v>313</v>
      </c>
      <c r="AN658" s="4">
        <f t="shared" si="4104"/>
        <v>331</v>
      </c>
      <c r="AO658">
        <f t="shared" si="4104"/>
        <v>349</v>
      </c>
      <c r="AP658" s="4">
        <f t="shared" ref="AP658:BI658" si="4105">AO658+18</f>
        <v>367</v>
      </c>
      <c r="AQ658" s="4">
        <f t="shared" si="4105"/>
        <v>385</v>
      </c>
      <c r="AR658" s="4">
        <f t="shared" si="4105"/>
        <v>403</v>
      </c>
      <c r="AS658" s="4">
        <f t="shared" si="4105"/>
        <v>421</v>
      </c>
      <c r="AT658" s="4">
        <f t="shared" si="4105"/>
        <v>439</v>
      </c>
      <c r="AU658" s="4">
        <f t="shared" si="4105"/>
        <v>457</v>
      </c>
      <c r="AV658" s="4">
        <f t="shared" si="4105"/>
        <v>475</v>
      </c>
      <c r="AW658" s="4">
        <f t="shared" si="4105"/>
        <v>493</v>
      </c>
      <c r="AX658" s="4">
        <f t="shared" si="4105"/>
        <v>511</v>
      </c>
      <c r="AY658">
        <f t="shared" si="4105"/>
        <v>529</v>
      </c>
      <c r="AZ658" s="4">
        <f t="shared" si="4105"/>
        <v>547</v>
      </c>
      <c r="BA658" s="4">
        <f t="shared" si="4105"/>
        <v>565</v>
      </c>
      <c r="BB658" s="4">
        <f t="shared" si="4105"/>
        <v>583</v>
      </c>
      <c r="BC658" s="4">
        <f t="shared" si="4105"/>
        <v>601</v>
      </c>
      <c r="BD658" s="4">
        <f t="shared" si="4105"/>
        <v>619</v>
      </c>
      <c r="BE658" s="4">
        <f t="shared" si="4105"/>
        <v>637</v>
      </c>
      <c r="BF658" s="4">
        <f t="shared" si="4105"/>
        <v>655</v>
      </c>
      <c r="BG658" s="4">
        <f t="shared" si="4105"/>
        <v>673</v>
      </c>
      <c r="BH658" s="4">
        <f t="shared" si="4105"/>
        <v>691</v>
      </c>
      <c r="BI658">
        <f t="shared" si="4105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4106">U659+6</f>
        <v>54</v>
      </c>
      <c r="W659" s="4">
        <f t="shared" si="4106"/>
        <v>60</v>
      </c>
      <c r="X659" s="4">
        <f>W659+10</f>
        <v>70</v>
      </c>
      <c r="Y659" s="4">
        <f t="shared" ref="Y659:AC659" si="4107">X659+10</f>
        <v>80</v>
      </c>
      <c r="Z659" s="4">
        <f t="shared" si="4107"/>
        <v>90</v>
      </c>
      <c r="AA659" s="4">
        <f t="shared" si="4107"/>
        <v>100</v>
      </c>
      <c r="AB659" s="4">
        <f t="shared" si="4107"/>
        <v>110</v>
      </c>
      <c r="AC659" s="4">
        <f t="shared" si="4107"/>
        <v>120</v>
      </c>
      <c r="AD659" s="4">
        <f>AC659+14</f>
        <v>134</v>
      </c>
      <c r="AE659" s="4">
        <f t="shared" ref="AE659:AO659" si="4108">AD659+14</f>
        <v>148</v>
      </c>
      <c r="AF659" s="4">
        <f t="shared" si="4108"/>
        <v>162</v>
      </c>
      <c r="AG659" s="4">
        <f t="shared" si="4108"/>
        <v>176</v>
      </c>
      <c r="AH659" s="4">
        <f t="shared" si="4108"/>
        <v>190</v>
      </c>
      <c r="AI659" s="4">
        <f t="shared" si="4108"/>
        <v>204</v>
      </c>
      <c r="AJ659" s="4">
        <f t="shared" si="4108"/>
        <v>218</v>
      </c>
      <c r="AK659" s="4">
        <f t="shared" si="4108"/>
        <v>232</v>
      </c>
      <c r="AL659" s="4">
        <f t="shared" si="4108"/>
        <v>246</v>
      </c>
      <c r="AM659" s="4">
        <f t="shared" si="4108"/>
        <v>260</v>
      </c>
      <c r="AN659" s="4">
        <f t="shared" si="4108"/>
        <v>274</v>
      </c>
      <c r="AO659" s="4">
        <f t="shared" si="4108"/>
        <v>288</v>
      </c>
      <c r="AP659" s="4">
        <f t="shared" ref="AP659:BI659" si="4109">AO659+14</f>
        <v>302</v>
      </c>
      <c r="AQ659" s="4">
        <f t="shared" si="4109"/>
        <v>316</v>
      </c>
      <c r="AR659" s="4">
        <f t="shared" si="4109"/>
        <v>330</v>
      </c>
      <c r="AS659" s="4">
        <f t="shared" si="4109"/>
        <v>344</v>
      </c>
      <c r="AT659" s="4">
        <f t="shared" si="4109"/>
        <v>358</v>
      </c>
      <c r="AU659" s="4">
        <f t="shared" si="4109"/>
        <v>372</v>
      </c>
      <c r="AV659" s="4">
        <f t="shared" si="4109"/>
        <v>386</v>
      </c>
      <c r="AW659" s="4">
        <f t="shared" si="4109"/>
        <v>400</v>
      </c>
      <c r="AX659" s="4">
        <f t="shared" si="4109"/>
        <v>414</v>
      </c>
      <c r="AY659" s="4">
        <f t="shared" si="4109"/>
        <v>428</v>
      </c>
      <c r="AZ659" s="4">
        <f t="shared" si="4109"/>
        <v>442</v>
      </c>
      <c r="BA659" s="4">
        <f t="shared" si="4109"/>
        <v>456</v>
      </c>
      <c r="BB659" s="4">
        <f t="shared" si="4109"/>
        <v>470</v>
      </c>
      <c r="BC659" s="4">
        <f t="shared" si="4109"/>
        <v>484</v>
      </c>
      <c r="BD659" s="4">
        <f t="shared" si="4109"/>
        <v>498</v>
      </c>
      <c r="BE659" s="4">
        <f t="shared" si="4109"/>
        <v>512</v>
      </c>
      <c r="BF659" s="4">
        <f t="shared" si="4109"/>
        <v>526</v>
      </c>
      <c r="BG659" s="4">
        <f t="shared" si="4109"/>
        <v>540</v>
      </c>
      <c r="BH659" s="4">
        <f t="shared" si="4109"/>
        <v>554</v>
      </c>
      <c r="BI659" s="4">
        <f t="shared" si="4109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4110">U660+7</f>
        <v>59</v>
      </c>
      <c r="W660" s="4">
        <f t="shared" si="4110"/>
        <v>66</v>
      </c>
      <c r="X660" s="4">
        <f>W660+13</f>
        <v>79</v>
      </c>
      <c r="Y660" s="4">
        <f t="shared" ref="Y660:AC660" si="4111">X660+13</f>
        <v>92</v>
      </c>
      <c r="Z660" s="4">
        <f t="shared" si="4111"/>
        <v>105</v>
      </c>
      <c r="AA660" s="4">
        <f t="shared" si="4111"/>
        <v>118</v>
      </c>
      <c r="AB660" s="4">
        <f t="shared" si="4111"/>
        <v>131</v>
      </c>
      <c r="AC660" s="4">
        <f t="shared" si="4111"/>
        <v>144</v>
      </c>
      <c r="AD660" s="4">
        <f>AC660+19</f>
        <v>163</v>
      </c>
      <c r="AE660" s="4">
        <f t="shared" ref="AE660:AO660" si="4112">AD660+19</f>
        <v>182</v>
      </c>
      <c r="AF660" s="4">
        <f t="shared" si="4112"/>
        <v>201</v>
      </c>
      <c r="AG660" s="4">
        <f t="shared" si="4112"/>
        <v>220</v>
      </c>
      <c r="AH660" s="4">
        <f t="shared" si="4112"/>
        <v>239</v>
      </c>
      <c r="AI660" s="4">
        <f t="shared" si="4112"/>
        <v>258</v>
      </c>
      <c r="AJ660" s="4">
        <f t="shared" si="4112"/>
        <v>277</v>
      </c>
      <c r="AK660" s="4">
        <f t="shared" si="4112"/>
        <v>296</v>
      </c>
      <c r="AL660" s="4">
        <f t="shared" si="4112"/>
        <v>315</v>
      </c>
      <c r="AM660" s="4">
        <f t="shared" si="4112"/>
        <v>334</v>
      </c>
      <c r="AN660" s="4">
        <f t="shared" si="4112"/>
        <v>353</v>
      </c>
      <c r="AO660" s="4">
        <f t="shared" si="4112"/>
        <v>372</v>
      </c>
      <c r="AP660" s="4">
        <f t="shared" ref="AP660:BI660" si="4113">AO660+19</f>
        <v>391</v>
      </c>
      <c r="AQ660" s="4">
        <f t="shared" si="4113"/>
        <v>410</v>
      </c>
      <c r="AR660" s="4">
        <f t="shared" si="4113"/>
        <v>429</v>
      </c>
      <c r="AS660" s="4">
        <f t="shared" si="4113"/>
        <v>448</v>
      </c>
      <c r="AT660" s="4">
        <f t="shared" si="4113"/>
        <v>467</v>
      </c>
      <c r="AU660" s="4">
        <f t="shared" si="4113"/>
        <v>486</v>
      </c>
      <c r="AV660" s="4">
        <f t="shared" si="4113"/>
        <v>505</v>
      </c>
      <c r="AW660" s="4">
        <f t="shared" si="4113"/>
        <v>524</v>
      </c>
      <c r="AX660" s="4">
        <f t="shared" si="4113"/>
        <v>543</v>
      </c>
      <c r="AY660" s="4">
        <f t="shared" si="4113"/>
        <v>562</v>
      </c>
      <c r="AZ660" s="4">
        <f t="shared" si="4113"/>
        <v>581</v>
      </c>
      <c r="BA660" s="4">
        <f t="shared" si="4113"/>
        <v>600</v>
      </c>
      <c r="BB660" s="4">
        <f t="shared" si="4113"/>
        <v>619</v>
      </c>
      <c r="BC660" s="4">
        <f t="shared" si="4113"/>
        <v>638</v>
      </c>
      <c r="BD660" s="4">
        <f t="shared" si="4113"/>
        <v>657</v>
      </c>
      <c r="BE660" s="4">
        <f t="shared" si="4113"/>
        <v>676</v>
      </c>
      <c r="BF660" s="4">
        <f t="shared" si="4113"/>
        <v>695</v>
      </c>
      <c r="BG660" s="4">
        <f t="shared" si="4113"/>
        <v>714</v>
      </c>
      <c r="BH660" s="4">
        <f t="shared" si="4113"/>
        <v>733</v>
      </c>
      <c r="BI660" s="4">
        <f t="shared" si="4113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114">V661+7</f>
        <v>71</v>
      </c>
      <c r="X661" s="4">
        <f>W661+12</f>
        <v>83</v>
      </c>
      <c r="Y661" s="4">
        <f>X661+11</f>
        <v>94</v>
      </c>
      <c r="Z661" s="4">
        <f t="shared" ref="Z661:AB661" si="4115">Y661+12</f>
        <v>106</v>
      </c>
      <c r="AA661" s="4">
        <f t="shared" si="4115"/>
        <v>118</v>
      </c>
      <c r="AB661" s="4">
        <f t="shared" si="4115"/>
        <v>130</v>
      </c>
      <c r="AC661" s="4">
        <f>AB661+11</f>
        <v>141</v>
      </c>
      <c r="AD661" s="4">
        <f>AC661+14</f>
        <v>155</v>
      </c>
      <c r="AE661">
        <f t="shared" ref="AE661:AO661" si="4116">AD661+14</f>
        <v>169</v>
      </c>
      <c r="AF661" s="4">
        <f t="shared" si="4116"/>
        <v>183</v>
      </c>
      <c r="AG661" s="4">
        <f>AF661+15</f>
        <v>198</v>
      </c>
      <c r="AH661" s="4">
        <f t="shared" si="4116"/>
        <v>212</v>
      </c>
      <c r="AI661" s="4">
        <f t="shared" si="4116"/>
        <v>226</v>
      </c>
      <c r="AJ661" s="4">
        <f t="shared" si="4116"/>
        <v>240</v>
      </c>
      <c r="AK661" s="4">
        <f t="shared" si="4116"/>
        <v>254</v>
      </c>
      <c r="AL661" s="4">
        <f t="shared" si="4116"/>
        <v>268</v>
      </c>
      <c r="AM661" s="4">
        <f t="shared" si="4116"/>
        <v>282</v>
      </c>
      <c r="AN661" s="4">
        <f t="shared" si="4116"/>
        <v>296</v>
      </c>
      <c r="AO661">
        <f t="shared" si="4116"/>
        <v>310</v>
      </c>
      <c r="AP661" s="4">
        <f t="shared" ref="AP661:BI661" si="4117">AO661+14</f>
        <v>324</v>
      </c>
      <c r="AQ661" s="4">
        <f t="shared" si="4117"/>
        <v>338</v>
      </c>
      <c r="AR661" s="4">
        <f t="shared" si="4117"/>
        <v>352</v>
      </c>
      <c r="AS661" s="4">
        <f t="shared" si="4117"/>
        <v>366</v>
      </c>
      <c r="AT661" s="4">
        <f t="shared" si="4117"/>
        <v>380</v>
      </c>
      <c r="AU661" s="4">
        <f t="shared" si="4117"/>
        <v>394</v>
      </c>
      <c r="AV661" s="4">
        <f t="shared" si="4117"/>
        <v>408</v>
      </c>
      <c r="AW661" s="4">
        <f>AV661+15</f>
        <v>423</v>
      </c>
      <c r="AX661" s="4">
        <f t="shared" si="4117"/>
        <v>437</v>
      </c>
      <c r="AY661">
        <f t="shared" si="4117"/>
        <v>451</v>
      </c>
      <c r="AZ661" s="4">
        <f t="shared" si="4117"/>
        <v>465</v>
      </c>
      <c r="BA661" s="4">
        <f t="shared" si="4117"/>
        <v>479</v>
      </c>
      <c r="BB661" s="4">
        <f t="shared" si="4117"/>
        <v>493</v>
      </c>
      <c r="BC661" s="4">
        <f t="shared" si="4117"/>
        <v>507</v>
      </c>
      <c r="BD661" s="4">
        <f t="shared" si="4117"/>
        <v>521</v>
      </c>
      <c r="BE661" s="4">
        <f t="shared" si="4117"/>
        <v>535</v>
      </c>
      <c r="BF661" s="4">
        <f t="shared" si="4117"/>
        <v>549</v>
      </c>
      <c r="BG661" s="4">
        <f t="shared" si="4117"/>
        <v>563</v>
      </c>
      <c r="BH661" s="4">
        <f t="shared" si="4117"/>
        <v>577</v>
      </c>
      <c r="BI661">
        <f t="shared" si="4117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118">V662+7</f>
        <v>73</v>
      </c>
      <c r="X662" s="4">
        <f>W662+12</f>
        <v>85</v>
      </c>
      <c r="Y662" s="4">
        <f t="shared" ref="Y662:AC662" si="4119">X662+12</f>
        <v>97</v>
      </c>
      <c r="Z662" s="4">
        <f>Y662+11</f>
        <v>108</v>
      </c>
      <c r="AA662" s="4">
        <f t="shared" si="4119"/>
        <v>120</v>
      </c>
      <c r="AB662" s="4">
        <f t="shared" si="4119"/>
        <v>132</v>
      </c>
      <c r="AC662" s="4">
        <f t="shared" si="4119"/>
        <v>144</v>
      </c>
      <c r="AD662" s="4">
        <f>AC662+14</f>
        <v>158</v>
      </c>
      <c r="AE662">
        <f t="shared" ref="AE662:AO662" si="4120">AD662+14</f>
        <v>172</v>
      </c>
      <c r="AF662" s="4">
        <f t="shared" si="4120"/>
        <v>186</v>
      </c>
      <c r="AG662" s="4">
        <f t="shared" si="4120"/>
        <v>200</v>
      </c>
      <c r="AH662" s="4">
        <f t="shared" si="4120"/>
        <v>214</v>
      </c>
      <c r="AI662" s="4">
        <f t="shared" si="4120"/>
        <v>228</v>
      </c>
      <c r="AJ662" s="4">
        <f t="shared" si="4120"/>
        <v>242</v>
      </c>
      <c r="AK662" s="4">
        <f t="shared" si="4120"/>
        <v>256</v>
      </c>
      <c r="AL662" s="4">
        <f t="shared" si="4120"/>
        <v>270</v>
      </c>
      <c r="AM662" s="4">
        <f t="shared" si="4120"/>
        <v>284</v>
      </c>
      <c r="AN662" s="4">
        <f t="shared" si="4120"/>
        <v>298</v>
      </c>
      <c r="AO662">
        <f t="shared" si="4120"/>
        <v>312</v>
      </c>
      <c r="AP662" s="4">
        <f t="shared" ref="AP662:BI662" si="4121">AO662+14</f>
        <v>326</v>
      </c>
      <c r="AQ662" s="4">
        <f>AP662+15</f>
        <v>341</v>
      </c>
      <c r="AR662" s="4">
        <f t="shared" si="4121"/>
        <v>355</v>
      </c>
      <c r="AS662" s="4">
        <f t="shared" si="4121"/>
        <v>369</v>
      </c>
      <c r="AT662" s="4">
        <f t="shared" si="4121"/>
        <v>383</v>
      </c>
      <c r="AU662" s="4">
        <f t="shared" si="4121"/>
        <v>397</v>
      </c>
      <c r="AV662" s="4">
        <f t="shared" si="4121"/>
        <v>411</v>
      </c>
      <c r="AW662" s="4">
        <f t="shared" si="4121"/>
        <v>425</v>
      </c>
      <c r="AX662" s="4">
        <f t="shared" si="4121"/>
        <v>439</v>
      </c>
      <c r="AY662">
        <f t="shared" si="4121"/>
        <v>453</v>
      </c>
      <c r="AZ662" s="4">
        <f t="shared" si="4121"/>
        <v>467</v>
      </c>
      <c r="BA662" s="4">
        <f t="shared" si="4121"/>
        <v>481</v>
      </c>
      <c r="BB662" s="4">
        <f t="shared" si="4121"/>
        <v>495</v>
      </c>
      <c r="BC662" s="4">
        <f t="shared" si="4121"/>
        <v>509</v>
      </c>
      <c r="BD662" s="4">
        <f t="shared" si="4121"/>
        <v>523</v>
      </c>
      <c r="BE662" s="4">
        <f t="shared" si="4121"/>
        <v>537</v>
      </c>
      <c r="BF662" s="4">
        <f t="shared" si="4121"/>
        <v>551</v>
      </c>
      <c r="BG662" s="4">
        <f>BF662+15</f>
        <v>566</v>
      </c>
      <c r="BH662" s="4">
        <f t="shared" si="4121"/>
        <v>580</v>
      </c>
      <c r="BI662">
        <f t="shared" si="4121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122">C663+0.1</f>
        <v>5.1999999999999993</v>
      </c>
      <c r="E663" s="4">
        <f t="shared" si="4122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123">G663+0.1</f>
        <v>5.6999999999999984</v>
      </c>
      <c r="I663" s="4">
        <f t="shared" si="4123"/>
        <v>5.799999999999998</v>
      </c>
      <c r="J663" s="4">
        <f t="shared" ref="J663" si="4124">I663+0.2</f>
        <v>5.9999999999999982</v>
      </c>
      <c r="K663">
        <f t="shared" ref="K663:BI663" si="4125">J663+0.1</f>
        <v>6.0999999999999979</v>
      </c>
      <c r="L663" s="4">
        <f t="shared" si="4125"/>
        <v>6.1999999999999975</v>
      </c>
      <c r="M663" s="4">
        <f t="shared" si="4125"/>
        <v>6.2999999999999972</v>
      </c>
      <c r="N663" s="4">
        <f t="shared" ref="N663" si="4126">M663+0.2</f>
        <v>6.4999999999999973</v>
      </c>
      <c r="O663" s="4">
        <f t="shared" ref="O663" si="4127">N663+0.1</f>
        <v>6.599999999999997</v>
      </c>
      <c r="P663" s="4">
        <f t="shared" si="4125"/>
        <v>6.6999999999999966</v>
      </c>
      <c r="Q663" s="4">
        <f t="shared" si="4125"/>
        <v>6.7999999999999963</v>
      </c>
      <c r="R663" s="4">
        <f t="shared" ref="R663" si="4128">Q663+0.2</f>
        <v>6.9999999999999964</v>
      </c>
      <c r="S663" s="4">
        <f t="shared" ref="S663" si="4129">R663+0.1</f>
        <v>7.0999999999999961</v>
      </c>
      <c r="T663" s="4">
        <f t="shared" si="4125"/>
        <v>7.1999999999999957</v>
      </c>
      <c r="U663">
        <f t="shared" si="4125"/>
        <v>7.2999999999999954</v>
      </c>
      <c r="V663" s="4">
        <f t="shared" ref="V663" si="4130">U663+0.2</f>
        <v>7.4999999999999956</v>
      </c>
      <c r="W663" s="4">
        <f t="shared" ref="W663:BG663" si="4131">V663+0.1</f>
        <v>7.5999999999999952</v>
      </c>
      <c r="X663" s="4">
        <f t="shared" si="4125"/>
        <v>7.6999999999999948</v>
      </c>
      <c r="Y663" s="4">
        <f t="shared" si="4125"/>
        <v>7.7999999999999945</v>
      </c>
      <c r="Z663" s="4">
        <f t="shared" ref="Z663" si="4132">Y663+0.2</f>
        <v>7.9999999999999947</v>
      </c>
      <c r="AA663" s="4">
        <f t="shared" si="4131"/>
        <v>8.0999999999999943</v>
      </c>
      <c r="AB663" s="4">
        <f t="shared" si="4125"/>
        <v>8.199999999999994</v>
      </c>
      <c r="AC663" s="4">
        <f t="shared" si="4125"/>
        <v>8.2999999999999936</v>
      </c>
      <c r="AD663" s="4">
        <f t="shared" ref="AD663:BF663" si="4133">AC663+0.2</f>
        <v>8.4999999999999929</v>
      </c>
      <c r="AE663">
        <f t="shared" si="4131"/>
        <v>8.5999999999999925</v>
      </c>
      <c r="AF663" s="4">
        <f t="shared" si="4125"/>
        <v>8.6999999999999922</v>
      </c>
      <c r="AG663" s="4">
        <f t="shared" si="4125"/>
        <v>8.7999999999999918</v>
      </c>
      <c r="AH663" s="4">
        <f t="shared" si="4133"/>
        <v>8.9999999999999911</v>
      </c>
      <c r="AI663" s="4">
        <f t="shared" si="4131"/>
        <v>9.0999999999999908</v>
      </c>
      <c r="AJ663" s="4">
        <f t="shared" si="4125"/>
        <v>9.1999999999999904</v>
      </c>
      <c r="AK663" s="4">
        <f t="shared" si="4125"/>
        <v>9.2999999999999901</v>
      </c>
      <c r="AL663" s="4">
        <f t="shared" si="4133"/>
        <v>9.4999999999999893</v>
      </c>
      <c r="AM663" s="4">
        <f t="shared" si="4131"/>
        <v>9.599999999999989</v>
      </c>
      <c r="AN663" s="4">
        <f t="shared" si="4125"/>
        <v>9.6999999999999886</v>
      </c>
      <c r="AO663">
        <f t="shared" si="4125"/>
        <v>9.7999999999999883</v>
      </c>
      <c r="AP663" s="4">
        <f t="shared" si="4133"/>
        <v>9.9999999999999876</v>
      </c>
      <c r="AQ663" s="4">
        <f t="shared" si="4131"/>
        <v>10.099999999999987</v>
      </c>
      <c r="AR663" s="4">
        <f t="shared" si="4125"/>
        <v>10.199999999999987</v>
      </c>
      <c r="AS663" s="4">
        <f t="shared" si="4125"/>
        <v>10.299999999999986</v>
      </c>
      <c r="AT663" s="4">
        <f t="shared" si="4133"/>
        <v>10.499999999999986</v>
      </c>
      <c r="AU663" s="4">
        <f t="shared" si="4131"/>
        <v>10.599999999999985</v>
      </c>
      <c r="AV663" s="4">
        <f t="shared" si="4125"/>
        <v>10.699999999999985</v>
      </c>
      <c r="AW663" s="4">
        <f t="shared" si="4125"/>
        <v>10.799999999999985</v>
      </c>
      <c r="AX663" s="4">
        <f t="shared" si="4133"/>
        <v>10.999999999999984</v>
      </c>
      <c r="AY663">
        <f t="shared" si="4131"/>
        <v>11.099999999999984</v>
      </c>
      <c r="AZ663" s="4">
        <f t="shared" si="4125"/>
        <v>11.199999999999983</v>
      </c>
      <c r="BA663" s="4">
        <f t="shared" si="4125"/>
        <v>11.299999999999983</v>
      </c>
      <c r="BB663" s="4">
        <f t="shared" si="4133"/>
        <v>11.499999999999982</v>
      </c>
      <c r="BC663" s="4">
        <f t="shared" si="4131"/>
        <v>11.599999999999982</v>
      </c>
      <c r="BD663" s="4">
        <f t="shared" si="4125"/>
        <v>11.699999999999982</v>
      </c>
      <c r="BE663" s="4">
        <f t="shared" si="4125"/>
        <v>11.799999999999981</v>
      </c>
      <c r="BF663" s="4">
        <f t="shared" si="4133"/>
        <v>11.99999999999998</v>
      </c>
      <c r="BG663" s="4">
        <f t="shared" si="4131"/>
        <v>12.09999999999998</v>
      </c>
      <c r="BH663" s="4">
        <f t="shared" si="4125"/>
        <v>12.19999999999998</v>
      </c>
      <c r="BI663">
        <f t="shared" si="4125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368</v>
      </c>
    </row>
    <row r="666" spans="1:62">
      <c r="A666" s="4" t="s">
        <v>156</v>
      </c>
      <c r="B666" s="4">
        <v>6.3</v>
      </c>
      <c r="C666" s="4">
        <f>B666-0.2</f>
        <v>6.1</v>
      </c>
      <c r="D666" s="4">
        <f t="shared" ref="D666:AE666" si="4134">C666-0.2</f>
        <v>5.8999999999999995</v>
      </c>
      <c r="E666" s="4">
        <f t="shared" si="4134"/>
        <v>5.6999999999999993</v>
      </c>
      <c r="F666" s="4">
        <f t="shared" si="4134"/>
        <v>5.4999999999999991</v>
      </c>
      <c r="G666" s="4">
        <f t="shared" si="4134"/>
        <v>5.2999999999999989</v>
      </c>
      <c r="H666" s="4">
        <f t="shared" si="4134"/>
        <v>5.0999999999999988</v>
      </c>
      <c r="I666" s="4">
        <f t="shared" si="4134"/>
        <v>4.8999999999999986</v>
      </c>
      <c r="J666" s="4">
        <f t="shared" si="4134"/>
        <v>4.6999999999999984</v>
      </c>
      <c r="K666">
        <f t="shared" si="4134"/>
        <v>4.4999999999999982</v>
      </c>
      <c r="L666" s="4">
        <f t="shared" si="4134"/>
        <v>4.299999999999998</v>
      </c>
      <c r="M666" s="4">
        <f t="shared" si="4134"/>
        <v>4.0999999999999979</v>
      </c>
      <c r="N666" s="4">
        <f t="shared" si="4134"/>
        <v>3.8999999999999977</v>
      </c>
      <c r="O666" s="4">
        <f t="shared" si="4134"/>
        <v>3.6999999999999975</v>
      </c>
      <c r="P666" s="4">
        <f t="shared" si="4134"/>
        <v>3.4999999999999973</v>
      </c>
      <c r="Q666" s="4">
        <f t="shared" si="4134"/>
        <v>3.2999999999999972</v>
      </c>
      <c r="R666" s="4">
        <f t="shared" si="4134"/>
        <v>3.099999999999997</v>
      </c>
      <c r="S666" s="4">
        <f t="shared" si="4134"/>
        <v>2.8999999999999968</v>
      </c>
      <c r="T666" s="4">
        <f t="shared" si="4134"/>
        <v>2.6999999999999966</v>
      </c>
      <c r="U666">
        <f t="shared" si="4134"/>
        <v>2.4999999999999964</v>
      </c>
      <c r="V666" s="4">
        <f t="shared" si="4134"/>
        <v>2.2999999999999963</v>
      </c>
      <c r="W666" s="4">
        <f t="shared" si="4134"/>
        <v>2.0999999999999961</v>
      </c>
      <c r="X666" s="4">
        <f t="shared" si="4134"/>
        <v>1.8999999999999961</v>
      </c>
      <c r="Y666" s="4">
        <f t="shared" si="4134"/>
        <v>1.6999999999999962</v>
      </c>
      <c r="Z666" s="4">
        <f t="shared" si="4134"/>
        <v>1.4999999999999962</v>
      </c>
      <c r="AA666" s="4">
        <f t="shared" si="4134"/>
        <v>1.2999999999999963</v>
      </c>
      <c r="AB666" s="4">
        <f t="shared" si="4134"/>
        <v>1.0999999999999963</v>
      </c>
      <c r="AC666" s="4">
        <f t="shared" si="4134"/>
        <v>0.89999999999999636</v>
      </c>
      <c r="AD666" s="4">
        <f t="shared" si="4134"/>
        <v>0.6999999999999964</v>
      </c>
      <c r="AE666">
        <f t="shared" si="4134"/>
        <v>0.49999999999999639</v>
      </c>
      <c r="AF666" s="4">
        <f>AE666</f>
        <v>0.49999999999999639</v>
      </c>
      <c r="AG666" s="4">
        <f t="shared" ref="AG666:BI666" si="4135">AF666</f>
        <v>0.49999999999999639</v>
      </c>
      <c r="AH666" s="4">
        <f t="shared" si="4135"/>
        <v>0.49999999999999639</v>
      </c>
      <c r="AI666" s="4">
        <f t="shared" si="4135"/>
        <v>0.49999999999999639</v>
      </c>
      <c r="AJ666" s="4">
        <f t="shared" si="4135"/>
        <v>0.49999999999999639</v>
      </c>
      <c r="AK666" s="4">
        <f t="shared" si="4135"/>
        <v>0.49999999999999639</v>
      </c>
      <c r="AL666" s="4">
        <f t="shared" si="4135"/>
        <v>0.49999999999999639</v>
      </c>
      <c r="AM666" s="4">
        <f t="shared" si="4135"/>
        <v>0.49999999999999639</v>
      </c>
      <c r="AN666" s="4">
        <f t="shared" si="4135"/>
        <v>0.49999999999999639</v>
      </c>
      <c r="AO666">
        <f t="shared" si="4135"/>
        <v>0.49999999999999639</v>
      </c>
      <c r="AP666" s="4">
        <f t="shared" si="4135"/>
        <v>0.49999999999999639</v>
      </c>
      <c r="AQ666" s="4">
        <f t="shared" si="4135"/>
        <v>0.49999999999999639</v>
      </c>
      <c r="AR666" s="4">
        <f t="shared" si="4135"/>
        <v>0.49999999999999639</v>
      </c>
      <c r="AS666" s="4">
        <f t="shared" si="4135"/>
        <v>0.49999999999999639</v>
      </c>
      <c r="AT666" s="4">
        <f t="shared" si="4135"/>
        <v>0.49999999999999639</v>
      </c>
      <c r="AU666" s="4">
        <f t="shared" si="4135"/>
        <v>0.49999999999999639</v>
      </c>
      <c r="AV666" s="4">
        <f t="shared" si="4135"/>
        <v>0.49999999999999639</v>
      </c>
      <c r="AW666" s="4">
        <f t="shared" si="4135"/>
        <v>0.49999999999999639</v>
      </c>
      <c r="AX666" s="4">
        <f t="shared" si="4135"/>
        <v>0.49999999999999639</v>
      </c>
      <c r="AY666">
        <f t="shared" si="4135"/>
        <v>0.49999999999999639</v>
      </c>
      <c r="AZ666" s="4">
        <f t="shared" si="4135"/>
        <v>0.49999999999999639</v>
      </c>
      <c r="BA666" s="4">
        <f t="shared" si="4135"/>
        <v>0.49999999999999639</v>
      </c>
      <c r="BB666" s="4">
        <f t="shared" si="4135"/>
        <v>0.49999999999999639</v>
      </c>
      <c r="BC666" s="4">
        <f t="shared" si="4135"/>
        <v>0.49999999999999639</v>
      </c>
      <c r="BD666" s="4">
        <f t="shared" si="4135"/>
        <v>0.49999999999999639</v>
      </c>
      <c r="BE666" s="4">
        <f t="shared" si="4135"/>
        <v>0.49999999999999639</v>
      </c>
      <c r="BF666" s="4">
        <f t="shared" si="4135"/>
        <v>0.49999999999999639</v>
      </c>
      <c r="BG666" s="4">
        <f t="shared" si="4135"/>
        <v>0.49999999999999639</v>
      </c>
      <c r="BH666" s="4">
        <f t="shared" si="4135"/>
        <v>0.49999999999999639</v>
      </c>
      <c r="BI666">
        <f t="shared" si="4135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369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136">V669+13</f>
        <v>175</v>
      </c>
      <c r="X669" s="4">
        <f>W669+26</f>
        <v>201</v>
      </c>
      <c r="Y669" s="4">
        <f>X669+25</f>
        <v>226</v>
      </c>
      <c r="Z669" s="4">
        <f t="shared" ref="Z669:AC669" si="4137">Y669+26</f>
        <v>252</v>
      </c>
      <c r="AA669" s="4">
        <f t="shared" si="4137"/>
        <v>278</v>
      </c>
      <c r="AB669" s="4">
        <f t="shared" si="4137"/>
        <v>304</v>
      </c>
      <c r="AC669" s="4">
        <f t="shared" si="4137"/>
        <v>330</v>
      </c>
      <c r="AD669" s="4">
        <f>AC669+39</f>
        <v>369</v>
      </c>
      <c r="AE669">
        <f t="shared" ref="AE669:AX669" si="4138">AD669+39</f>
        <v>408</v>
      </c>
      <c r="AF669" s="4">
        <f t="shared" si="4138"/>
        <v>447</v>
      </c>
      <c r="AG669" s="4">
        <f t="shared" si="4138"/>
        <v>486</v>
      </c>
      <c r="AH669" s="4">
        <f t="shared" si="4138"/>
        <v>525</v>
      </c>
      <c r="AI669" s="4">
        <f t="shared" si="4138"/>
        <v>564</v>
      </c>
      <c r="AJ669" s="4">
        <f t="shared" si="4138"/>
        <v>603</v>
      </c>
      <c r="AK669" s="4">
        <f t="shared" si="4138"/>
        <v>642</v>
      </c>
      <c r="AL669" s="4">
        <f t="shared" si="4138"/>
        <v>681</v>
      </c>
      <c r="AM669" s="4">
        <f t="shared" si="4138"/>
        <v>720</v>
      </c>
      <c r="AN669" s="4">
        <f t="shared" si="4138"/>
        <v>759</v>
      </c>
      <c r="AO669">
        <f t="shared" si="4138"/>
        <v>798</v>
      </c>
      <c r="AP669" s="4">
        <f t="shared" si="4138"/>
        <v>837</v>
      </c>
      <c r="AQ669" s="4">
        <f t="shared" si="4138"/>
        <v>876</v>
      </c>
      <c r="AR669" s="4">
        <f>AQ669+40</f>
        <v>916</v>
      </c>
      <c r="AS669" s="4">
        <f t="shared" si="4138"/>
        <v>955</v>
      </c>
      <c r="AT669" s="4">
        <f t="shared" si="4138"/>
        <v>994</v>
      </c>
      <c r="AU669" s="4">
        <f t="shared" si="4138"/>
        <v>1033</v>
      </c>
      <c r="AV669" s="4">
        <f t="shared" si="4138"/>
        <v>1072</v>
      </c>
      <c r="AW669" s="4">
        <f t="shared" si="4138"/>
        <v>1111</v>
      </c>
      <c r="AX669" s="4">
        <f t="shared" si="4138"/>
        <v>1150</v>
      </c>
      <c r="AY669">
        <f t="shared" ref="AY669:BI669" si="4139">AX669+39</f>
        <v>1189</v>
      </c>
      <c r="AZ669" s="4">
        <f t="shared" si="4139"/>
        <v>1228</v>
      </c>
      <c r="BA669" s="4">
        <f t="shared" si="4139"/>
        <v>1267</v>
      </c>
      <c r="BB669" s="4">
        <f t="shared" si="4139"/>
        <v>1306</v>
      </c>
      <c r="BC669" s="4">
        <f t="shared" si="4139"/>
        <v>1345</v>
      </c>
      <c r="BD669" s="4">
        <f t="shared" si="4139"/>
        <v>1384</v>
      </c>
      <c r="BE669" s="4">
        <f t="shared" si="4139"/>
        <v>1423</v>
      </c>
      <c r="BF669" s="4">
        <f t="shared" si="4139"/>
        <v>1462</v>
      </c>
      <c r="BG669" s="4">
        <f t="shared" si="4139"/>
        <v>1501</v>
      </c>
      <c r="BH669" s="4">
        <f t="shared" si="4139"/>
        <v>1540</v>
      </c>
      <c r="BI669">
        <f t="shared" si="4139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140">Y670+30</f>
        <v>275</v>
      </c>
      <c r="AA670" s="4">
        <f t="shared" si="4140"/>
        <v>305</v>
      </c>
      <c r="AB670" s="4">
        <f>AA670+29</f>
        <v>334</v>
      </c>
      <c r="AC670" s="4">
        <f t="shared" si="4140"/>
        <v>364</v>
      </c>
      <c r="AD670" s="4">
        <f>AC670+43</f>
        <v>407</v>
      </c>
      <c r="AE670">
        <f t="shared" ref="AE670:AX670" si="4141">AD670+43</f>
        <v>450</v>
      </c>
      <c r="AF670" s="4">
        <f t="shared" si="4141"/>
        <v>493</v>
      </c>
      <c r="AG670" s="4">
        <f t="shared" si="4141"/>
        <v>536</v>
      </c>
      <c r="AH670" s="4">
        <f t="shared" si="4141"/>
        <v>579</v>
      </c>
      <c r="AI670" s="4">
        <f t="shared" si="4141"/>
        <v>622</v>
      </c>
      <c r="AJ670" s="4">
        <f t="shared" si="4141"/>
        <v>665</v>
      </c>
      <c r="AK670" s="4">
        <f t="shared" si="4141"/>
        <v>708</v>
      </c>
      <c r="AL670" s="4">
        <f t="shared" si="4141"/>
        <v>751</v>
      </c>
      <c r="AM670" s="4">
        <f t="shared" si="4141"/>
        <v>794</v>
      </c>
      <c r="AN670" s="4">
        <f t="shared" si="4141"/>
        <v>837</v>
      </c>
      <c r="AO670">
        <f t="shared" si="4141"/>
        <v>880</v>
      </c>
      <c r="AP670" s="4">
        <f t="shared" si="4141"/>
        <v>923</v>
      </c>
      <c r="AQ670" s="4">
        <f t="shared" si="4141"/>
        <v>966</v>
      </c>
      <c r="AR670" s="4">
        <f>AQ670+42</f>
        <v>1008</v>
      </c>
      <c r="AS670" s="4">
        <f t="shared" si="4141"/>
        <v>1051</v>
      </c>
      <c r="AT670" s="4">
        <f t="shared" si="4141"/>
        <v>1094</v>
      </c>
      <c r="AU670" s="4">
        <f t="shared" si="4141"/>
        <v>1137</v>
      </c>
      <c r="AV670" s="4">
        <f t="shared" si="4141"/>
        <v>1180</v>
      </c>
      <c r="AW670" s="4">
        <f t="shared" si="4141"/>
        <v>1223</v>
      </c>
      <c r="AX670" s="4">
        <f t="shared" si="4141"/>
        <v>1266</v>
      </c>
      <c r="AY670">
        <f t="shared" ref="AY670:BI670" si="4142">AX670+43</f>
        <v>1309</v>
      </c>
      <c r="AZ670" s="4">
        <f t="shared" si="4142"/>
        <v>1352</v>
      </c>
      <c r="BA670" s="4">
        <f t="shared" si="4142"/>
        <v>1395</v>
      </c>
      <c r="BB670" s="4">
        <f t="shared" si="4142"/>
        <v>1438</v>
      </c>
      <c r="BC670" s="4">
        <f t="shared" si="4142"/>
        <v>1481</v>
      </c>
      <c r="BD670" s="4">
        <f t="shared" si="4142"/>
        <v>1524</v>
      </c>
      <c r="BE670" s="4">
        <f t="shared" si="4142"/>
        <v>1567</v>
      </c>
      <c r="BF670" s="4">
        <f t="shared" si="4142"/>
        <v>1610</v>
      </c>
      <c r="BG670" s="4">
        <f t="shared" si="4142"/>
        <v>1653</v>
      </c>
      <c r="BH670" s="4">
        <f t="shared" si="4142"/>
        <v>1696</v>
      </c>
      <c r="BI670">
        <f t="shared" si="4142"/>
        <v>1739</v>
      </c>
      <c r="BJ670" t="s">
        <v>1</v>
      </c>
    </row>
    <row r="671" spans="1:62">
      <c r="A671" s="4" t="s">
        <v>157</v>
      </c>
      <c r="B671" s="4">
        <v>4</v>
      </c>
      <c r="C671" s="4">
        <f>B671+0.6</f>
        <v>4.5999999999999996</v>
      </c>
      <c r="D671" s="4">
        <f t="shared" ref="D671:BI671" si="4143">C671+0.6</f>
        <v>5.1999999999999993</v>
      </c>
      <c r="E671" s="4">
        <f t="shared" si="4143"/>
        <v>5.7999999999999989</v>
      </c>
      <c r="F671" s="4">
        <f t="shared" si="4143"/>
        <v>6.3999999999999986</v>
      </c>
      <c r="G671" s="4">
        <f t="shared" si="4143"/>
        <v>6.9999999999999982</v>
      </c>
      <c r="H671" s="4">
        <f t="shared" si="4143"/>
        <v>7.5999999999999979</v>
      </c>
      <c r="I671" s="4">
        <f t="shared" si="4143"/>
        <v>8.1999999999999975</v>
      </c>
      <c r="J671" s="4">
        <f t="shared" si="4143"/>
        <v>8.7999999999999972</v>
      </c>
      <c r="K671">
        <f t="shared" si="4143"/>
        <v>9.3999999999999968</v>
      </c>
      <c r="L671" s="4">
        <f t="shared" si="4143"/>
        <v>9.9999999999999964</v>
      </c>
      <c r="M671" s="4">
        <f t="shared" si="4143"/>
        <v>10.599999999999996</v>
      </c>
      <c r="N671" s="4">
        <f t="shared" si="4143"/>
        <v>11.199999999999996</v>
      </c>
      <c r="O671" s="4">
        <f t="shared" si="4143"/>
        <v>11.799999999999995</v>
      </c>
      <c r="P671" s="4">
        <f t="shared" si="4143"/>
        <v>12.399999999999995</v>
      </c>
      <c r="Q671" s="4">
        <f t="shared" si="4143"/>
        <v>12.999999999999995</v>
      </c>
      <c r="R671" s="4">
        <f t="shared" si="4143"/>
        <v>13.599999999999994</v>
      </c>
      <c r="S671" s="4">
        <f t="shared" si="4143"/>
        <v>14.199999999999994</v>
      </c>
      <c r="T671" s="4">
        <f t="shared" si="4143"/>
        <v>14.799999999999994</v>
      </c>
      <c r="U671">
        <f t="shared" si="4143"/>
        <v>15.399999999999993</v>
      </c>
      <c r="V671" s="4">
        <f t="shared" si="4143"/>
        <v>15.999999999999993</v>
      </c>
      <c r="W671" s="4">
        <f t="shared" si="4143"/>
        <v>16.599999999999994</v>
      </c>
      <c r="X671" s="4">
        <f t="shared" si="4143"/>
        <v>17.199999999999996</v>
      </c>
      <c r="Y671" s="4">
        <f t="shared" si="4143"/>
        <v>17.799999999999997</v>
      </c>
      <c r="Z671" s="4">
        <f t="shared" si="4143"/>
        <v>18.399999999999999</v>
      </c>
      <c r="AA671" s="4">
        <f t="shared" si="4143"/>
        <v>19</v>
      </c>
      <c r="AB671" s="4">
        <f t="shared" si="4143"/>
        <v>19.600000000000001</v>
      </c>
      <c r="AC671" s="4">
        <f t="shared" si="4143"/>
        <v>20.200000000000003</v>
      </c>
      <c r="AD671" s="4">
        <f t="shared" si="4143"/>
        <v>20.800000000000004</v>
      </c>
      <c r="AE671">
        <f t="shared" si="4143"/>
        <v>21.400000000000006</v>
      </c>
      <c r="AF671" s="4">
        <f t="shared" si="4143"/>
        <v>22.000000000000007</v>
      </c>
      <c r="AG671" s="4">
        <f t="shared" si="4143"/>
        <v>22.600000000000009</v>
      </c>
      <c r="AH671" s="4">
        <f t="shared" si="4143"/>
        <v>23.20000000000001</v>
      </c>
      <c r="AI671" s="4">
        <f t="shared" si="4143"/>
        <v>23.800000000000011</v>
      </c>
      <c r="AJ671" s="4">
        <f t="shared" si="4143"/>
        <v>24.400000000000013</v>
      </c>
      <c r="AK671" s="4">
        <f t="shared" si="4143"/>
        <v>25.000000000000014</v>
      </c>
      <c r="AL671" s="4">
        <f t="shared" si="4143"/>
        <v>25.600000000000016</v>
      </c>
      <c r="AM671" s="4">
        <f t="shared" si="4143"/>
        <v>26.200000000000017</v>
      </c>
      <c r="AN671" s="4">
        <f t="shared" si="4143"/>
        <v>26.800000000000018</v>
      </c>
      <c r="AO671">
        <f t="shared" si="4143"/>
        <v>27.40000000000002</v>
      </c>
      <c r="AP671" s="4">
        <f t="shared" si="4143"/>
        <v>28.000000000000021</v>
      </c>
      <c r="AQ671" s="4">
        <f t="shared" si="4143"/>
        <v>28.600000000000023</v>
      </c>
      <c r="AR671" s="4">
        <f t="shared" si="4143"/>
        <v>29.200000000000024</v>
      </c>
      <c r="AS671" s="4">
        <f t="shared" si="4143"/>
        <v>29.800000000000026</v>
      </c>
      <c r="AT671" s="4">
        <f t="shared" si="4143"/>
        <v>30.400000000000027</v>
      </c>
      <c r="AU671" s="4">
        <f t="shared" si="4143"/>
        <v>31.000000000000028</v>
      </c>
      <c r="AV671" s="4">
        <f t="shared" si="4143"/>
        <v>31.60000000000003</v>
      </c>
      <c r="AW671" s="4">
        <f t="shared" si="4143"/>
        <v>32.200000000000031</v>
      </c>
      <c r="AX671" s="4">
        <f t="shared" si="4143"/>
        <v>32.800000000000033</v>
      </c>
      <c r="AY671">
        <f t="shared" si="4143"/>
        <v>33.400000000000034</v>
      </c>
      <c r="AZ671" s="4">
        <f t="shared" si="4143"/>
        <v>34.000000000000036</v>
      </c>
      <c r="BA671" s="4">
        <f t="shared" si="4143"/>
        <v>34.600000000000037</v>
      </c>
      <c r="BB671" s="4">
        <f t="shared" si="4143"/>
        <v>35.200000000000038</v>
      </c>
      <c r="BC671" s="4">
        <f t="shared" si="4143"/>
        <v>35.80000000000004</v>
      </c>
      <c r="BD671" s="4">
        <f t="shared" si="4143"/>
        <v>36.400000000000041</v>
      </c>
      <c r="BE671" s="4">
        <f t="shared" si="4143"/>
        <v>37.000000000000043</v>
      </c>
      <c r="BF671" s="4">
        <f t="shared" si="4143"/>
        <v>37.600000000000044</v>
      </c>
      <c r="BG671" s="4">
        <f t="shared" si="4143"/>
        <v>38.200000000000045</v>
      </c>
      <c r="BH671" s="4">
        <f t="shared" si="4143"/>
        <v>38.800000000000047</v>
      </c>
      <c r="BI671">
        <f t="shared" si="4143"/>
        <v>39.400000000000048</v>
      </c>
      <c r="BJ671" t="s">
        <v>1</v>
      </c>
    </row>
    <row r="672" spans="1:62">
      <c r="A672" s="4" t="s">
        <v>158</v>
      </c>
      <c r="B672" s="4">
        <v>3.3</v>
      </c>
      <c r="C672" s="4">
        <f>B672</f>
        <v>3.3</v>
      </c>
      <c r="D672" s="4">
        <f t="shared" ref="D672:E672" si="4144">C672</f>
        <v>3.3</v>
      </c>
      <c r="E672" s="4">
        <f t="shared" si="4144"/>
        <v>3.3</v>
      </c>
      <c r="F672" s="4">
        <f>E672+0.7</f>
        <v>4</v>
      </c>
      <c r="G672" s="4">
        <f>F672</f>
        <v>4</v>
      </c>
      <c r="H672" s="4">
        <f t="shared" ref="H672:I672" si="4145">G672</f>
        <v>4</v>
      </c>
      <c r="I672" s="4">
        <f t="shared" si="4145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146">K672</f>
        <v>4.5999999999999996</v>
      </c>
      <c r="M672" s="4">
        <f t="shared" si="4146"/>
        <v>4.5999999999999996</v>
      </c>
      <c r="N672" s="4">
        <f>M672+0.7</f>
        <v>5.3</v>
      </c>
      <c r="O672" s="4">
        <f t="shared" si="4146"/>
        <v>5.3</v>
      </c>
      <c r="P672" s="4">
        <f t="shared" si="4146"/>
        <v>5.3</v>
      </c>
      <c r="Q672" s="4">
        <f t="shared" si="4146"/>
        <v>5.3</v>
      </c>
      <c r="R672" s="4">
        <f t="shared" ref="R672" si="4147">Q672+0.7</f>
        <v>6</v>
      </c>
      <c r="S672" s="4">
        <f t="shared" ref="S672:BE672" si="4148">R672</f>
        <v>6</v>
      </c>
      <c r="T672" s="4">
        <f t="shared" si="4148"/>
        <v>6</v>
      </c>
      <c r="U672">
        <f t="shared" si="4148"/>
        <v>6</v>
      </c>
      <c r="V672" s="4">
        <f t="shared" ref="V672" si="4149">U672+0.6</f>
        <v>6.6</v>
      </c>
      <c r="W672" s="4">
        <f t="shared" ref="W672:BI672" si="4150">V672</f>
        <v>6.6</v>
      </c>
      <c r="X672" s="4">
        <f t="shared" si="4150"/>
        <v>6.6</v>
      </c>
      <c r="Y672" s="4">
        <f t="shared" si="4150"/>
        <v>6.6</v>
      </c>
      <c r="Z672" s="4">
        <f t="shared" ref="Z672" si="4151">Y672+0.7</f>
        <v>7.3</v>
      </c>
      <c r="AA672" s="4">
        <f t="shared" si="4150"/>
        <v>7.3</v>
      </c>
      <c r="AB672" s="4">
        <f t="shared" si="4150"/>
        <v>7.3</v>
      </c>
      <c r="AC672" s="4">
        <f t="shared" si="4150"/>
        <v>7.3</v>
      </c>
      <c r="AD672" s="4">
        <f t="shared" ref="AD672" si="4152">AC672+0.7</f>
        <v>8</v>
      </c>
      <c r="AE672">
        <f t="shared" ref="AE672" si="4153">AD672</f>
        <v>8</v>
      </c>
      <c r="AF672" s="4">
        <f t="shared" si="4148"/>
        <v>8</v>
      </c>
      <c r="AG672" s="4">
        <f t="shared" si="4148"/>
        <v>8</v>
      </c>
      <c r="AH672" s="4">
        <f t="shared" ref="AH672" si="4154">AG672+0.6</f>
        <v>8.6</v>
      </c>
      <c r="AI672" s="4">
        <f t="shared" ref="AI672" si="4155">AH672</f>
        <v>8.6</v>
      </c>
      <c r="AJ672" s="4">
        <f t="shared" si="4150"/>
        <v>8.6</v>
      </c>
      <c r="AK672" s="4">
        <f t="shared" si="4150"/>
        <v>8.6</v>
      </c>
      <c r="AL672" s="4">
        <f t="shared" ref="AL672" si="4156">AK672+0.7</f>
        <v>9.2999999999999989</v>
      </c>
      <c r="AM672" s="4">
        <f t="shared" si="4150"/>
        <v>9.2999999999999989</v>
      </c>
      <c r="AN672" s="4">
        <f t="shared" si="4150"/>
        <v>9.2999999999999989</v>
      </c>
      <c r="AO672" s="4">
        <f t="shared" si="4150"/>
        <v>9.2999999999999989</v>
      </c>
      <c r="AP672" s="4">
        <f t="shared" ref="AP672" si="4157">AO672+0.7</f>
        <v>9.9999999999999982</v>
      </c>
      <c r="AQ672" s="4">
        <f t="shared" ref="AQ672" si="4158">AP672</f>
        <v>9.9999999999999982</v>
      </c>
      <c r="AR672" s="4">
        <f t="shared" si="4148"/>
        <v>9.9999999999999982</v>
      </c>
      <c r="AS672" s="4">
        <f t="shared" si="4148"/>
        <v>9.9999999999999982</v>
      </c>
      <c r="AT672" s="4">
        <f t="shared" ref="AT672" si="4159">AS672+0.6</f>
        <v>10.599999999999998</v>
      </c>
      <c r="AU672" s="4">
        <f t="shared" ref="AU672" si="4160">AT672</f>
        <v>10.599999999999998</v>
      </c>
      <c r="AV672" s="4">
        <f t="shared" si="4150"/>
        <v>10.599999999999998</v>
      </c>
      <c r="AW672" s="4">
        <f t="shared" si="4150"/>
        <v>10.599999999999998</v>
      </c>
      <c r="AX672" s="4">
        <f t="shared" ref="AX672" si="4161">AW672+0.7</f>
        <v>11.299999999999997</v>
      </c>
      <c r="AY672" s="4">
        <f t="shared" si="4150"/>
        <v>11.299999999999997</v>
      </c>
      <c r="AZ672" s="4">
        <f t="shared" si="4150"/>
        <v>11.299999999999997</v>
      </c>
      <c r="BA672" s="4">
        <f t="shared" si="4150"/>
        <v>11.299999999999997</v>
      </c>
      <c r="BB672" s="4">
        <f t="shared" ref="BB672" si="4162">BA672+0.7</f>
        <v>11.999999999999996</v>
      </c>
      <c r="BC672" s="4">
        <f t="shared" ref="BC672" si="4163">BB672</f>
        <v>11.999999999999996</v>
      </c>
      <c r="BD672" s="4">
        <f t="shared" si="4148"/>
        <v>11.999999999999996</v>
      </c>
      <c r="BE672" s="4">
        <f t="shared" si="4148"/>
        <v>11.999999999999996</v>
      </c>
      <c r="BF672" s="4">
        <f t="shared" ref="BF672" si="4164">BE672+0.6</f>
        <v>12.599999999999996</v>
      </c>
      <c r="BG672" s="4">
        <f t="shared" ref="BG672" si="4165">BF672</f>
        <v>12.599999999999996</v>
      </c>
      <c r="BH672" s="4">
        <f t="shared" si="4150"/>
        <v>12.599999999999996</v>
      </c>
      <c r="BI672" s="4">
        <f t="shared" si="4150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166">AA673</f>
        <v>11</v>
      </c>
      <c r="AC673" s="4">
        <f>AB673+1</f>
        <v>12</v>
      </c>
      <c r="AD673" s="4">
        <f t="shared" si="4166"/>
        <v>12</v>
      </c>
      <c r="AE673">
        <f t="shared" si="4166"/>
        <v>12</v>
      </c>
      <c r="AF673" s="4">
        <f t="shared" ref="AF673" si="4167">AE673+1</f>
        <v>13</v>
      </c>
      <c r="AG673" s="4">
        <f t="shared" ref="AG673" si="4168">AF673</f>
        <v>13</v>
      </c>
      <c r="AH673" s="4">
        <f t="shared" ref="AH673" si="4169">AG673+1</f>
        <v>14</v>
      </c>
      <c r="AI673" s="4">
        <f t="shared" ref="AI673:AJ673" si="4170">AH673</f>
        <v>14</v>
      </c>
      <c r="AJ673" s="4">
        <f t="shared" si="4170"/>
        <v>14</v>
      </c>
      <c r="AK673" s="4">
        <f t="shared" ref="AK673" si="4171">AJ673+1</f>
        <v>15</v>
      </c>
      <c r="AL673" s="4">
        <f t="shared" si="4166"/>
        <v>15</v>
      </c>
      <c r="AM673" s="4">
        <f t="shared" ref="AM673" si="4172">AL673+1</f>
        <v>16</v>
      </c>
      <c r="AN673" s="4">
        <f t="shared" si="4166"/>
        <v>16</v>
      </c>
      <c r="AO673">
        <f t="shared" si="4166"/>
        <v>16</v>
      </c>
      <c r="AP673" s="4">
        <f t="shared" ref="AP673" si="4173">AO673+1</f>
        <v>17</v>
      </c>
      <c r="AQ673" s="4">
        <f t="shared" ref="AQ673" si="4174">AP673</f>
        <v>17</v>
      </c>
      <c r="AR673" s="4">
        <f t="shared" ref="AR673" si="4175">AQ673+1</f>
        <v>18</v>
      </c>
      <c r="AS673" s="4">
        <f t="shared" ref="AS673:AT673" si="4176">AR673</f>
        <v>18</v>
      </c>
      <c r="AT673" s="4">
        <f t="shared" si="4176"/>
        <v>18</v>
      </c>
      <c r="AU673" s="4">
        <f t="shared" ref="AU673" si="4177">AT673+1</f>
        <v>19</v>
      </c>
      <c r="AV673" s="4">
        <f t="shared" si="4166"/>
        <v>19</v>
      </c>
      <c r="AW673" s="4">
        <f t="shared" ref="AW673" si="4178">AV673+1</f>
        <v>20</v>
      </c>
      <c r="AX673" s="4">
        <f t="shared" si="4166"/>
        <v>20</v>
      </c>
      <c r="AY673">
        <f t="shared" si="4166"/>
        <v>20</v>
      </c>
      <c r="AZ673" s="4">
        <f t="shared" ref="AZ673" si="4179">AY673+1</f>
        <v>21</v>
      </c>
      <c r="BA673" s="4">
        <f t="shared" ref="BA673" si="4180">AZ673</f>
        <v>21</v>
      </c>
      <c r="BB673" s="4">
        <f t="shared" ref="BB673" si="4181">BA673+1</f>
        <v>22</v>
      </c>
      <c r="BC673" s="4">
        <f t="shared" ref="BC673:BD673" si="4182">BB673</f>
        <v>22</v>
      </c>
      <c r="BD673" s="4">
        <f t="shared" si="4182"/>
        <v>22</v>
      </c>
      <c r="BE673" s="4">
        <f t="shared" ref="BE673" si="4183">BD673+1</f>
        <v>23</v>
      </c>
      <c r="BF673" s="4">
        <f t="shared" si="4166"/>
        <v>23</v>
      </c>
      <c r="BG673" s="4">
        <f t="shared" ref="BG673" si="4184">BF673+1</f>
        <v>24</v>
      </c>
      <c r="BH673" s="4">
        <f t="shared" si="4166"/>
        <v>24</v>
      </c>
      <c r="BI673">
        <f t="shared" si="4166"/>
        <v>24</v>
      </c>
      <c r="BJ673" t="s">
        <v>1</v>
      </c>
    </row>
    <row r="674" spans="1:62">
      <c r="A674" s="4" t="s">
        <v>5</v>
      </c>
    </row>
    <row r="675" spans="1:62">
      <c r="A675" s="4" t="s">
        <v>370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185">C676+6</f>
        <v>27</v>
      </c>
      <c r="E676" s="4">
        <f t="shared" si="4185"/>
        <v>33</v>
      </c>
      <c r="F676" s="4">
        <f t="shared" si="4185"/>
        <v>39</v>
      </c>
      <c r="G676" s="4">
        <f t="shared" si="4185"/>
        <v>45</v>
      </c>
      <c r="H676" s="4">
        <f t="shared" si="4185"/>
        <v>51</v>
      </c>
      <c r="I676" s="4">
        <f t="shared" si="4185"/>
        <v>57</v>
      </c>
      <c r="J676" s="4">
        <f>I676+12</f>
        <v>69</v>
      </c>
      <c r="K676">
        <f t="shared" ref="K676:Q676" si="4186">J676+12</f>
        <v>81</v>
      </c>
      <c r="L676" s="4">
        <f t="shared" si="4186"/>
        <v>93</v>
      </c>
      <c r="M676" s="4">
        <f t="shared" si="4186"/>
        <v>105</v>
      </c>
      <c r="N676" s="4">
        <f t="shared" si="4186"/>
        <v>117</v>
      </c>
      <c r="O676" s="4">
        <f t="shared" si="4186"/>
        <v>129</v>
      </c>
      <c r="P676" s="4">
        <f t="shared" si="4186"/>
        <v>141</v>
      </c>
      <c r="Q676" s="4">
        <f t="shared" si="4186"/>
        <v>153</v>
      </c>
      <c r="R676" s="4">
        <f>Q676+16</f>
        <v>169</v>
      </c>
      <c r="S676" s="4">
        <f t="shared" ref="S676:W676" si="4187">R676+16</f>
        <v>185</v>
      </c>
      <c r="T676" s="4">
        <f t="shared" si="4187"/>
        <v>201</v>
      </c>
      <c r="U676">
        <f t="shared" si="4187"/>
        <v>217</v>
      </c>
      <c r="V676" s="4">
        <f t="shared" si="4187"/>
        <v>233</v>
      </c>
      <c r="W676" s="4">
        <f t="shared" si="4187"/>
        <v>249</v>
      </c>
      <c r="X676" s="4">
        <f>W676+20</f>
        <v>269</v>
      </c>
      <c r="Y676" s="4">
        <f t="shared" ref="Y676:AC676" si="4188">X676+20</f>
        <v>289</v>
      </c>
      <c r="Z676" s="4">
        <f t="shared" si="4188"/>
        <v>309</v>
      </c>
      <c r="AA676" s="4">
        <f t="shared" si="4188"/>
        <v>329</v>
      </c>
      <c r="AB676" s="4">
        <f t="shared" si="4188"/>
        <v>349</v>
      </c>
      <c r="AC676" s="4">
        <f t="shared" si="4188"/>
        <v>369</v>
      </c>
      <c r="AD676" s="4">
        <f>AC676+24</f>
        <v>393</v>
      </c>
      <c r="AE676">
        <f t="shared" ref="AE676:AO676" si="4189">AD676+24</f>
        <v>417</v>
      </c>
      <c r="AF676" s="4">
        <f t="shared" si="4189"/>
        <v>441</v>
      </c>
      <c r="AG676" s="4">
        <f t="shared" si="4189"/>
        <v>465</v>
      </c>
      <c r="AH676" s="4">
        <f t="shared" si="4189"/>
        <v>489</v>
      </c>
      <c r="AI676" s="4">
        <f t="shared" si="4189"/>
        <v>513</v>
      </c>
      <c r="AJ676" s="4">
        <f t="shared" si="4189"/>
        <v>537</v>
      </c>
      <c r="AK676" s="4">
        <f t="shared" si="4189"/>
        <v>561</v>
      </c>
      <c r="AL676" s="4">
        <f t="shared" si="4189"/>
        <v>585</v>
      </c>
      <c r="AM676" s="4">
        <f t="shared" si="4189"/>
        <v>609</v>
      </c>
      <c r="AN676" s="4">
        <f t="shared" si="4189"/>
        <v>633</v>
      </c>
      <c r="AO676">
        <f t="shared" si="4189"/>
        <v>657</v>
      </c>
      <c r="AP676" s="4">
        <f t="shared" ref="AP676:BI676" si="4190">AO676+24</f>
        <v>681</v>
      </c>
      <c r="AQ676" s="4">
        <f t="shared" si="4190"/>
        <v>705</v>
      </c>
      <c r="AR676" s="4">
        <f t="shared" si="4190"/>
        <v>729</v>
      </c>
      <c r="AS676" s="4">
        <f t="shared" si="4190"/>
        <v>753</v>
      </c>
      <c r="AT676" s="4">
        <f t="shared" si="4190"/>
        <v>777</v>
      </c>
      <c r="AU676" s="4">
        <f t="shared" si="4190"/>
        <v>801</v>
      </c>
      <c r="AV676" s="4">
        <f t="shared" si="4190"/>
        <v>825</v>
      </c>
      <c r="AW676" s="4">
        <f t="shared" si="4190"/>
        <v>849</v>
      </c>
      <c r="AX676" s="4">
        <f t="shared" si="4190"/>
        <v>873</v>
      </c>
      <c r="AY676">
        <f t="shared" si="4190"/>
        <v>897</v>
      </c>
      <c r="AZ676" s="4">
        <f t="shared" si="4190"/>
        <v>921</v>
      </c>
      <c r="BA676" s="4">
        <f t="shared" si="4190"/>
        <v>945</v>
      </c>
      <c r="BB676" s="4">
        <f t="shared" si="4190"/>
        <v>969</v>
      </c>
      <c r="BC676" s="4">
        <f t="shared" si="4190"/>
        <v>993</v>
      </c>
      <c r="BD676" s="4">
        <f t="shared" si="4190"/>
        <v>1017</v>
      </c>
      <c r="BE676" s="4">
        <f t="shared" si="4190"/>
        <v>1041</v>
      </c>
      <c r="BF676" s="4">
        <f t="shared" si="4190"/>
        <v>1065</v>
      </c>
      <c r="BG676" s="4">
        <f t="shared" si="4190"/>
        <v>1089</v>
      </c>
      <c r="BH676" s="4">
        <f t="shared" si="4190"/>
        <v>1113</v>
      </c>
      <c r="BI676">
        <f t="shared" si="4190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191">C677+6</f>
        <v>37</v>
      </c>
      <c r="E677" s="4">
        <f t="shared" si="4191"/>
        <v>43</v>
      </c>
      <c r="F677" s="4">
        <f t="shared" si="4191"/>
        <v>49</v>
      </c>
      <c r="G677" s="4">
        <f t="shared" si="4191"/>
        <v>55</v>
      </c>
      <c r="H677" s="4">
        <f t="shared" si="4191"/>
        <v>61</v>
      </c>
      <c r="I677" s="4">
        <f t="shared" si="4191"/>
        <v>67</v>
      </c>
      <c r="J677" s="4">
        <f>I677+12</f>
        <v>79</v>
      </c>
      <c r="K677">
        <f t="shared" ref="K677:Q677" si="4192">J677+12</f>
        <v>91</v>
      </c>
      <c r="L677" s="4">
        <f t="shared" si="4192"/>
        <v>103</v>
      </c>
      <c r="M677" s="4">
        <f t="shared" si="4192"/>
        <v>115</v>
      </c>
      <c r="N677" s="4">
        <f t="shared" si="4192"/>
        <v>127</v>
      </c>
      <c r="O677" s="4">
        <f t="shared" si="4192"/>
        <v>139</v>
      </c>
      <c r="P677" s="4">
        <f t="shared" si="4192"/>
        <v>151</v>
      </c>
      <c r="Q677" s="4">
        <f t="shared" si="4192"/>
        <v>163</v>
      </c>
      <c r="R677" s="4">
        <f>Q677+18</f>
        <v>181</v>
      </c>
      <c r="S677" s="4">
        <f t="shared" ref="S677:W677" si="4193">R677+18</f>
        <v>199</v>
      </c>
      <c r="T677" s="4">
        <f t="shared" si="4193"/>
        <v>217</v>
      </c>
      <c r="U677">
        <f t="shared" si="4193"/>
        <v>235</v>
      </c>
      <c r="V677" s="4">
        <f t="shared" si="4193"/>
        <v>253</v>
      </c>
      <c r="W677" s="4">
        <f t="shared" si="4193"/>
        <v>271</v>
      </c>
      <c r="X677" s="4">
        <f>W677+24</f>
        <v>295</v>
      </c>
      <c r="Y677" s="4">
        <f t="shared" ref="Y677:AC677" si="4194">X677+24</f>
        <v>319</v>
      </c>
      <c r="Z677" s="4">
        <f t="shared" si="4194"/>
        <v>343</v>
      </c>
      <c r="AA677" s="4">
        <f t="shared" si="4194"/>
        <v>367</v>
      </c>
      <c r="AB677" s="4">
        <f t="shared" si="4194"/>
        <v>391</v>
      </c>
      <c r="AC677" s="4">
        <f t="shared" si="4194"/>
        <v>415</v>
      </c>
      <c r="AD677" s="4">
        <f>AC677+30</f>
        <v>445</v>
      </c>
      <c r="AE677">
        <f t="shared" ref="AE677:AO677" si="4195">AD677+30</f>
        <v>475</v>
      </c>
      <c r="AF677" s="4">
        <f t="shared" si="4195"/>
        <v>505</v>
      </c>
      <c r="AG677" s="4">
        <f t="shared" si="4195"/>
        <v>535</v>
      </c>
      <c r="AH677" s="4">
        <f t="shared" si="4195"/>
        <v>565</v>
      </c>
      <c r="AI677" s="4">
        <f t="shared" si="4195"/>
        <v>595</v>
      </c>
      <c r="AJ677" s="4">
        <f t="shared" si="4195"/>
        <v>625</v>
      </c>
      <c r="AK677" s="4">
        <f t="shared" si="4195"/>
        <v>655</v>
      </c>
      <c r="AL677" s="4">
        <f t="shared" si="4195"/>
        <v>685</v>
      </c>
      <c r="AM677" s="4">
        <f t="shared" si="4195"/>
        <v>715</v>
      </c>
      <c r="AN677" s="4">
        <f t="shared" si="4195"/>
        <v>745</v>
      </c>
      <c r="AO677">
        <f t="shared" si="4195"/>
        <v>775</v>
      </c>
      <c r="AP677" s="4">
        <f t="shared" ref="AP677:BI677" si="4196">AO677+30</f>
        <v>805</v>
      </c>
      <c r="AQ677" s="4">
        <f t="shared" si="4196"/>
        <v>835</v>
      </c>
      <c r="AR677" s="4">
        <f t="shared" si="4196"/>
        <v>865</v>
      </c>
      <c r="AS677" s="4">
        <f t="shared" si="4196"/>
        <v>895</v>
      </c>
      <c r="AT677" s="4">
        <f t="shared" si="4196"/>
        <v>925</v>
      </c>
      <c r="AU677" s="4">
        <f t="shared" si="4196"/>
        <v>955</v>
      </c>
      <c r="AV677" s="4">
        <f t="shared" si="4196"/>
        <v>985</v>
      </c>
      <c r="AW677" s="4">
        <f t="shared" si="4196"/>
        <v>1015</v>
      </c>
      <c r="AX677" s="4">
        <f t="shared" si="4196"/>
        <v>1045</v>
      </c>
      <c r="AY677">
        <f t="shared" si="4196"/>
        <v>1075</v>
      </c>
      <c r="AZ677" s="4">
        <f t="shared" si="4196"/>
        <v>1105</v>
      </c>
      <c r="BA677" s="4">
        <f t="shared" si="4196"/>
        <v>1135</v>
      </c>
      <c r="BB677" s="4">
        <f t="shared" si="4196"/>
        <v>1165</v>
      </c>
      <c r="BC677" s="4">
        <f t="shared" si="4196"/>
        <v>1195</v>
      </c>
      <c r="BD677" s="4">
        <f t="shared" si="4196"/>
        <v>1225</v>
      </c>
      <c r="BE677" s="4">
        <f t="shared" si="4196"/>
        <v>1255</v>
      </c>
      <c r="BF677" s="4">
        <f t="shared" si="4196"/>
        <v>1285</v>
      </c>
      <c r="BG677" s="4">
        <f t="shared" si="4196"/>
        <v>1315</v>
      </c>
      <c r="BH677" s="4">
        <f t="shared" si="4196"/>
        <v>1345</v>
      </c>
      <c r="BI677">
        <f t="shared" si="4196"/>
        <v>1375</v>
      </c>
      <c r="BJ677" t="s">
        <v>1</v>
      </c>
    </row>
    <row r="678" spans="1:62">
      <c r="A678" s="4" t="s">
        <v>5</v>
      </c>
    </row>
    <row r="679" spans="1:62">
      <c r="A679" s="4" t="s">
        <v>371</v>
      </c>
    </row>
    <row r="680" spans="1:62">
      <c r="A680" s="4" t="s">
        <v>159</v>
      </c>
      <c r="B680" s="4">
        <v>65</v>
      </c>
      <c r="C680" s="4">
        <f>B680+20</f>
        <v>85</v>
      </c>
      <c r="D680" s="4">
        <f t="shared" ref="D680:BI680" si="4197">C680+20</f>
        <v>105</v>
      </c>
      <c r="E680" s="4">
        <f t="shared" si="4197"/>
        <v>125</v>
      </c>
      <c r="F680" s="4">
        <f t="shared" si="4197"/>
        <v>145</v>
      </c>
      <c r="G680" s="4">
        <f t="shared" si="4197"/>
        <v>165</v>
      </c>
      <c r="H680" s="4">
        <f t="shared" si="4197"/>
        <v>185</v>
      </c>
      <c r="I680" s="4">
        <f t="shared" si="4197"/>
        <v>205</v>
      </c>
      <c r="J680" s="4">
        <f t="shared" si="4197"/>
        <v>225</v>
      </c>
      <c r="K680">
        <f t="shared" si="4197"/>
        <v>245</v>
      </c>
      <c r="L680" s="4">
        <f t="shared" si="4197"/>
        <v>265</v>
      </c>
      <c r="M680" s="4">
        <f t="shared" si="4197"/>
        <v>285</v>
      </c>
      <c r="N680" s="4">
        <f t="shared" si="4197"/>
        <v>305</v>
      </c>
      <c r="O680" s="4">
        <f t="shared" si="4197"/>
        <v>325</v>
      </c>
      <c r="P680" s="4">
        <f t="shared" si="4197"/>
        <v>345</v>
      </c>
      <c r="Q680" s="4">
        <f t="shared" si="4197"/>
        <v>365</v>
      </c>
      <c r="R680" s="4">
        <f t="shared" si="4197"/>
        <v>385</v>
      </c>
      <c r="S680" s="4">
        <f t="shared" si="4197"/>
        <v>405</v>
      </c>
      <c r="T680" s="4">
        <f t="shared" si="4197"/>
        <v>425</v>
      </c>
      <c r="U680">
        <f t="shared" si="4197"/>
        <v>445</v>
      </c>
      <c r="V680" s="4">
        <f t="shared" si="4197"/>
        <v>465</v>
      </c>
      <c r="W680" s="4">
        <f t="shared" si="4197"/>
        <v>485</v>
      </c>
      <c r="X680" s="4">
        <f t="shared" si="4197"/>
        <v>505</v>
      </c>
      <c r="Y680" s="4">
        <f t="shared" si="4197"/>
        <v>525</v>
      </c>
      <c r="Z680" s="4">
        <f t="shared" si="4197"/>
        <v>545</v>
      </c>
      <c r="AA680" s="4">
        <f t="shared" si="4197"/>
        <v>565</v>
      </c>
      <c r="AB680" s="4">
        <f t="shared" si="4197"/>
        <v>585</v>
      </c>
      <c r="AC680" s="4">
        <f t="shared" si="4197"/>
        <v>605</v>
      </c>
      <c r="AD680" s="4">
        <f t="shared" si="4197"/>
        <v>625</v>
      </c>
      <c r="AE680">
        <f t="shared" si="4197"/>
        <v>645</v>
      </c>
      <c r="AF680" s="4">
        <f t="shared" si="4197"/>
        <v>665</v>
      </c>
      <c r="AG680" s="4">
        <f t="shared" si="4197"/>
        <v>685</v>
      </c>
      <c r="AH680" s="4">
        <f t="shared" si="4197"/>
        <v>705</v>
      </c>
      <c r="AI680" s="4">
        <f t="shared" si="4197"/>
        <v>725</v>
      </c>
      <c r="AJ680" s="4">
        <f t="shared" si="4197"/>
        <v>745</v>
      </c>
      <c r="AK680" s="4">
        <f t="shared" si="4197"/>
        <v>765</v>
      </c>
      <c r="AL680" s="4">
        <f t="shared" si="4197"/>
        <v>785</v>
      </c>
      <c r="AM680" s="4">
        <f t="shared" si="4197"/>
        <v>805</v>
      </c>
      <c r="AN680" s="4">
        <f t="shared" si="4197"/>
        <v>825</v>
      </c>
      <c r="AO680">
        <f t="shared" si="4197"/>
        <v>845</v>
      </c>
      <c r="AP680" s="4">
        <f t="shared" si="4197"/>
        <v>865</v>
      </c>
      <c r="AQ680" s="4">
        <f t="shared" si="4197"/>
        <v>885</v>
      </c>
      <c r="AR680" s="4">
        <f t="shared" si="4197"/>
        <v>905</v>
      </c>
      <c r="AS680" s="4">
        <f t="shared" si="4197"/>
        <v>925</v>
      </c>
      <c r="AT680" s="4">
        <f t="shared" si="4197"/>
        <v>945</v>
      </c>
      <c r="AU680" s="4">
        <f t="shared" si="4197"/>
        <v>965</v>
      </c>
      <c r="AV680" s="4">
        <f t="shared" si="4197"/>
        <v>985</v>
      </c>
      <c r="AW680" s="4">
        <f t="shared" si="4197"/>
        <v>1005</v>
      </c>
      <c r="AX680" s="4">
        <f t="shared" si="4197"/>
        <v>1025</v>
      </c>
      <c r="AY680">
        <f t="shared" si="4197"/>
        <v>1045</v>
      </c>
      <c r="AZ680" s="4">
        <f t="shared" si="4197"/>
        <v>1065</v>
      </c>
      <c r="BA680" s="4">
        <f t="shared" si="4197"/>
        <v>1085</v>
      </c>
      <c r="BB680" s="4">
        <f t="shared" si="4197"/>
        <v>1105</v>
      </c>
      <c r="BC680" s="4">
        <f t="shared" si="4197"/>
        <v>1125</v>
      </c>
      <c r="BD680" s="4">
        <f t="shared" si="4197"/>
        <v>1145</v>
      </c>
      <c r="BE680" s="4">
        <f t="shared" si="4197"/>
        <v>1165</v>
      </c>
      <c r="BF680" s="4">
        <f t="shared" si="4197"/>
        <v>1185</v>
      </c>
      <c r="BG680" s="4">
        <f t="shared" si="4197"/>
        <v>1205</v>
      </c>
      <c r="BH680" s="4">
        <f t="shared" si="4197"/>
        <v>1225</v>
      </c>
      <c r="BI680">
        <f t="shared" si="4197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198">C681+1</f>
        <v>7</v>
      </c>
      <c r="E681" s="4">
        <f t="shared" si="4198"/>
        <v>8</v>
      </c>
      <c r="F681" s="4">
        <f t="shared" si="4198"/>
        <v>9</v>
      </c>
      <c r="G681" s="4">
        <f t="shared" si="4198"/>
        <v>10</v>
      </c>
      <c r="H681" s="4">
        <f t="shared" si="4198"/>
        <v>11</v>
      </c>
      <c r="I681" s="4">
        <f t="shared" si="4198"/>
        <v>12</v>
      </c>
      <c r="J681" s="4">
        <f t="shared" si="4198"/>
        <v>13</v>
      </c>
      <c r="K681">
        <f t="shared" si="4198"/>
        <v>14</v>
      </c>
      <c r="L681" s="4">
        <f t="shared" si="4198"/>
        <v>15</v>
      </c>
      <c r="M681" s="4">
        <f t="shared" si="4198"/>
        <v>16</v>
      </c>
      <c r="N681" s="4">
        <f t="shared" si="4198"/>
        <v>17</v>
      </c>
      <c r="O681" s="4">
        <f t="shared" si="4198"/>
        <v>18</v>
      </c>
      <c r="P681" s="4">
        <f t="shared" si="4198"/>
        <v>19</v>
      </c>
      <c r="Q681" s="4">
        <f t="shared" si="4198"/>
        <v>20</v>
      </c>
      <c r="R681" s="4">
        <f t="shared" si="4198"/>
        <v>21</v>
      </c>
      <c r="S681" s="4">
        <f t="shared" si="4198"/>
        <v>22</v>
      </c>
      <c r="T681" s="4">
        <f t="shared" si="4198"/>
        <v>23</v>
      </c>
      <c r="U681">
        <f t="shared" si="4198"/>
        <v>24</v>
      </c>
      <c r="V681" s="4">
        <f t="shared" si="4198"/>
        <v>25</v>
      </c>
      <c r="W681" s="4">
        <f t="shared" si="4198"/>
        <v>26</v>
      </c>
      <c r="X681" s="4">
        <f t="shared" si="4198"/>
        <v>27</v>
      </c>
      <c r="Y681" s="4">
        <f t="shared" si="4198"/>
        <v>28</v>
      </c>
      <c r="Z681" s="4">
        <f t="shared" si="4198"/>
        <v>29</v>
      </c>
      <c r="AA681" s="4">
        <f t="shared" si="4198"/>
        <v>30</v>
      </c>
      <c r="AB681" s="4">
        <f t="shared" si="4198"/>
        <v>31</v>
      </c>
      <c r="AC681" s="4">
        <f t="shared" si="4198"/>
        <v>32</v>
      </c>
      <c r="AD681" s="4">
        <f t="shared" si="4198"/>
        <v>33</v>
      </c>
      <c r="AE681">
        <f t="shared" si="4198"/>
        <v>34</v>
      </c>
      <c r="AF681" s="4">
        <f t="shared" si="4198"/>
        <v>35</v>
      </c>
      <c r="AG681" s="4">
        <f t="shared" si="4198"/>
        <v>36</v>
      </c>
      <c r="AH681" s="4">
        <f t="shared" si="4198"/>
        <v>37</v>
      </c>
      <c r="AI681" s="4">
        <f t="shared" si="4198"/>
        <v>38</v>
      </c>
      <c r="AJ681" s="4">
        <f t="shared" si="4198"/>
        <v>39</v>
      </c>
      <c r="AK681" s="4">
        <f t="shared" si="4198"/>
        <v>40</v>
      </c>
      <c r="AL681" s="4">
        <f t="shared" si="4198"/>
        <v>41</v>
      </c>
      <c r="AM681" s="4">
        <f t="shared" si="4198"/>
        <v>42</v>
      </c>
      <c r="AN681" s="4">
        <f t="shared" si="4198"/>
        <v>43</v>
      </c>
      <c r="AO681">
        <f t="shared" si="4198"/>
        <v>44</v>
      </c>
      <c r="AP681" s="4">
        <f t="shared" si="4198"/>
        <v>45</v>
      </c>
      <c r="AQ681" s="4">
        <f t="shared" si="4198"/>
        <v>46</v>
      </c>
      <c r="AR681" s="4">
        <f t="shared" si="4198"/>
        <v>47</v>
      </c>
      <c r="AS681" s="4">
        <f t="shared" si="4198"/>
        <v>48</v>
      </c>
      <c r="AT681" s="4">
        <f t="shared" si="4198"/>
        <v>49</v>
      </c>
      <c r="AU681" s="4">
        <f t="shared" si="4198"/>
        <v>50</v>
      </c>
      <c r="AV681" s="4">
        <f t="shared" si="4198"/>
        <v>51</v>
      </c>
      <c r="AW681" s="4">
        <f t="shared" si="4198"/>
        <v>52</v>
      </c>
      <c r="AX681" s="4">
        <f t="shared" si="4198"/>
        <v>53</v>
      </c>
      <c r="AY681">
        <f t="shared" si="4198"/>
        <v>54</v>
      </c>
      <c r="AZ681" s="4">
        <f t="shared" si="4198"/>
        <v>55</v>
      </c>
      <c r="BA681" s="4">
        <f t="shared" si="4198"/>
        <v>56</v>
      </c>
      <c r="BB681" s="4">
        <f t="shared" si="4198"/>
        <v>57</v>
      </c>
      <c r="BC681" s="4">
        <f t="shared" si="4198"/>
        <v>58</v>
      </c>
      <c r="BD681" s="4">
        <f t="shared" si="4198"/>
        <v>59</v>
      </c>
      <c r="BE681" s="4">
        <f t="shared" si="4198"/>
        <v>60</v>
      </c>
      <c r="BF681" s="4">
        <f t="shared" si="4198"/>
        <v>61</v>
      </c>
      <c r="BG681" s="4">
        <f t="shared" si="4198"/>
        <v>62</v>
      </c>
      <c r="BH681" s="4">
        <f t="shared" si="4198"/>
        <v>63</v>
      </c>
      <c r="BI681">
        <f t="shared" si="4198"/>
        <v>64</v>
      </c>
      <c r="BJ681" t="s">
        <v>1</v>
      </c>
    </row>
    <row r="682" spans="1:62">
      <c r="A682" s="4" t="s">
        <v>5</v>
      </c>
    </row>
    <row r="683" spans="1:62">
      <c r="A683" s="4" t="s">
        <v>484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199">D684+0.3</f>
        <v>5</v>
      </c>
      <c r="F684" s="4">
        <f t="shared" ref="F684" si="4200">E684+0.2</f>
        <v>5.2</v>
      </c>
      <c r="G684" s="4">
        <f t="shared" ref="G684" si="4201">F684+0.3</f>
        <v>5.5</v>
      </c>
      <c r="H684" s="4">
        <f t="shared" ref="H684" si="4202">G684+0.2</f>
        <v>5.7</v>
      </c>
      <c r="I684" s="4">
        <f t="shared" ref="I684" si="4203">H684+0.3</f>
        <v>6</v>
      </c>
      <c r="J684" s="4">
        <f t="shared" ref="J684" si="4204">I684+0.2</f>
        <v>6.2</v>
      </c>
      <c r="K684">
        <f t="shared" ref="K684" si="4205">J684+0.3</f>
        <v>6.5</v>
      </c>
      <c r="L684" s="4">
        <f t="shared" ref="L684" si="4206">K684+0.2</f>
        <v>6.7</v>
      </c>
      <c r="M684" s="4">
        <f t="shared" ref="M684" si="4207">L684+0.3</f>
        <v>7</v>
      </c>
      <c r="N684" s="4">
        <f t="shared" ref="N684" si="4208">M684+0.2</f>
        <v>7.2</v>
      </c>
      <c r="O684" s="4">
        <f t="shared" ref="O684" si="4209">N684+0.3</f>
        <v>7.5</v>
      </c>
      <c r="P684" s="4">
        <f t="shared" ref="P684" si="4210">O684+0.2</f>
        <v>7.7</v>
      </c>
      <c r="Q684" s="4">
        <f t="shared" ref="Q684" si="4211">P684+0.3</f>
        <v>8</v>
      </c>
      <c r="R684" s="4">
        <f t="shared" ref="R684" si="4212">Q684+0.2</f>
        <v>8.1999999999999993</v>
      </c>
      <c r="S684" s="4">
        <f t="shared" ref="S684" si="4213">R684+0.3</f>
        <v>8.5</v>
      </c>
      <c r="T684" s="4">
        <f t="shared" ref="T684" si="4214">S684+0.2</f>
        <v>8.6999999999999993</v>
      </c>
      <c r="U684">
        <f t="shared" ref="U684" si="4215">T684+0.3</f>
        <v>9</v>
      </c>
      <c r="V684" s="4">
        <f t="shared" ref="V684" si="4216">U684+0.2</f>
        <v>9.1999999999999993</v>
      </c>
      <c r="W684" s="4">
        <f t="shared" ref="W684" si="4217">V684+0.3</f>
        <v>9.5</v>
      </c>
      <c r="X684" s="4">
        <f t="shared" ref="X684" si="4218">W684+0.2</f>
        <v>9.6999999999999993</v>
      </c>
      <c r="Y684" s="4">
        <f t="shared" ref="Y684" si="4219">X684+0.3</f>
        <v>10</v>
      </c>
      <c r="Z684" s="4">
        <f t="shared" ref="Z684:BH684" si="4220">Y684+0.2</f>
        <v>10.199999999999999</v>
      </c>
      <c r="AA684" s="4">
        <f t="shared" ref="AA684:BI684" si="4221">Z684+0.3</f>
        <v>10.5</v>
      </c>
      <c r="AB684" s="4">
        <f t="shared" si="4220"/>
        <v>10.7</v>
      </c>
      <c r="AC684" s="4">
        <f t="shared" si="4221"/>
        <v>11</v>
      </c>
      <c r="AD684" s="4">
        <f t="shared" si="4220"/>
        <v>11.2</v>
      </c>
      <c r="AE684">
        <f t="shared" si="4221"/>
        <v>11.5</v>
      </c>
      <c r="AF684" s="4">
        <f t="shared" si="4220"/>
        <v>11.7</v>
      </c>
      <c r="AG684" s="4">
        <f t="shared" si="4221"/>
        <v>12</v>
      </c>
      <c r="AH684" s="4">
        <f t="shared" si="4220"/>
        <v>12.2</v>
      </c>
      <c r="AI684" s="4">
        <f t="shared" si="4221"/>
        <v>12.5</v>
      </c>
      <c r="AJ684" s="4">
        <f t="shared" si="4220"/>
        <v>12.7</v>
      </c>
      <c r="AK684" s="4">
        <f t="shared" si="4221"/>
        <v>13</v>
      </c>
      <c r="AL684" s="4">
        <f t="shared" si="4220"/>
        <v>13.2</v>
      </c>
      <c r="AM684" s="4">
        <f t="shared" si="4221"/>
        <v>13.5</v>
      </c>
      <c r="AN684" s="4">
        <f t="shared" si="4220"/>
        <v>13.7</v>
      </c>
      <c r="AO684">
        <f t="shared" si="4221"/>
        <v>14</v>
      </c>
      <c r="AP684" s="4">
        <f t="shared" si="4220"/>
        <v>14.2</v>
      </c>
      <c r="AQ684" s="4">
        <f t="shared" si="4221"/>
        <v>14.5</v>
      </c>
      <c r="AR684" s="4">
        <f t="shared" si="4220"/>
        <v>14.7</v>
      </c>
      <c r="AS684" s="4">
        <f t="shared" si="4221"/>
        <v>15</v>
      </c>
      <c r="AT684" s="4">
        <f t="shared" si="4220"/>
        <v>15.2</v>
      </c>
      <c r="AU684" s="4">
        <f t="shared" si="4221"/>
        <v>15.5</v>
      </c>
      <c r="AV684" s="4">
        <f t="shared" si="4220"/>
        <v>15.7</v>
      </c>
      <c r="AW684" s="4">
        <f t="shared" si="4221"/>
        <v>16</v>
      </c>
      <c r="AX684" s="4">
        <f t="shared" si="4220"/>
        <v>16.2</v>
      </c>
      <c r="AY684">
        <f t="shared" si="4221"/>
        <v>16.5</v>
      </c>
      <c r="AZ684" s="4">
        <f t="shared" si="4220"/>
        <v>16.7</v>
      </c>
      <c r="BA684" s="4">
        <f t="shared" si="4221"/>
        <v>17</v>
      </c>
      <c r="BB684" s="4">
        <f t="shared" si="4220"/>
        <v>17.2</v>
      </c>
      <c r="BC684" s="4">
        <f t="shared" si="4221"/>
        <v>17.5</v>
      </c>
      <c r="BD684" s="4">
        <f t="shared" si="4220"/>
        <v>17.7</v>
      </c>
      <c r="BE684" s="4">
        <f t="shared" si="4221"/>
        <v>18</v>
      </c>
      <c r="BF684" s="4">
        <f t="shared" si="4220"/>
        <v>18.2</v>
      </c>
      <c r="BG684" s="4">
        <f t="shared" si="4221"/>
        <v>18.5</v>
      </c>
      <c r="BH684" s="4">
        <f t="shared" si="4220"/>
        <v>18.7</v>
      </c>
      <c r="BI684">
        <f t="shared" si="4221"/>
        <v>19</v>
      </c>
      <c r="BJ684" t="s">
        <v>1</v>
      </c>
    </row>
    <row r="685" spans="1:62">
      <c r="A685" s="4" t="s">
        <v>160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222">V685</f>
        <v>12</v>
      </c>
      <c r="X685" s="4">
        <f>W685+1</f>
        <v>13</v>
      </c>
      <c r="Y685" s="4">
        <f t="shared" si="4222"/>
        <v>13</v>
      </c>
      <c r="Z685" s="4">
        <f>Y685+1</f>
        <v>14</v>
      </c>
      <c r="AA685" s="4">
        <f t="shared" si="4222"/>
        <v>14</v>
      </c>
      <c r="AB685" s="4">
        <f t="shared" si="4222"/>
        <v>14</v>
      </c>
      <c r="AC685" s="4">
        <f t="shared" si="4222"/>
        <v>14</v>
      </c>
      <c r="AD685" s="4">
        <f t="shared" si="4222"/>
        <v>14</v>
      </c>
      <c r="AE685">
        <f t="shared" si="4222"/>
        <v>14</v>
      </c>
      <c r="AF685" s="4">
        <f t="shared" si="4222"/>
        <v>14</v>
      </c>
      <c r="AG685" s="4">
        <f t="shared" si="4222"/>
        <v>14</v>
      </c>
      <c r="AH685" s="4">
        <f t="shared" si="4222"/>
        <v>14</v>
      </c>
      <c r="AI685" s="4">
        <f t="shared" si="4222"/>
        <v>14</v>
      </c>
      <c r="AJ685" s="4">
        <f t="shared" si="4222"/>
        <v>14</v>
      </c>
      <c r="AK685" s="4">
        <f t="shared" si="4222"/>
        <v>14</v>
      </c>
      <c r="AL685" s="4">
        <f t="shared" si="4222"/>
        <v>14</v>
      </c>
      <c r="AM685" s="4">
        <f t="shared" si="4222"/>
        <v>14</v>
      </c>
      <c r="AN685" s="4">
        <f t="shared" si="4222"/>
        <v>14</v>
      </c>
      <c r="AO685">
        <f t="shared" si="4222"/>
        <v>14</v>
      </c>
      <c r="AP685" s="4">
        <f t="shared" si="4222"/>
        <v>14</v>
      </c>
      <c r="AQ685" s="4">
        <f t="shared" si="4222"/>
        <v>14</v>
      </c>
      <c r="AR685" s="4">
        <f t="shared" si="4222"/>
        <v>14</v>
      </c>
      <c r="AS685" s="4">
        <f t="shared" si="4222"/>
        <v>14</v>
      </c>
      <c r="AT685" s="4">
        <f t="shared" si="4222"/>
        <v>14</v>
      </c>
      <c r="AU685" s="4">
        <f t="shared" si="4222"/>
        <v>14</v>
      </c>
      <c r="AV685" s="4">
        <f t="shared" si="4222"/>
        <v>14</v>
      </c>
      <c r="AW685" s="4">
        <f t="shared" si="4222"/>
        <v>14</v>
      </c>
      <c r="AX685" s="4">
        <f t="shared" si="4222"/>
        <v>14</v>
      </c>
      <c r="AY685">
        <f t="shared" si="4222"/>
        <v>14</v>
      </c>
      <c r="AZ685" s="4">
        <f t="shared" si="4222"/>
        <v>14</v>
      </c>
      <c r="BA685" s="4">
        <f t="shared" si="4222"/>
        <v>14</v>
      </c>
      <c r="BB685" s="4">
        <f t="shared" si="4222"/>
        <v>14</v>
      </c>
      <c r="BC685" s="4">
        <f t="shared" si="4222"/>
        <v>14</v>
      </c>
      <c r="BD685" s="4">
        <f t="shared" si="4222"/>
        <v>14</v>
      </c>
      <c r="BE685" s="4">
        <f t="shared" si="4222"/>
        <v>14</v>
      </c>
      <c r="BF685" s="4">
        <f t="shared" si="4222"/>
        <v>14</v>
      </c>
      <c r="BG685" s="4">
        <f t="shared" si="4222"/>
        <v>14</v>
      </c>
      <c r="BH685" s="4">
        <f t="shared" si="4222"/>
        <v>14</v>
      </c>
      <c r="BI685">
        <f t="shared" si="4222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C686+2</f>
        <v>10</v>
      </c>
      <c r="E686" s="4">
        <f>D686+2</f>
        <v>12</v>
      </c>
      <c r="F686" s="4">
        <f t="shared" ref="F686:I686" si="4223">E686+2</f>
        <v>14</v>
      </c>
      <c r="G686" s="4">
        <f t="shared" si="4223"/>
        <v>16</v>
      </c>
      <c r="H686" s="4">
        <f t="shared" si="4223"/>
        <v>18</v>
      </c>
      <c r="I686" s="4">
        <f t="shared" si="4223"/>
        <v>20</v>
      </c>
      <c r="J686" s="4">
        <f>I686+4</f>
        <v>24</v>
      </c>
      <c r="K686">
        <f>J686+3</f>
        <v>27</v>
      </c>
      <c r="L686" s="4">
        <f t="shared" ref="L686:P686" si="4224">K686+4</f>
        <v>31</v>
      </c>
      <c r="M686">
        <f>L686+3</f>
        <v>34</v>
      </c>
      <c r="N686" s="4">
        <f t="shared" si="4224"/>
        <v>38</v>
      </c>
      <c r="O686">
        <f>N686+3</f>
        <v>41</v>
      </c>
      <c r="P686" s="4">
        <f t="shared" si="4224"/>
        <v>45</v>
      </c>
      <c r="Q686">
        <f>P686+3</f>
        <v>48</v>
      </c>
      <c r="R686" s="4">
        <f>Q686+10</f>
        <v>58</v>
      </c>
      <c r="S686" s="4">
        <f>R686+9</f>
        <v>67</v>
      </c>
      <c r="T686" s="4">
        <f t="shared" ref="T686:W686" si="4225">S686+10</f>
        <v>77</v>
      </c>
      <c r="U686" s="4">
        <f>T686+9</f>
        <v>86</v>
      </c>
      <c r="V686" s="4">
        <f t="shared" si="4225"/>
        <v>96</v>
      </c>
      <c r="W686" s="4">
        <f t="shared" si="4225"/>
        <v>106</v>
      </c>
      <c r="X686" s="4">
        <f>W686+17</f>
        <v>123</v>
      </c>
      <c r="Y686" s="4">
        <f>X686+17</f>
        <v>140</v>
      </c>
      <c r="Z686" s="4">
        <f>Y686+18</f>
        <v>158</v>
      </c>
      <c r="AA686" s="4">
        <f t="shared" ref="AA686" si="4226">Z686+17</f>
        <v>175</v>
      </c>
      <c r="AB686" s="4">
        <f t="shared" ref="AB686" si="4227">AA686+18</f>
        <v>193</v>
      </c>
      <c r="AC686" s="4">
        <f t="shared" ref="AC686" si="4228">AB686+17</f>
        <v>210</v>
      </c>
      <c r="AD686" s="4">
        <f>AC686+28</f>
        <v>238</v>
      </c>
      <c r="AE686" s="4">
        <f>AD686+27</f>
        <v>265</v>
      </c>
      <c r="AF686" s="4">
        <f t="shared" ref="AF686" si="4229">AE686+28</f>
        <v>293</v>
      </c>
      <c r="AG686" s="4">
        <f t="shared" ref="AG686" si="4230">AF686+27</f>
        <v>320</v>
      </c>
      <c r="AH686" s="4">
        <f t="shared" ref="AH686" si="4231">AG686+28</f>
        <v>348</v>
      </c>
      <c r="AI686" s="4">
        <f t="shared" ref="AI686" si="4232">AH686+27</f>
        <v>375</v>
      </c>
      <c r="AJ686" s="4">
        <f t="shared" ref="AJ686" si="4233">AI686+28</f>
        <v>403</v>
      </c>
      <c r="AK686" s="4">
        <f t="shared" ref="AK686" si="4234">AJ686+27</f>
        <v>430</v>
      </c>
      <c r="AL686" s="4">
        <f t="shared" ref="AL686" si="4235">AK686+28</f>
        <v>458</v>
      </c>
      <c r="AM686" s="4">
        <f t="shared" ref="AM686" si="4236">AL686+27</f>
        <v>485</v>
      </c>
      <c r="AN686" s="4">
        <f t="shared" ref="AN686" si="4237">AM686+28</f>
        <v>513</v>
      </c>
      <c r="AO686" s="4">
        <f t="shared" ref="AO686" si="4238">AN686+27</f>
        <v>540</v>
      </c>
      <c r="AP686" s="4">
        <f t="shared" ref="AP686" si="4239">AO686+28</f>
        <v>568</v>
      </c>
      <c r="AQ686" s="4">
        <f t="shared" ref="AQ686" si="4240">AP686+27</f>
        <v>595</v>
      </c>
      <c r="AR686" s="4">
        <f t="shared" ref="AR686" si="4241">AQ686+28</f>
        <v>623</v>
      </c>
      <c r="AS686" s="4">
        <f t="shared" ref="AS686" si="4242">AR686+27</f>
        <v>650</v>
      </c>
      <c r="AT686" s="4">
        <f t="shared" ref="AT686" si="4243">AS686+28</f>
        <v>678</v>
      </c>
      <c r="AU686" s="4">
        <f t="shared" ref="AU686" si="4244">AT686+27</f>
        <v>705</v>
      </c>
      <c r="AV686" s="4">
        <f t="shared" ref="AV686" si="4245">AU686+28</f>
        <v>733</v>
      </c>
      <c r="AW686" s="4">
        <f t="shared" ref="AW686" si="4246">AV686+27</f>
        <v>760</v>
      </c>
      <c r="AX686" s="4">
        <f t="shared" ref="AX686" si="4247">AW686+28</f>
        <v>788</v>
      </c>
      <c r="AY686" s="4">
        <f t="shared" ref="AY686" si="4248">AX686+27</f>
        <v>815</v>
      </c>
      <c r="AZ686" s="4">
        <f t="shared" ref="AZ686" si="4249">AY686+28</f>
        <v>843</v>
      </c>
      <c r="BA686" s="4">
        <f t="shared" ref="BA686" si="4250">AZ686+27</f>
        <v>870</v>
      </c>
      <c r="BB686" s="4">
        <f t="shared" ref="BB686" si="4251">BA686+28</f>
        <v>898</v>
      </c>
      <c r="BC686" s="4">
        <f t="shared" ref="BC686" si="4252">BB686+27</f>
        <v>925</v>
      </c>
      <c r="BD686" s="4">
        <f t="shared" ref="BD686" si="4253">BC686+28</f>
        <v>953</v>
      </c>
      <c r="BE686" s="4">
        <f t="shared" ref="BE686" si="4254">BD686+27</f>
        <v>980</v>
      </c>
      <c r="BF686" s="4">
        <f t="shared" ref="BF686" si="4255">BE686+28</f>
        <v>1008</v>
      </c>
      <c r="BG686" s="4">
        <f t="shared" ref="BG686" si="4256">BF686+27</f>
        <v>1035</v>
      </c>
      <c r="BH686" s="4">
        <f t="shared" ref="BH686" si="4257">BG686+28</f>
        <v>1063</v>
      </c>
      <c r="BI686" s="4">
        <f t="shared" ref="BI686" si="4258">BH686+27</f>
        <v>1090</v>
      </c>
      <c r="BJ686" t="s">
        <v>1</v>
      </c>
    </row>
    <row r="687" spans="1:62">
      <c r="A687" s="4" t="s">
        <v>37</v>
      </c>
      <c r="B687" s="4">
        <v>8</v>
      </c>
      <c r="C687" s="4">
        <f>B687+3</f>
        <v>11</v>
      </c>
      <c r="D687" s="4">
        <f t="shared" ref="D687:E687" si="4259">C687+3</f>
        <v>14</v>
      </c>
      <c r="E687" s="4">
        <f t="shared" si="4259"/>
        <v>17</v>
      </c>
      <c r="F687" s="4">
        <f t="shared" ref="F687" si="4260">E687+3</f>
        <v>20</v>
      </c>
      <c r="G687" s="4">
        <f>F687+3</f>
        <v>23</v>
      </c>
      <c r="H687" s="4">
        <f t="shared" ref="H687" si="4261">G687+3</f>
        <v>26</v>
      </c>
      <c r="I687" s="4">
        <f t="shared" ref="I687" si="4262">H687+3</f>
        <v>29</v>
      </c>
      <c r="J687" s="4">
        <f>I687+5</f>
        <v>34</v>
      </c>
      <c r="K687">
        <f>J687+4</f>
        <v>38</v>
      </c>
      <c r="L687" s="4">
        <f t="shared" ref="L687" si="4263">K687+5</f>
        <v>43</v>
      </c>
      <c r="M687">
        <f>L687+4</f>
        <v>47</v>
      </c>
      <c r="N687" s="4">
        <f t="shared" ref="N687" si="4264">M687+5</f>
        <v>52</v>
      </c>
      <c r="O687">
        <f>N687+4</f>
        <v>56</v>
      </c>
      <c r="P687" s="4">
        <f t="shared" ref="P687" si="4265">O687+5</f>
        <v>61</v>
      </c>
      <c r="Q687">
        <f>P687+4</f>
        <v>65</v>
      </c>
      <c r="R687" s="4">
        <f>Q687+11</f>
        <v>76</v>
      </c>
      <c r="S687" s="4">
        <f t="shared" ref="S687:W687" si="4266">R687+10</f>
        <v>86</v>
      </c>
      <c r="T687" s="4">
        <f>S687+11</f>
        <v>97</v>
      </c>
      <c r="U687" s="4">
        <f t="shared" si="4266"/>
        <v>107</v>
      </c>
      <c r="V687" s="4">
        <f>U687+11</f>
        <v>118</v>
      </c>
      <c r="W687" s="4">
        <f t="shared" si="4266"/>
        <v>128</v>
      </c>
      <c r="X687" s="4">
        <f>W687+19</f>
        <v>147</v>
      </c>
      <c r="Y687" s="4">
        <f>X687+18</f>
        <v>165</v>
      </c>
      <c r="Z687" s="4">
        <f>Y687+19</f>
        <v>184</v>
      </c>
      <c r="AA687" s="4">
        <f t="shared" ref="AA687" si="4267">Z687+18</f>
        <v>202</v>
      </c>
      <c r="AB687" s="4">
        <f t="shared" ref="AB687" si="4268">AA687+19</f>
        <v>221</v>
      </c>
      <c r="AC687" s="4">
        <f t="shared" ref="AC687" si="4269">AB687+18</f>
        <v>239</v>
      </c>
      <c r="AD687" s="4">
        <f>AC687+29</f>
        <v>268</v>
      </c>
      <c r="AE687" s="4">
        <f>AD687+28</f>
        <v>296</v>
      </c>
      <c r="AF687" s="4">
        <f t="shared" ref="AF687" si="4270">AE687+29</f>
        <v>325</v>
      </c>
      <c r="AG687" s="4">
        <f t="shared" ref="AG687" si="4271">AF687+28</f>
        <v>353</v>
      </c>
      <c r="AH687" s="4">
        <f t="shared" ref="AH687" si="4272">AG687+29</f>
        <v>382</v>
      </c>
      <c r="AI687" s="4">
        <f t="shared" ref="AI687" si="4273">AH687+28</f>
        <v>410</v>
      </c>
      <c r="AJ687" s="4">
        <f t="shared" ref="AJ687" si="4274">AI687+29</f>
        <v>439</v>
      </c>
      <c r="AK687" s="4">
        <f t="shared" ref="AK687" si="4275">AJ687+28</f>
        <v>467</v>
      </c>
      <c r="AL687" s="4">
        <f t="shared" ref="AL687" si="4276">AK687+29</f>
        <v>496</v>
      </c>
      <c r="AM687" s="4">
        <f t="shared" ref="AM687" si="4277">AL687+28</f>
        <v>524</v>
      </c>
      <c r="AN687" s="4">
        <f t="shared" ref="AN687" si="4278">AM687+29</f>
        <v>553</v>
      </c>
      <c r="AO687" s="4">
        <f t="shared" ref="AO687" si="4279">AN687+28</f>
        <v>581</v>
      </c>
      <c r="AP687" s="4">
        <f t="shared" ref="AP687" si="4280">AO687+29</f>
        <v>610</v>
      </c>
      <c r="AQ687" s="4">
        <f t="shared" ref="AQ687" si="4281">AP687+28</f>
        <v>638</v>
      </c>
      <c r="AR687" s="4">
        <f t="shared" ref="AR687" si="4282">AQ687+29</f>
        <v>667</v>
      </c>
      <c r="AS687" s="4">
        <f t="shared" ref="AS687" si="4283">AR687+28</f>
        <v>695</v>
      </c>
      <c r="AT687" s="4">
        <f t="shared" ref="AT687" si="4284">AS687+29</f>
        <v>724</v>
      </c>
      <c r="AU687" s="4">
        <f t="shared" ref="AU687" si="4285">AT687+28</f>
        <v>752</v>
      </c>
      <c r="AV687" s="4">
        <f t="shared" ref="AV687" si="4286">AU687+29</f>
        <v>781</v>
      </c>
      <c r="AW687" s="4">
        <f t="shared" ref="AW687" si="4287">AV687+28</f>
        <v>809</v>
      </c>
      <c r="AX687" s="4">
        <f t="shared" ref="AX687" si="4288">AW687+29</f>
        <v>838</v>
      </c>
      <c r="AY687" s="4">
        <f t="shared" ref="AY687" si="4289">AX687+28</f>
        <v>866</v>
      </c>
      <c r="AZ687" s="4">
        <f t="shared" ref="AZ687" si="4290">AY687+29</f>
        <v>895</v>
      </c>
      <c r="BA687" s="4">
        <f t="shared" ref="BA687" si="4291">AZ687+28</f>
        <v>923</v>
      </c>
      <c r="BB687" s="4">
        <f t="shared" ref="BB687" si="4292">BA687+29</f>
        <v>952</v>
      </c>
      <c r="BC687" s="4">
        <f t="shared" ref="BC687" si="4293">BB687+28</f>
        <v>980</v>
      </c>
      <c r="BD687" s="4">
        <f t="shared" ref="BD687" si="4294">BC687+29</f>
        <v>1009</v>
      </c>
      <c r="BE687" s="4">
        <f t="shared" ref="BE687" si="4295">BD687+28</f>
        <v>1037</v>
      </c>
      <c r="BF687" s="4">
        <f t="shared" ref="BF687" si="4296">BE687+29</f>
        <v>1066</v>
      </c>
      <c r="BG687" s="4">
        <f t="shared" ref="BG687" si="4297">BF687+28</f>
        <v>1094</v>
      </c>
      <c r="BH687" s="4">
        <f t="shared" ref="BH687" si="4298">BG687+29</f>
        <v>1123</v>
      </c>
      <c r="BI687" s="4">
        <f t="shared" ref="BI687" si="4299">BH687+28</f>
        <v>1151</v>
      </c>
      <c r="BJ687" t="s">
        <v>1</v>
      </c>
    </row>
    <row r="688" spans="1:62">
      <c r="A688" s="4" t="s">
        <v>5</v>
      </c>
    </row>
    <row r="689" spans="1:62">
      <c r="A689" s="4" t="s">
        <v>372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300">C690+2</f>
        <v>12</v>
      </c>
      <c r="E690" s="4">
        <f t="shared" si="4300"/>
        <v>14</v>
      </c>
      <c r="F690" s="4">
        <f t="shared" si="4300"/>
        <v>16</v>
      </c>
      <c r="G690" s="4">
        <f t="shared" si="4300"/>
        <v>18</v>
      </c>
      <c r="H690" s="4">
        <f t="shared" si="4300"/>
        <v>20</v>
      </c>
      <c r="I690" s="4">
        <f t="shared" si="4300"/>
        <v>22</v>
      </c>
      <c r="J690" s="4">
        <f>I690+4</f>
        <v>26</v>
      </c>
      <c r="K690">
        <f t="shared" ref="K690:Q690" si="4301">J690+4</f>
        <v>30</v>
      </c>
      <c r="L690" s="4">
        <f t="shared" si="4301"/>
        <v>34</v>
      </c>
      <c r="M690" s="4">
        <f t="shared" si="4301"/>
        <v>38</v>
      </c>
      <c r="N690" s="4">
        <f t="shared" si="4301"/>
        <v>42</v>
      </c>
      <c r="O690" s="4">
        <f t="shared" si="4301"/>
        <v>46</v>
      </c>
      <c r="P690" s="4">
        <f t="shared" si="4301"/>
        <v>50</v>
      </c>
      <c r="Q690" s="4">
        <f t="shared" si="4301"/>
        <v>54</v>
      </c>
      <c r="R690" s="4">
        <f>Q690+6</f>
        <v>60</v>
      </c>
      <c r="S690" s="4">
        <f t="shared" ref="S690:W690" si="4302">R690+6</f>
        <v>66</v>
      </c>
      <c r="T690" s="4">
        <f t="shared" si="4302"/>
        <v>72</v>
      </c>
      <c r="U690">
        <f t="shared" si="4302"/>
        <v>78</v>
      </c>
      <c r="V690" s="4">
        <f t="shared" si="4302"/>
        <v>84</v>
      </c>
      <c r="W690" s="4">
        <f t="shared" si="4302"/>
        <v>90</v>
      </c>
      <c r="X690" s="4">
        <f>W690+8</f>
        <v>98</v>
      </c>
      <c r="Y690" s="4">
        <f t="shared" ref="Y690:AC690" si="4303">X690+8</f>
        <v>106</v>
      </c>
      <c r="Z690" s="4">
        <f t="shared" si="4303"/>
        <v>114</v>
      </c>
      <c r="AA690" s="4">
        <f t="shared" si="4303"/>
        <v>122</v>
      </c>
      <c r="AB690" s="4">
        <f t="shared" si="4303"/>
        <v>130</v>
      </c>
      <c r="AC690" s="4">
        <f t="shared" si="4303"/>
        <v>138</v>
      </c>
      <c r="AD690" s="4">
        <f>AC690+10</f>
        <v>148</v>
      </c>
      <c r="AE690">
        <f t="shared" ref="AE690:AZ690" si="4304">AD690+10</f>
        <v>158</v>
      </c>
      <c r="AF690" s="4">
        <f t="shared" si="4304"/>
        <v>168</v>
      </c>
      <c r="AG690" s="4">
        <f t="shared" si="4304"/>
        <v>178</v>
      </c>
      <c r="AH690" s="4">
        <f t="shared" si="4304"/>
        <v>188</v>
      </c>
      <c r="AI690" s="4">
        <f t="shared" si="4304"/>
        <v>198</v>
      </c>
      <c r="AJ690" s="4">
        <f t="shared" si="4304"/>
        <v>208</v>
      </c>
      <c r="AK690" s="4">
        <f t="shared" si="4304"/>
        <v>218</v>
      </c>
      <c r="AL690" s="4">
        <f t="shared" si="4304"/>
        <v>228</v>
      </c>
      <c r="AM690" s="4">
        <f t="shared" si="4304"/>
        <v>238</v>
      </c>
      <c r="AN690" s="4">
        <f t="shared" si="4304"/>
        <v>248</v>
      </c>
      <c r="AO690">
        <f t="shared" si="4304"/>
        <v>258</v>
      </c>
      <c r="AP690" s="4">
        <f t="shared" si="4304"/>
        <v>268</v>
      </c>
      <c r="AQ690" s="4">
        <f t="shared" si="4304"/>
        <v>278</v>
      </c>
      <c r="AR690" s="4">
        <f t="shared" si="4304"/>
        <v>288</v>
      </c>
      <c r="AS690" s="4">
        <f t="shared" si="4304"/>
        <v>298</v>
      </c>
      <c r="AT690" s="4">
        <f t="shared" si="4304"/>
        <v>308</v>
      </c>
      <c r="AU690" s="4">
        <f t="shared" si="4304"/>
        <v>318</v>
      </c>
      <c r="AV690" s="4">
        <f t="shared" si="4304"/>
        <v>328</v>
      </c>
      <c r="AW690" s="4">
        <f t="shared" si="4304"/>
        <v>338</v>
      </c>
      <c r="AX690" s="4">
        <f t="shared" si="4304"/>
        <v>348</v>
      </c>
      <c r="AY690">
        <f t="shared" si="4304"/>
        <v>358</v>
      </c>
      <c r="AZ690" s="4">
        <f t="shared" si="4304"/>
        <v>368</v>
      </c>
      <c r="BA690" s="4">
        <f t="shared" ref="BA690:BI690" si="4305">AZ690+10</f>
        <v>378</v>
      </c>
      <c r="BB690" s="4">
        <f t="shared" si="4305"/>
        <v>388</v>
      </c>
      <c r="BC690" s="4">
        <f t="shared" si="4305"/>
        <v>398</v>
      </c>
      <c r="BD690" s="4">
        <f t="shared" si="4305"/>
        <v>408</v>
      </c>
      <c r="BE690" s="4">
        <f t="shared" si="4305"/>
        <v>418</v>
      </c>
      <c r="BF690" s="4">
        <f t="shared" si="4305"/>
        <v>428</v>
      </c>
      <c r="BG690" s="4">
        <f t="shared" si="4305"/>
        <v>438</v>
      </c>
      <c r="BH690" s="4">
        <f t="shared" si="4305"/>
        <v>448</v>
      </c>
      <c r="BI690">
        <f t="shared" si="4305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306">C691+2</f>
        <v>14</v>
      </c>
      <c r="E691" s="4">
        <f t="shared" si="4306"/>
        <v>16</v>
      </c>
      <c r="F691" s="4">
        <f t="shared" si="4306"/>
        <v>18</v>
      </c>
      <c r="G691" s="4">
        <f t="shared" si="4306"/>
        <v>20</v>
      </c>
      <c r="H691" s="4">
        <f t="shared" si="4306"/>
        <v>22</v>
      </c>
      <c r="I691" s="4">
        <f t="shared" si="4306"/>
        <v>24</v>
      </c>
      <c r="J691" s="4">
        <f>I691+4</f>
        <v>28</v>
      </c>
      <c r="K691">
        <f t="shared" ref="K691:Q691" si="4307">J691+4</f>
        <v>32</v>
      </c>
      <c r="L691" s="4">
        <f t="shared" si="4307"/>
        <v>36</v>
      </c>
      <c r="M691" s="4">
        <f t="shared" si="4307"/>
        <v>40</v>
      </c>
      <c r="N691" s="4">
        <f t="shared" si="4307"/>
        <v>44</v>
      </c>
      <c r="O691" s="4">
        <f t="shared" si="4307"/>
        <v>48</v>
      </c>
      <c r="P691" s="4">
        <f t="shared" si="4307"/>
        <v>52</v>
      </c>
      <c r="Q691" s="4">
        <f t="shared" si="4307"/>
        <v>56</v>
      </c>
      <c r="R691" s="4">
        <f>Q691+6</f>
        <v>62</v>
      </c>
      <c r="S691" s="4">
        <f t="shared" ref="S691:W691" si="4308">R691+6</f>
        <v>68</v>
      </c>
      <c r="T691" s="4">
        <f t="shared" si="4308"/>
        <v>74</v>
      </c>
      <c r="U691">
        <f t="shared" si="4308"/>
        <v>80</v>
      </c>
      <c r="V691" s="4">
        <f t="shared" si="4308"/>
        <v>86</v>
      </c>
      <c r="W691" s="4">
        <f t="shared" si="4308"/>
        <v>92</v>
      </c>
      <c r="X691" s="4">
        <f>W691+8</f>
        <v>100</v>
      </c>
      <c r="Y691" s="4">
        <f t="shared" ref="Y691:AC691" si="4309">X691+8</f>
        <v>108</v>
      </c>
      <c r="Z691" s="4">
        <f t="shared" si="4309"/>
        <v>116</v>
      </c>
      <c r="AA691" s="4">
        <f t="shared" si="4309"/>
        <v>124</v>
      </c>
      <c r="AB691" s="4">
        <f t="shared" si="4309"/>
        <v>132</v>
      </c>
      <c r="AC691" s="4">
        <f t="shared" si="4309"/>
        <v>140</v>
      </c>
      <c r="AD691" s="4">
        <f>AC691+10</f>
        <v>150</v>
      </c>
      <c r="AE691">
        <f t="shared" ref="AE691:AZ691" si="4310">AD691+10</f>
        <v>160</v>
      </c>
      <c r="AF691" s="4">
        <f t="shared" si="4310"/>
        <v>170</v>
      </c>
      <c r="AG691" s="4">
        <f t="shared" si="4310"/>
        <v>180</v>
      </c>
      <c r="AH691" s="4">
        <f t="shared" si="4310"/>
        <v>190</v>
      </c>
      <c r="AI691" s="4">
        <f t="shared" si="4310"/>
        <v>200</v>
      </c>
      <c r="AJ691" s="4">
        <f t="shared" si="4310"/>
        <v>210</v>
      </c>
      <c r="AK691" s="4">
        <f t="shared" si="4310"/>
        <v>220</v>
      </c>
      <c r="AL691" s="4">
        <f t="shared" si="4310"/>
        <v>230</v>
      </c>
      <c r="AM691" s="4">
        <f t="shared" si="4310"/>
        <v>240</v>
      </c>
      <c r="AN691" s="4">
        <f t="shared" si="4310"/>
        <v>250</v>
      </c>
      <c r="AO691">
        <f t="shared" si="4310"/>
        <v>260</v>
      </c>
      <c r="AP691" s="4">
        <f t="shared" si="4310"/>
        <v>270</v>
      </c>
      <c r="AQ691" s="4">
        <f t="shared" si="4310"/>
        <v>280</v>
      </c>
      <c r="AR691" s="4">
        <f t="shared" si="4310"/>
        <v>290</v>
      </c>
      <c r="AS691" s="4">
        <f t="shared" si="4310"/>
        <v>300</v>
      </c>
      <c r="AT691" s="4">
        <f t="shared" si="4310"/>
        <v>310</v>
      </c>
      <c r="AU691" s="4">
        <f t="shared" si="4310"/>
        <v>320</v>
      </c>
      <c r="AV691" s="4">
        <f t="shared" si="4310"/>
        <v>330</v>
      </c>
      <c r="AW691" s="4">
        <f t="shared" si="4310"/>
        <v>340</v>
      </c>
      <c r="AX691" s="4">
        <f t="shared" si="4310"/>
        <v>350</v>
      </c>
      <c r="AY691">
        <f t="shared" si="4310"/>
        <v>360</v>
      </c>
      <c r="AZ691" s="4">
        <f t="shared" si="4310"/>
        <v>370</v>
      </c>
      <c r="BA691" s="4">
        <f t="shared" ref="BA691:BI691" si="4311">AZ691+10</f>
        <v>380</v>
      </c>
      <c r="BB691" s="4">
        <f t="shared" si="4311"/>
        <v>390</v>
      </c>
      <c r="BC691" s="4">
        <f t="shared" si="4311"/>
        <v>400</v>
      </c>
      <c r="BD691" s="4">
        <f t="shared" si="4311"/>
        <v>410</v>
      </c>
      <c r="BE691" s="4">
        <f t="shared" si="4311"/>
        <v>420</v>
      </c>
      <c r="BF691" s="4">
        <f t="shared" si="4311"/>
        <v>430</v>
      </c>
      <c r="BG691" s="4">
        <f t="shared" si="4311"/>
        <v>440</v>
      </c>
      <c r="BH691" s="4">
        <f t="shared" si="4311"/>
        <v>450</v>
      </c>
      <c r="BI691">
        <f t="shared" si="4311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312">C692+2</f>
        <v>12</v>
      </c>
      <c r="E692" s="4">
        <f t="shared" si="4312"/>
        <v>14</v>
      </c>
      <c r="F692" s="4">
        <f t="shared" si="4312"/>
        <v>16</v>
      </c>
      <c r="G692" s="4">
        <f t="shared" si="4312"/>
        <v>18</v>
      </c>
      <c r="H692" s="4">
        <f t="shared" si="4312"/>
        <v>20</v>
      </c>
      <c r="I692" s="4">
        <f t="shared" si="4312"/>
        <v>22</v>
      </c>
      <c r="J692" s="4">
        <f>I692+4</f>
        <v>26</v>
      </c>
      <c r="K692">
        <f t="shared" ref="K692:Q692" si="4313">J692+4</f>
        <v>30</v>
      </c>
      <c r="L692" s="4">
        <f t="shared" si="4313"/>
        <v>34</v>
      </c>
      <c r="M692" s="4">
        <f t="shared" si="4313"/>
        <v>38</v>
      </c>
      <c r="N692" s="4">
        <f t="shared" si="4313"/>
        <v>42</v>
      </c>
      <c r="O692" s="4">
        <f t="shared" si="4313"/>
        <v>46</v>
      </c>
      <c r="P692" s="4">
        <f t="shared" si="4313"/>
        <v>50</v>
      </c>
      <c r="Q692" s="4">
        <f t="shared" si="4313"/>
        <v>54</v>
      </c>
      <c r="R692" s="4">
        <f>Q692+6</f>
        <v>60</v>
      </c>
      <c r="S692" s="4">
        <f t="shared" ref="S692:W692" si="4314">R692+6</f>
        <v>66</v>
      </c>
      <c r="T692" s="4">
        <f t="shared" si="4314"/>
        <v>72</v>
      </c>
      <c r="U692">
        <f t="shared" si="4314"/>
        <v>78</v>
      </c>
      <c r="V692" s="4">
        <f t="shared" si="4314"/>
        <v>84</v>
      </c>
      <c r="W692" s="4">
        <f t="shared" si="4314"/>
        <v>90</v>
      </c>
      <c r="X692" s="4">
        <f>W692+8</f>
        <v>98</v>
      </c>
      <c r="Y692" s="4">
        <f t="shared" ref="Y692:AC692" si="4315">X692+8</f>
        <v>106</v>
      </c>
      <c r="Z692" s="4">
        <f t="shared" si="4315"/>
        <v>114</v>
      </c>
      <c r="AA692" s="4">
        <f t="shared" si="4315"/>
        <v>122</v>
      </c>
      <c r="AB692" s="4">
        <f t="shared" si="4315"/>
        <v>130</v>
      </c>
      <c r="AC692" s="4">
        <f t="shared" si="4315"/>
        <v>138</v>
      </c>
      <c r="AD692" s="4">
        <f>AC692+10</f>
        <v>148</v>
      </c>
      <c r="AE692">
        <f t="shared" ref="AE692:BI692" si="4316">AD692+10</f>
        <v>158</v>
      </c>
      <c r="AF692" s="4">
        <f t="shared" si="4316"/>
        <v>168</v>
      </c>
      <c r="AG692" s="4">
        <f t="shared" si="4316"/>
        <v>178</v>
      </c>
      <c r="AH692" s="4">
        <f t="shared" si="4316"/>
        <v>188</v>
      </c>
      <c r="AI692" s="4">
        <f t="shared" si="4316"/>
        <v>198</v>
      </c>
      <c r="AJ692" s="4">
        <f t="shared" si="4316"/>
        <v>208</v>
      </c>
      <c r="AK692" s="4">
        <f t="shared" si="4316"/>
        <v>218</v>
      </c>
      <c r="AL692" s="4">
        <f t="shared" si="4316"/>
        <v>228</v>
      </c>
      <c r="AM692" s="4">
        <f t="shared" si="4316"/>
        <v>238</v>
      </c>
      <c r="AN692" s="4">
        <f t="shared" si="4316"/>
        <v>248</v>
      </c>
      <c r="AO692">
        <f t="shared" si="4316"/>
        <v>258</v>
      </c>
      <c r="AP692" s="4">
        <f t="shared" si="4316"/>
        <v>268</v>
      </c>
      <c r="AQ692" s="4">
        <f t="shared" si="4316"/>
        <v>278</v>
      </c>
      <c r="AR692" s="4">
        <f t="shared" si="4316"/>
        <v>288</v>
      </c>
      <c r="AS692" s="4">
        <f t="shared" si="4316"/>
        <v>298</v>
      </c>
      <c r="AT692" s="4">
        <f t="shared" si="4316"/>
        <v>308</v>
      </c>
      <c r="AU692" s="4">
        <f t="shared" si="4316"/>
        <v>318</v>
      </c>
      <c r="AV692" s="4">
        <f t="shared" si="4316"/>
        <v>328</v>
      </c>
      <c r="AW692" s="4">
        <f t="shared" si="4316"/>
        <v>338</v>
      </c>
      <c r="AX692" s="4">
        <f t="shared" si="4316"/>
        <v>348</v>
      </c>
      <c r="AY692">
        <f t="shared" si="4316"/>
        <v>358</v>
      </c>
      <c r="AZ692" s="4">
        <f t="shared" si="4316"/>
        <v>368</v>
      </c>
      <c r="BA692" s="4">
        <f t="shared" si="4316"/>
        <v>378</v>
      </c>
      <c r="BB692" s="4">
        <f t="shared" si="4316"/>
        <v>388</v>
      </c>
      <c r="BC692" s="4">
        <f t="shared" si="4316"/>
        <v>398</v>
      </c>
      <c r="BD692" s="4">
        <f t="shared" si="4316"/>
        <v>408</v>
      </c>
      <c r="BE692" s="4">
        <f t="shared" si="4316"/>
        <v>418</v>
      </c>
      <c r="BF692" s="4">
        <f t="shared" si="4316"/>
        <v>428</v>
      </c>
      <c r="BG692" s="4">
        <f t="shared" si="4316"/>
        <v>438</v>
      </c>
      <c r="BH692" s="4">
        <f t="shared" si="4316"/>
        <v>448</v>
      </c>
      <c r="BI692">
        <f t="shared" si="4316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317">C693+2</f>
        <v>14</v>
      </c>
      <c r="E693" s="4">
        <f t="shared" si="4317"/>
        <v>16</v>
      </c>
      <c r="F693" s="4">
        <f t="shared" si="4317"/>
        <v>18</v>
      </c>
      <c r="G693" s="4">
        <f t="shared" si="4317"/>
        <v>20</v>
      </c>
      <c r="H693" s="4">
        <f t="shared" si="4317"/>
        <v>22</v>
      </c>
      <c r="I693" s="4">
        <f t="shared" si="4317"/>
        <v>24</v>
      </c>
      <c r="J693" s="4">
        <f>I693+4</f>
        <v>28</v>
      </c>
      <c r="K693">
        <f t="shared" ref="K693:Q693" si="4318">J693+4</f>
        <v>32</v>
      </c>
      <c r="L693" s="4">
        <f t="shared" si="4318"/>
        <v>36</v>
      </c>
      <c r="M693" s="4">
        <f t="shared" si="4318"/>
        <v>40</v>
      </c>
      <c r="N693" s="4">
        <f t="shared" si="4318"/>
        <v>44</v>
      </c>
      <c r="O693" s="4">
        <f t="shared" si="4318"/>
        <v>48</v>
      </c>
      <c r="P693" s="4">
        <f t="shared" si="4318"/>
        <v>52</v>
      </c>
      <c r="Q693" s="4">
        <f t="shared" si="4318"/>
        <v>56</v>
      </c>
      <c r="R693" s="4">
        <f>Q693+6</f>
        <v>62</v>
      </c>
      <c r="S693" s="4">
        <f t="shared" ref="S693:W693" si="4319">R693+6</f>
        <v>68</v>
      </c>
      <c r="T693" s="4">
        <f t="shared" si="4319"/>
        <v>74</v>
      </c>
      <c r="U693">
        <f t="shared" si="4319"/>
        <v>80</v>
      </c>
      <c r="V693" s="4">
        <f t="shared" si="4319"/>
        <v>86</v>
      </c>
      <c r="W693" s="4">
        <f t="shared" si="4319"/>
        <v>92</v>
      </c>
      <c r="X693" s="4">
        <f>W693+8</f>
        <v>100</v>
      </c>
      <c r="Y693" s="4">
        <f t="shared" ref="Y693:AC693" si="4320">X693+8</f>
        <v>108</v>
      </c>
      <c r="Z693" s="4">
        <f t="shared" si="4320"/>
        <v>116</v>
      </c>
      <c r="AA693" s="4">
        <f t="shared" si="4320"/>
        <v>124</v>
      </c>
      <c r="AB693" s="4">
        <f t="shared" si="4320"/>
        <v>132</v>
      </c>
      <c r="AC693" s="4">
        <f t="shared" si="4320"/>
        <v>140</v>
      </c>
      <c r="AD693" s="4">
        <f>AC693+10</f>
        <v>150</v>
      </c>
      <c r="AE693">
        <f t="shared" ref="AE693:BI693" si="4321">AD693+10</f>
        <v>160</v>
      </c>
      <c r="AF693" s="4">
        <f t="shared" si="4321"/>
        <v>170</v>
      </c>
      <c r="AG693" s="4">
        <f t="shared" si="4321"/>
        <v>180</v>
      </c>
      <c r="AH693" s="4">
        <f t="shared" si="4321"/>
        <v>190</v>
      </c>
      <c r="AI693" s="4">
        <f t="shared" si="4321"/>
        <v>200</v>
      </c>
      <c r="AJ693" s="4">
        <f t="shared" si="4321"/>
        <v>210</v>
      </c>
      <c r="AK693" s="4">
        <f t="shared" si="4321"/>
        <v>220</v>
      </c>
      <c r="AL693" s="4">
        <f t="shared" si="4321"/>
        <v>230</v>
      </c>
      <c r="AM693" s="4">
        <f t="shared" si="4321"/>
        <v>240</v>
      </c>
      <c r="AN693" s="4">
        <f t="shared" si="4321"/>
        <v>250</v>
      </c>
      <c r="AO693">
        <f t="shared" si="4321"/>
        <v>260</v>
      </c>
      <c r="AP693" s="4">
        <f t="shared" si="4321"/>
        <v>270</v>
      </c>
      <c r="AQ693" s="4">
        <f t="shared" si="4321"/>
        <v>280</v>
      </c>
      <c r="AR693" s="4">
        <f t="shared" si="4321"/>
        <v>290</v>
      </c>
      <c r="AS693" s="4">
        <f t="shared" si="4321"/>
        <v>300</v>
      </c>
      <c r="AT693" s="4">
        <f t="shared" si="4321"/>
        <v>310</v>
      </c>
      <c r="AU693" s="4">
        <f t="shared" si="4321"/>
        <v>320</v>
      </c>
      <c r="AV693" s="4">
        <f t="shared" si="4321"/>
        <v>330</v>
      </c>
      <c r="AW693" s="4">
        <f t="shared" si="4321"/>
        <v>340</v>
      </c>
      <c r="AX693" s="4">
        <f t="shared" si="4321"/>
        <v>350</v>
      </c>
      <c r="AY693">
        <f t="shared" si="4321"/>
        <v>360</v>
      </c>
      <c r="AZ693" s="4">
        <f t="shared" si="4321"/>
        <v>370</v>
      </c>
      <c r="BA693" s="4">
        <f t="shared" si="4321"/>
        <v>380</v>
      </c>
      <c r="BB693" s="4">
        <f t="shared" si="4321"/>
        <v>390</v>
      </c>
      <c r="BC693" s="4">
        <f t="shared" si="4321"/>
        <v>400</v>
      </c>
      <c r="BD693" s="4">
        <f t="shared" si="4321"/>
        <v>410</v>
      </c>
      <c r="BE693" s="4">
        <f t="shared" si="4321"/>
        <v>420</v>
      </c>
      <c r="BF693" s="4">
        <f t="shared" si="4321"/>
        <v>430</v>
      </c>
      <c r="BG693" s="4">
        <f t="shared" si="4321"/>
        <v>440</v>
      </c>
      <c r="BH693" s="4">
        <f t="shared" si="4321"/>
        <v>450</v>
      </c>
      <c r="BI693">
        <f t="shared" si="4321"/>
        <v>460</v>
      </c>
      <c r="BJ693" t="s">
        <v>1</v>
      </c>
    </row>
    <row r="694" spans="1:62">
      <c r="A694" s="4" t="s">
        <v>5</v>
      </c>
    </row>
    <row r="695" spans="1:62">
      <c r="A695" s="4" t="s">
        <v>373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322">C696+8</f>
        <v>41</v>
      </c>
      <c r="E696" s="4">
        <f t="shared" si="4322"/>
        <v>49</v>
      </c>
      <c r="F696" s="4">
        <f t="shared" si="4322"/>
        <v>57</v>
      </c>
      <c r="G696" s="4">
        <f t="shared" si="4322"/>
        <v>65</v>
      </c>
      <c r="H696" s="4">
        <f t="shared" si="4322"/>
        <v>73</v>
      </c>
      <c r="I696" s="4">
        <f t="shared" si="4322"/>
        <v>81</v>
      </c>
      <c r="J696" s="4">
        <f>I696+14</f>
        <v>95</v>
      </c>
      <c r="K696">
        <f t="shared" ref="K696:Q696" si="4323">J696+14</f>
        <v>109</v>
      </c>
      <c r="L696" s="4">
        <f t="shared" si="4323"/>
        <v>123</v>
      </c>
      <c r="M696" s="4">
        <f t="shared" si="4323"/>
        <v>137</v>
      </c>
      <c r="N696" s="4">
        <f t="shared" si="4323"/>
        <v>151</v>
      </c>
      <c r="O696" s="4">
        <f t="shared" si="4323"/>
        <v>165</v>
      </c>
      <c r="P696" s="4">
        <f t="shared" si="4323"/>
        <v>179</v>
      </c>
      <c r="Q696" s="4">
        <f t="shared" si="4323"/>
        <v>193</v>
      </c>
      <c r="R696" s="4">
        <f>Q696+20</f>
        <v>213</v>
      </c>
      <c r="S696" s="4">
        <f t="shared" ref="S696:W696" si="4324">R696+20</f>
        <v>233</v>
      </c>
      <c r="T696" s="4">
        <f t="shared" si="4324"/>
        <v>253</v>
      </c>
      <c r="U696">
        <f t="shared" si="4324"/>
        <v>273</v>
      </c>
      <c r="V696" s="4">
        <f t="shared" si="4324"/>
        <v>293</v>
      </c>
      <c r="W696" s="4">
        <f t="shared" si="4324"/>
        <v>313</v>
      </c>
      <c r="X696" s="4">
        <f>W696+24</f>
        <v>337</v>
      </c>
      <c r="Y696" s="4">
        <f t="shared" ref="Y696:AC696" si="4325">X696+24</f>
        <v>361</v>
      </c>
      <c r="Z696" s="4">
        <f t="shared" si="4325"/>
        <v>385</v>
      </c>
      <c r="AA696" s="4">
        <f t="shared" si="4325"/>
        <v>409</v>
      </c>
      <c r="AB696" s="4">
        <f t="shared" si="4325"/>
        <v>433</v>
      </c>
      <c r="AC696" s="4">
        <f t="shared" si="4325"/>
        <v>457</v>
      </c>
      <c r="AD696" s="4">
        <f>AC696+28</f>
        <v>485</v>
      </c>
      <c r="AE696">
        <f t="shared" ref="AE696:AZ696" si="4326">AD696+28</f>
        <v>513</v>
      </c>
      <c r="AF696" s="4">
        <f t="shared" si="4326"/>
        <v>541</v>
      </c>
      <c r="AG696" s="4">
        <f t="shared" si="4326"/>
        <v>569</v>
      </c>
      <c r="AH696" s="4">
        <f t="shared" si="4326"/>
        <v>597</v>
      </c>
      <c r="AI696" s="4">
        <f t="shared" si="4326"/>
        <v>625</v>
      </c>
      <c r="AJ696" s="4">
        <f t="shared" si="4326"/>
        <v>653</v>
      </c>
      <c r="AK696" s="4">
        <f t="shared" si="4326"/>
        <v>681</v>
      </c>
      <c r="AL696" s="4">
        <f t="shared" si="4326"/>
        <v>709</v>
      </c>
      <c r="AM696" s="4">
        <f t="shared" si="4326"/>
        <v>737</v>
      </c>
      <c r="AN696" s="4">
        <f t="shared" si="4326"/>
        <v>765</v>
      </c>
      <c r="AO696">
        <f t="shared" si="4326"/>
        <v>793</v>
      </c>
      <c r="AP696" s="4">
        <f t="shared" si="4326"/>
        <v>821</v>
      </c>
      <c r="AQ696" s="4">
        <f t="shared" si="4326"/>
        <v>849</v>
      </c>
      <c r="AR696" s="4">
        <f t="shared" si="4326"/>
        <v>877</v>
      </c>
      <c r="AS696" s="4">
        <f t="shared" si="4326"/>
        <v>905</v>
      </c>
      <c r="AT696" s="4">
        <f t="shared" si="4326"/>
        <v>933</v>
      </c>
      <c r="AU696" s="4">
        <f t="shared" si="4326"/>
        <v>961</v>
      </c>
      <c r="AV696" s="4">
        <f t="shared" si="4326"/>
        <v>989</v>
      </c>
      <c r="AW696" s="4">
        <f t="shared" si="4326"/>
        <v>1017</v>
      </c>
      <c r="AX696" s="4">
        <f t="shared" si="4326"/>
        <v>1045</v>
      </c>
      <c r="AY696">
        <f t="shared" si="4326"/>
        <v>1073</v>
      </c>
      <c r="AZ696" s="4">
        <f t="shared" si="4326"/>
        <v>1101</v>
      </c>
      <c r="BA696" s="4">
        <f t="shared" ref="BA696:BI696" si="4327">AZ696+28</f>
        <v>1129</v>
      </c>
      <c r="BB696" s="4">
        <f t="shared" si="4327"/>
        <v>1157</v>
      </c>
      <c r="BC696" s="4">
        <f t="shared" si="4327"/>
        <v>1185</v>
      </c>
      <c r="BD696" s="4">
        <f t="shared" si="4327"/>
        <v>1213</v>
      </c>
      <c r="BE696" s="4">
        <f t="shared" si="4327"/>
        <v>1241</v>
      </c>
      <c r="BF696" s="4">
        <f t="shared" si="4327"/>
        <v>1269</v>
      </c>
      <c r="BG696" s="4">
        <f t="shared" si="4327"/>
        <v>1297</v>
      </c>
      <c r="BH696" s="4">
        <f t="shared" si="4327"/>
        <v>1325</v>
      </c>
      <c r="BI696">
        <f t="shared" si="4327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328">C697+8</f>
        <v>51</v>
      </c>
      <c r="E697" s="4">
        <f t="shared" si="4328"/>
        <v>59</v>
      </c>
      <c r="F697" s="4">
        <f t="shared" si="4328"/>
        <v>67</v>
      </c>
      <c r="G697" s="4">
        <f t="shared" si="4328"/>
        <v>75</v>
      </c>
      <c r="H697" s="4">
        <f t="shared" si="4328"/>
        <v>83</v>
      </c>
      <c r="I697" s="4">
        <f t="shared" si="4328"/>
        <v>91</v>
      </c>
      <c r="J697" s="4">
        <f>I697+15</f>
        <v>106</v>
      </c>
      <c r="K697">
        <f t="shared" ref="K697:Q697" si="4329">J697+15</f>
        <v>121</v>
      </c>
      <c r="L697" s="4">
        <f t="shared" si="4329"/>
        <v>136</v>
      </c>
      <c r="M697" s="4">
        <f t="shared" si="4329"/>
        <v>151</v>
      </c>
      <c r="N697" s="4">
        <f t="shared" si="4329"/>
        <v>166</v>
      </c>
      <c r="O697" s="4">
        <f t="shared" si="4329"/>
        <v>181</v>
      </c>
      <c r="P697" s="4">
        <f t="shared" si="4329"/>
        <v>196</v>
      </c>
      <c r="Q697" s="4">
        <f t="shared" si="4329"/>
        <v>211</v>
      </c>
      <c r="R697" s="4">
        <f>Q697+21</f>
        <v>232</v>
      </c>
      <c r="S697" s="4">
        <f t="shared" ref="S697:W697" si="4330">R697+21</f>
        <v>253</v>
      </c>
      <c r="T697" s="4">
        <f t="shared" si="4330"/>
        <v>274</v>
      </c>
      <c r="U697">
        <f t="shared" si="4330"/>
        <v>295</v>
      </c>
      <c r="V697" s="4">
        <f t="shared" si="4330"/>
        <v>316</v>
      </c>
      <c r="W697" s="4">
        <f t="shared" si="4330"/>
        <v>337</v>
      </c>
      <c r="X697" s="4">
        <f>W697+25</f>
        <v>362</v>
      </c>
      <c r="Y697" s="4">
        <f t="shared" ref="Y697:AC697" si="4331">X697+25</f>
        <v>387</v>
      </c>
      <c r="Z697" s="4">
        <f t="shared" si="4331"/>
        <v>412</v>
      </c>
      <c r="AA697" s="4">
        <f t="shared" si="4331"/>
        <v>437</v>
      </c>
      <c r="AB697" s="4">
        <f t="shared" si="4331"/>
        <v>462</v>
      </c>
      <c r="AC697" s="4">
        <f t="shared" si="4331"/>
        <v>487</v>
      </c>
      <c r="AD697" s="4">
        <f>AC697+29</f>
        <v>516</v>
      </c>
      <c r="AE697">
        <f t="shared" ref="AE697:AZ697" si="4332">AD697+29</f>
        <v>545</v>
      </c>
      <c r="AF697" s="4">
        <f t="shared" si="4332"/>
        <v>574</v>
      </c>
      <c r="AG697" s="4">
        <f t="shared" si="4332"/>
        <v>603</v>
      </c>
      <c r="AH697" s="4">
        <f t="shared" si="4332"/>
        <v>632</v>
      </c>
      <c r="AI697" s="4">
        <f t="shared" si="4332"/>
        <v>661</v>
      </c>
      <c r="AJ697" s="4">
        <f t="shared" si="4332"/>
        <v>690</v>
      </c>
      <c r="AK697" s="4">
        <f t="shared" si="4332"/>
        <v>719</v>
      </c>
      <c r="AL697" s="4">
        <f t="shared" si="4332"/>
        <v>748</v>
      </c>
      <c r="AM697" s="4">
        <f t="shared" si="4332"/>
        <v>777</v>
      </c>
      <c r="AN697" s="4">
        <f t="shared" si="4332"/>
        <v>806</v>
      </c>
      <c r="AO697">
        <f t="shared" si="4332"/>
        <v>835</v>
      </c>
      <c r="AP697" s="4">
        <f t="shared" si="4332"/>
        <v>864</v>
      </c>
      <c r="AQ697" s="4">
        <f t="shared" si="4332"/>
        <v>893</v>
      </c>
      <c r="AR697" s="4">
        <f t="shared" si="4332"/>
        <v>922</v>
      </c>
      <c r="AS697" s="4">
        <f t="shared" si="4332"/>
        <v>951</v>
      </c>
      <c r="AT697" s="4">
        <f t="shared" si="4332"/>
        <v>980</v>
      </c>
      <c r="AU697" s="4">
        <f t="shared" si="4332"/>
        <v>1009</v>
      </c>
      <c r="AV697" s="4">
        <f t="shared" si="4332"/>
        <v>1038</v>
      </c>
      <c r="AW697" s="4">
        <f t="shared" si="4332"/>
        <v>1067</v>
      </c>
      <c r="AX697" s="4">
        <f t="shared" si="4332"/>
        <v>1096</v>
      </c>
      <c r="AY697">
        <f t="shared" si="4332"/>
        <v>1125</v>
      </c>
      <c r="AZ697" s="4">
        <f t="shared" si="4332"/>
        <v>1154</v>
      </c>
      <c r="BA697" s="4">
        <f t="shared" ref="BA697:BI697" si="4333">AZ697+29</f>
        <v>1183</v>
      </c>
      <c r="BB697" s="4">
        <f t="shared" si="4333"/>
        <v>1212</v>
      </c>
      <c r="BC697" s="4">
        <f t="shared" si="4333"/>
        <v>1241</v>
      </c>
      <c r="BD697" s="4">
        <f t="shared" si="4333"/>
        <v>1270</v>
      </c>
      <c r="BE697" s="4">
        <f t="shared" si="4333"/>
        <v>1299</v>
      </c>
      <c r="BF697" s="4">
        <f t="shared" si="4333"/>
        <v>1328</v>
      </c>
      <c r="BG697" s="4">
        <f t="shared" si="4333"/>
        <v>1357</v>
      </c>
      <c r="BH697" s="4">
        <f t="shared" si="4333"/>
        <v>1386</v>
      </c>
      <c r="BI697">
        <f t="shared" si="4333"/>
        <v>1415</v>
      </c>
      <c r="BJ697" t="s">
        <v>1</v>
      </c>
    </row>
    <row r="698" spans="1:62">
      <c r="A698" s="4" t="s">
        <v>5</v>
      </c>
    </row>
    <row r="699" spans="1:62">
      <c r="A699" s="4" t="s">
        <v>485</v>
      </c>
    </row>
    <row r="700" spans="1:62">
      <c r="A700" s="4" t="s">
        <v>161</v>
      </c>
      <c r="B700" s="4">
        <v>63</v>
      </c>
      <c r="C700" s="4">
        <f>B700+3</f>
        <v>66</v>
      </c>
      <c r="D700" s="4">
        <f t="shared" ref="D700:AG700" si="4334">C700+3</f>
        <v>69</v>
      </c>
      <c r="E700" s="4">
        <f t="shared" si="4334"/>
        <v>72</v>
      </c>
      <c r="F700" s="4">
        <f t="shared" si="4334"/>
        <v>75</v>
      </c>
      <c r="G700" s="4">
        <f t="shared" si="4334"/>
        <v>78</v>
      </c>
      <c r="H700" s="4">
        <f t="shared" si="4334"/>
        <v>81</v>
      </c>
      <c r="I700" s="4">
        <f t="shared" si="4334"/>
        <v>84</v>
      </c>
      <c r="J700" s="4">
        <f t="shared" si="4334"/>
        <v>87</v>
      </c>
      <c r="K700">
        <f t="shared" ref="K700" si="4335">J700+3</f>
        <v>90</v>
      </c>
      <c r="L700" s="4">
        <f t="shared" ref="L700" si="4336">K700+3</f>
        <v>93</v>
      </c>
      <c r="M700" s="4">
        <f t="shared" ref="M700" si="4337">L700+3</f>
        <v>96</v>
      </c>
      <c r="N700" s="4">
        <f t="shared" ref="N700" si="4338">M700+3</f>
        <v>99</v>
      </c>
      <c r="O700" s="4">
        <f t="shared" ref="O700" si="4339">N700+3</f>
        <v>102</v>
      </c>
      <c r="P700" s="4">
        <f t="shared" ref="P700" si="4340">O700+3</f>
        <v>105</v>
      </c>
      <c r="Q700" s="4">
        <f t="shared" ref="Q700" si="4341">P700+3</f>
        <v>108</v>
      </c>
      <c r="R700" s="4">
        <f t="shared" ref="R700" si="4342">Q700+3</f>
        <v>111</v>
      </c>
      <c r="S700" s="4">
        <f t="shared" ref="S700" si="4343">R700+3</f>
        <v>114</v>
      </c>
      <c r="T700" s="4">
        <f t="shared" ref="T700" si="4344">S700+3</f>
        <v>117</v>
      </c>
      <c r="U700">
        <f t="shared" ref="U700" si="4345">T700+3</f>
        <v>120</v>
      </c>
      <c r="V700" s="4">
        <f t="shared" ref="V700" si="4346">U700+3</f>
        <v>123</v>
      </c>
      <c r="W700" s="4">
        <f t="shared" ref="W700" si="4347">V700+3</f>
        <v>126</v>
      </c>
      <c r="X700" s="4">
        <f t="shared" ref="X700" si="4348">W700+3</f>
        <v>129</v>
      </c>
      <c r="Y700" s="4">
        <f t="shared" ref="Y700" si="4349">X700+3</f>
        <v>132</v>
      </c>
      <c r="Z700" s="4">
        <f t="shared" ref="Z700" si="4350">Y700+3</f>
        <v>135</v>
      </c>
      <c r="AA700" s="4">
        <f t="shared" si="4334"/>
        <v>138</v>
      </c>
      <c r="AB700" s="4">
        <f t="shared" si="4334"/>
        <v>141</v>
      </c>
      <c r="AC700" s="4">
        <f t="shared" si="4334"/>
        <v>144</v>
      </c>
      <c r="AD700" s="4">
        <f t="shared" si="4334"/>
        <v>147</v>
      </c>
      <c r="AE700">
        <f t="shared" si="4334"/>
        <v>150</v>
      </c>
      <c r="AF700" s="4">
        <f t="shared" si="4334"/>
        <v>153</v>
      </c>
      <c r="AG700" s="4">
        <f t="shared" si="4334"/>
        <v>156</v>
      </c>
      <c r="AH700" s="4">
        <f t="shared" ref="AH700:BI700" si="4351">AG700+3</f>
        <v>159</v>
      </c>
      <c r="AI700" s="4">
        <f t="shared" si="4351"/>
        <v>162</v>
      </c>
      <c r="AJ700" s="4">
        <f t="shared" si="4351"/>
        <v>165</v>
      </c>
      <c r="AK700" s="4">
        <f t="shared" si="4351"/>
        <v>168</v>
      </c>
      <c r="AL700" s="4">
        <f t="shared" si="4351"/>
        <v>171</v>
      </c>
      <c r="AM700" s="4">
        <f t="shared" si="4351"/>
        <v>174</v>
      </c>
      <c r="AN700" s="4">
        <f t="shared" si="4351"/>
        <v>177</v>
      </c>
      <c r="AO700" s="4">
        <f t="shared" si="4351"/>
        <v>180</v>
      </c>
      <c r="AP700" s="4">
        <f t="shared" si="4351"/>
        <v>183</v>
      </c>
      <c r="AQ700" s="4">
        <f t="shared" si="4351"/>
        <v>186</v>
      </c>
      <c r="AR700" s="4">
        <f t="shared" si="4351"/>
        <v>189</v>
      </c>
      <c r="AS700" s="4">
        <f t="shared" si="4351"/>
        <v>192</v>
      </c>
      <c r="AT700" s="4">
        <f t="shared" si="4351"/>
        <v>195</v>
      </c>
      <c r="AU700" s="4">
        <f t="shared" si="4351"/>
        <v>198</v>
      </c>
      <c r="AV700" s="4">
        <f t="shared" si="4351"/>
        <v>201</v>
      </c>
      <c r="AW700" s="4">
        <f t="shared" si="4351"/>
        <v>204</v>
      </c>
      <c r="AX700" s="4">
        <f t="shared" si="4351"/>
        <v>207</v>
      </c>
      <c r="AY700" s="4">
        <f t="shared" si="4351"/>
        <v>210</v>
      </c>
      <c r="AZ700" s="4">
        <f t="shared" si="4351"/>
        <v>213</v>
      </c>
      <c r="BA700" s="4">
        <f t="shared" si="4351"/>
        <v>216</v>
      </c>
      <c r="BB700" s="4">
        <f t="shared" si="4351"/>
        <v>219</v>
      </c>
      <c r="BC700" s="4">
        <f t="shared" si="4351"/>
        <v>222</v>
      </c>
      <c r="BD700" s="4">
        <f t="shared" si="4351"/>
        <v>225</v>
      </c>
      <c r="BE700" s="4">
        <f t="shared" si="4351"/>
        <v>228</v>
      </c>
      <c r="BF700" s="4">
        <f t="shared" si="4351"/>
        <v>231</v>
      </c>
      <c r="BG700" s="4">
        <f t="shared" si="4351"/>
        <v>234</v>
      </c>
      <c r="BH700" s="4">
        <f t="shared" si="4351"/>
        <v>237</v>
      </c>
      <c r="BI700" s="4">
        <f t="shared" si="4351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352">J701+14</f>
        <v>119</v>
      </c>
      <c r="L701" s="4">
        <f t="shared" si="4352"/>
        <v>133</v>
      </c>
      <c r="M701" s="4">
        <f t="shared" si="4352"/>
        <v>147</v>
      </c>
      <c r="N701" s="4">
        <f>M701+15</f>
        <v>162</v>
      </c>
      <c r="O701" s="4">
        <f t="shared" si="4352"/>
        <v>176</v>
      </c>
      <c r="P701" s="4">
        <f t="shared" si="4352"/>
        <v>190</v>
      </c>
      <c r="Q701" s="4">
        <f t="shared" si="4352"/>
        <v>204</v>
      </c>
      <c r="R701" s="4">
        <f>Q701+17</f>
        <v>221</v>
      </c>
      <c r="S701" s="4">
        <f t="shared" ref="S701:W701" si="4353">R701+17</f>
        <v>238</v>
      </c>
      <c r="T701" s="4">
        <f t="shared" si="4353"/>
        <v>255</v>
      </c>
      <c r="U701">
        <f>T701+18</f>
        <v>273</v>
      </c>
      <c r="V701" s="4">
        <f t="shared" si="4353"/>
        <v>290</v>
      </c>
      <c r="W701" s="4">
        <f t="shared" si="4353"/>
        <v>307</v>
      </c>
      <c r="X701" s="4">
        <f>W701+23</f>
        <v>330</v>
      </c>
      <c r="Y701" s="4">
        <f t="shared" ref="Y701:AB701" si="4354">X701+23</f>
        <v>353</v>
      </c>
      <c r="Z701" s="4">
        <f>Y701+22</f>
        <v>375</v>
      </c>
      <c r="AA701" s="4">
        <f t="shared" si="4354"/>
        <v>398</v>
      </c>
      <c r="AB701" s="4">
        <f t="shared" si="4354"/>
        <v>421</v>
      </c>
      <c r="AC701" s="4">
        <f t="shared" ref="AC701" si="4355">AB701+22</f>
        <v>443</v>
      </c>
      <c r="AD701" s="4">
        <f>AC701+27</f>
        <v>470</v>
      </c>
      <c r="AE701">
        <f t="shared" ref="AE701:AI701" si="4356">AD701+27</f>
        <v>497</v>
      </c>
      <c r="AF701" s="4">
        <f t="shared" si="4356"/>
        <v>524</v>
      </c>
      <c r="AG701" s="4">
        <f t="shared" si="4356"/>
        <v>551</v>
      </c>
      <c r="AH701" s="4">
        <f t="shared" si="4356"/>
        <v>578</v>
      </c>
      <c r="AI701" s="4">
        <f t="shared" si="4356"/>
        <v>605</v>
      </c>
      <c r="AJ701" s="4">
        <f t="shared" ref="AJ701:BI701" si="4357">AI701+27</f>
        <v>632</v>
      </c>
      <c r="AK701" s="4">
        <f t="shared" si="4357"/>
        <v>659</v>
      </c>
      <c r="AL701" s="4">
        <f t="shared" si="4357"/>
        <v>686</v>
      </c>
      <c r="AM701" s="4">
        <f t="shared" si="4357"/>
        <v>713</v>
      </c>
      <c r="AN701" s="4">
        <f t="shared" si="4357"/>
        <v>740</v>
      </c>
      <c r="AO701">
        <f t="shared" si="4357"/>
        <v>767</v>
      </c>
      <c r="AP701" s="4">
        <f t="shared" si="4357"/>
        <v>794</v>
      </c>
      <c r="AQ701" s="4">
        <f t="shared" si="4357"/>
        <v>821</v>
      </c>
      <c r="AR701" s="4">
        <f t="shared" si="4357"/>
        <v>848</v>
      </c>
      <c r="AS701" s="4">
        <f t="shared" si="4357"/>
        <v>875</v>
      </c>
      <c r="AT701" s="4">
        <f t="shared" si="4357"/>
        <v>902</v>
      </c>
      <c r="AU701" s="4">
        <f t="shared" si="4357"/>
        <v>929</v>
      </c>
      <c r="AV701" s="4">
        <f t="shared" si="4357"/>
        <v>956</v>
      </c>
      <c r="AW701" s="4">
        <f t="shared" si="4357"/>
        <v>983</v>
      </c>
      <c r="AX701" s="4">
        <f t="shared" si="4357"/>
        <v>1010</v>
      </c>
      <c r="AY701">
        <f t="shared" si="4357"/>
        <v>1037</v>
      </c>
      <c r="AZ701" s="4">
        <f t="shared" si="4357"/>
        <v>1064</v>
      </c>
      <c r="BA701" s="4">
        <f t="shared" si="4357"/>
        <v>1091</v>
      </c>
      <c r="BB701" s="4">
        <f t="shared" si="4357"/>
        <v>1118</v>
      </c>
      <c r="BC701" s="4">
        <f t="shared" si="4357"/>
        <v>1145</v>
      </c>
      <c r="BD701" s="4">
        <f t="shared" si="4357"/>
        <v>1172</v>
      </c>
      <c r="BE701" s="4">
        <f t="shared" si="4357"/>
        <v>1199</v>
      </c>
      <c r="BF701" s="4">
        <f t="shared" si="4357"/>
        <v>1226</v>
      </c>
      <c r="BG701" s="4">
        <f t="shared" si="4357"/>
        <v>1253</v>
      </c>
      <c r="BH701" s="4">
        <f t="shared" si="4357"/>
        <v>1280</v>
      </c>
      <c r="BI701">
        <f t="shared" si="4357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358">C702+11</f>
        <v>70</v>
      </c>
      <c r="E702" s="4">
        <f t="shared" si="4358"/>
        <v>81</v>
      </c>
      <c r="F702" s="4">
        <f>E702+10</f>
        <v>91</v>
      </c>
      <c r="G702" s="4">
        <f t="shared" si="4358"/>
        <v>102</v>
      </c>
      <c r="H702" s="4">
        <f t="shared" si="4358"/>
        <v>113</v>
      </c>
      <c r="I702" s="4">
        <f t="shared" si="4358"/>
        <v>124</v>
      </c>
      <c r="J702" s="4">
        <f>I702+16</f>
        <v>140</v>
      </c>
      <c r="K702">
        <f t="shared" ref="K702:Q702" si="4359">J702+16</f>
        <v>156</v>
      </c>
      <c r="L702" s="4">
        <f t="shared" si="4359"/>
        <v>172</v>
      </c>
      <c r="M702" s="4">
        <f>L702+17</f>
        <v>189</v>
      </c>
      <c r="N702" s="4">
        <f t="shared" si="4359"/>
        <v>205</v>
      </c>
      <c r="O702" s="4">
        <f t="shared" si="4359"/>
        <v>221</v>
      </c>
      <c r="P702" s="4">
        <f t="shared" si="4359"/>
        <v>237</v>
      </c>
      <c r="Q702" s="4">
        <f t="shared" si="4359"/>
        <v>253</v>
      </c>
      <c r="R702" s="4">
        <f>Q702+20</f>
        <v>273</v>
      </c>
      <c r="S702" s="4">
        <f>R702+19</f>
        <v>292</v>
      </c>
      <c r="T702" s="4">
        <f t="shared" ref="T702:V702" si="4360">S702+20</f>
        <v>312</v>
      </c>
      <c r="U702">
        <f>T702+19</f>
        <v>331</v>
      </c>
      <c r="V702" s="4">
        <f t="shared" si="4360"/>
        <v>351</v>
      </c>
      <c r="W702" s="4">
        <f>V702+19</f>
        <v>370</v>
      </c>
      <c r="X702" s="4">
        <f>W702+25</f>
        <v>395</v>
      </c>
      <c r="Y702" s="4">
        <f t="shared" ref="Y702:AC702" si="4361">X702+25</f>
        <v>420</v>
      </c>
      <c r="Z702" s="4">
        <f>Y702+24</f>
        <v>444</v>
      </c>
      <c r="AA702" s="4">
        <f t="shared" si="4361"/>
        <v>469</v>
      </c>
      <c r="AB702" s="4">
        <f t="shared" si="4361"/>
        <v>494</v>
      </c>
      <c r="AC702" s="4">
        <f t="shared" si="4361"/>
        <v>519</v>
      </c>
      <c r="AD702" s="4">
        <f>AC702+29</f>
        <v>548</v>
      </c>
      <c r="AE702">
        <f t="shared" ref="AE702:BG702" si="4362">AD702+29</f>
        <v>577</v>
      </c>
      <c r="AF702" s="4">
        <f t="shared" si="4362"/>
        <v>606</v>
      </c>
      <c r="AG702" s="4">
        <f>AF702+30</f>
        <v>636</v>
      </c>
      <c r="AH702" s="4">
        <f t="shared" si="4362"/>
        <v>665</v>
      </c>
      <c r="AI702" s="4">
        <f t="shared" si="4362"/>
        <v>694</v>
      </c>
      <c r="AJ702" s="4">
        <f t="shared" ref="AJ702:BI702" si="4363">AI702+29</f>
        <v>723</v>
      </c>
      <c r="AK702" s="4">
        <f t="shared" si="4363"/>
        <v>752</v>
      </c>
      <c r="AL702" s="4">
        <f t="shared" si="4363"/>
        <v>781</v>
      </c>
      <c r="AM702" s="4">
        <f>AL702+30</f>
        <v>811</v>
      </c>
      <c r="AN702" s="4">
        <f t="shared" si="4362"/>
        <v>840</v>
      </c>
      <c r="AO702">
        <f t="shared" si="4362"/>
        <v>869</v>
      </c>
      <c r="AP702" s="4">
        <f t="shared" si="4363"/>
        <v>898</v>
      </c>
      <c r="AQ702" s="4">
        <f t="shared" si="4363"/>
        <v>927</v>
      </c>
      <c r="AR702" s="4">
        <f t="shared" si="4363"/>
        <v>956</v>
      </c>
      <c r="AS702" s="4">
        <f t="shared" ref="AS702" si="4364">AR702+30</f>
        <v>986</v>
      </c>
      <c r="AT702" s="4">
        <f t="shared" si="4362"/>
        <v>1015</v>
      </c>
      <c r="AU702" s="4">
        <f t="shared" si="4362"/>
        <v>1044</v>
      </c>
      <c r="AV702" s="4">
        <f t="shared" si="4363"/>
        <v>1073</v>
      </c>
      <c r="AW702" s="4">
        <f t="shared" si="4363"/>
        <v>1102</v>
      </c>
      <c r="AX702" s="4">
        <f t="shared" si="4363"/>
        <v>1131</v>
      </c>
      <c r="AY702">
        <f t="shared" ref="AY702" si="4365">AX702+30</f>
        <v>1161</v>
      </c>
      <c r="AZ702" s="4">
        <f t="shared" si="4362"/>
        <v>1190</v>
      </c>
      <c r="BA702" s="4">
        <f t="shared" si="4362"/>
        <v>1219</v>
      </c>
      <c r="BB702" s="4">
        <f t="shared" si="4363"/>
        <v>1248</v>
      </c>
      <c r="BC702" s="4">
        <f t="shared" si="4363"/>
        <v>1277</v>
      </c>
      <c r="BD702" s="4">
        <f t="shared" si="4363"/>
        <v>1306</v>
      </c>
      <c r="BE702" s="4">
        <f t="shared" ref="BE702" si="4366">BD702+30</f>
        <v>1336</v>
      </c>
      <c r="BF702" s="4">
        <f t="shared" si="4362"/>
        <v>1365</v>
      </c>
      <c r="BG702" s="4">
        <f t="shared" si="4362"/>
        <v>1394</v>
      </c>
      <c r="BH702" s="4">
        <f t="shared" si="4363"/>
        <v>1423</v>
      </c>
      <c r="BI702">
        <f t="shared" si="4363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367">C703+10</f>
        <v>35</v>
      </c>
      <c r="E703" s="4">
        <f t="shared" si="4367"/>
        <v>45</v>
      </c>
      <c r="F703" s="4">
        <f t="shared" si="4367"/>
        <v>55</v>
      </c>
      <c r="G703" s="4">
        <f t="shared" si="4367"/>
        <v>65</v>
      </c>
      <c r="H703" s="4">
        <f t="shared" si="4367"/>
        <v>75</v>
      </c>
      <c r="I703" s="4">
        <f t="shared" si="4367"/>
        <v>85</v>
      </c>
      <c r="J703" s="4">
        <f>I703+13</f>
        <v>98</v>
      </c>
      <c r="K703">
        <f t="shared" ref="K703:Q703" si="4368">J703+13</f>
        <v>111</v>
      </c>
      <c r="L703" s="4">
        <f t="shared" si="4368"/>
        <v>124</v>
      </c>
      <c r="M703" s="4">
        <f t="shared" si="4368"/>
        <v>137</v>
      </c>
      <c r="N703" s="4">
        <f t="shared" si="4368"/>
        <v>150</v>
      </c>
      <c r="O703" s="4">
        <f t="shared" si="4368"/>
        <v>163</v>
      </c>
      <c r="P703" s="4">
        <f t="shared" si="4368"/>
        <v>176</v>
      </c>
      <c r="Q703" s="4">
        <f t="shared" si="4368"/>
        <v>189</v>
      </c>
      <c r="R703" s="4">
        <f>Q703+17</f>
        <v>206</v>
      </c>
      <c r="S703" s="4">
        <f t="shared" ref="S703:W703" si="4369">R703+17</f>
        <v>223</v>
      </c>
      <c r="T703" s="4">
        <f t="shared" si="4369"/>
        <v>240</v>
      </c>
      <c r="U703" s="4">
        <f t="shared" si="4369"/>
        <v>257</v>
      </c>
      <c r="V703" s="4">
        <f t="shared" si="4369"/>
        <v>274</v>
      </c>
      <c r="W703" s="4">
        <f t="shared" si="4369"/>
        <v>291</v>
      </c>
      <c r="X703" s="4">
        <f>W703+21</f>
        <v>312</v>
      </c>
      <c r="Y703" s="4">
        <f t="shared" ref="Y703:AC703" si="4370">X703+21</f>
        <v>333</v>
      </c>
      <c r="Z703" s="4">
        <f t="shared" si="4370"/>
        <v>354</v>
      </c>
      <c r="AA703" s="4">
        <f t="shared" si="4370"/>
        <v>375</v>
      </c>
      <c r="AB703" s="4">
        <f t="shared" si="4370"/>
        <v>396</v>
      </c>
      <c r="AC703" s="4">
        <f t="shared" si="4370"/>
        <v>417</v>
      </c>
      <c r="AD703" s="4">
        <f>AC703+25</f>
        <v>442</v>
      </c>
      <c r="AE703">
        <f t="shared" ref="AE703:AI703" si="4371">AD703+25</f>
        <v>467</v>
      </c>
      <c r="AF703" s="4">
        <f t="shared" si="4371"/>
        <v>492</v>
      </c>
      <c r="AG703" s="4">
        <f t="shared" si="4371"/>
        <v>517</v>
      </c>
      <c r="AH703" s="4">
        <f t="shared" si="4371"/>
        <v>542</v>
      </c>
      <c r="AI703" s="4">
        <f t="shared" si="4371"/>
        <v>567</v>
      </c>
      <c r="AJ703" s="4">
        <f t="shared" ref="AJ703:BI703" si="4372">AI703+25</f>
        <v>592</v>
      </c>
      <c r="AK703" s="4">
        <f t="shared" si="4372"/>
        <v>617</v>
      </c>
      <c r="AL703" s="4">
        <f t="shared" si="4372"/>
        <v>642</v>
      </c>
      <c r="AM703" s="4">
        <f t="shared" si="4372"/>
        <v>667</v>
      </c>
      <c r="AN703" s="4">
        <f t="shared" si="4372"/>
        <v>692</v>
      </c>
      <c r="AO703">
        <f t="shared" si="4372"/>
        <v>717</v>
      </c>
      <c r="AP703" s="4">
        <f t="shared" si="4372"/>
        <v>742</v>
      </c>
      <c r="AQ703" s="4">
        <f t="shared" si="4372"/>
        <v>767</v>
      </c>
      <c r="AR703" s="4">
        <f t="shared" si="4372"/>
        <v>792</v>
      </c>
      <c r="AS703" s="4">
        <f t="shared" si="4372"/>
        <v>817</v>
      </c>
      <c r="AT703" s="4">
        <f t="shared" si="4372"/>
        <v>842</v>
      </c>
      <c r="AU703" s="4">
        <f t="shared" si="4372"/>
        <v>867</v>
      </c>
      <c r="AV703" s="4">
        <f t="shared" si="4372"/>
        <v>892</v>
      </c>
      <c r="AW703" s="4">
        <f t="shared" si="4372"/>
        <v>917</v>
      </c>
      <c r="AX703" s="4">
        <f t="shared" si="4372"/>
        <v>942</v>
      </c>
      <c r="AY703">
        <f t="shared" si="4372"/>
        <v>967</v>
      </c>
      <c r="AZ703" s="4">
        <f t="shared" si="4372"/>
        <v>992</v>
      </c>
      <c r="BA703" s="4">
        <f t="shared" si="4372"/>
        <v>1017</v>
      </c>
      <c r="BB703" s="4">
        <f t="shared" si="4372"/>
        <v>1042</v>
      </c>
      <c r="BC703" s="4">
        <f t="shared" si="4372"/>
        <v>1067</v>
      </c>
      <c r="BD703" s="4">
        <f t="shared" si="4372"/>
        <v>1092</v>
      </c>
      <c r="BE703" s="4">
        <f t="shared" si="4372"/>
        <v>1117</v>
      </c>
      <c r="BF703" s="4">
        <f t="shared" si="4372"/>
        <v>1142</v>
      </c>
      <c r="BG703" s="4">
        <f t="shared" si="4372"/>
        <v>1167</v>
      </c>
      <c r="BH703" s="4">
        <f t="shared" si="4372"/>
        <v>1192</v>
      </c>
      <c r="BI703">
        <f t="shared" si="4372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373">C704+11</f>
        <v>67</v>
      </c>
      <c r="E704" s="4">
        <f t="shared" si="4373"/>
        <v>78</v>
      </c>
      <c r="F704" s="4">
        <f t="shared" si="4373"/>
        <v>89</v>
      </c>
      <c r="G704" s="4">
        <f t="shared" si="4373"/>
        <v>100</v>
      </c>
      <c r="H704" s="4">
        <f t="shared" si="4373"/>
        <v>111</v>
      </c>
      <c r="I704" s="4">
        <f t="shared" si="4373"/>
        <v>122</v>
      </c>
      <c r="J704" s="4">
        <f>I704+15</f>
        <v>137</v>
      </c>
      <c r="K704">
        <f t="shared" ref="K704:Q704" si="4374">J704+15</f>
        <v>152</v>
      </c>
      <c r="L704" s="4">
        <f t="shared" si="4374"/>
        <v>167</v>
      </c>
      <c r="M704" s="4">
        <f t="shared" si="4374"/>
        <v>182</v>
      </c>
      <c r="N704" s="4">
        <f t="shared" si="4374"/>
        <v>197</v>
      </c>
      <c r="O704" s="4">
        <f t="shared" si="4374"/>
        <v>212</v>
      </c>
      <c r="P704" s="4">
        <f t="shared" si="4374"/>
        <v>227</v>
      </c>
      <c r="Q704" s="4">
        <f t="shared" si="4374"/>
        <v>242</v>
      </c>
      <c r="R704" s="4">
        <f>Q704+19</f>
        <v>261</v>
      </c>
      <c r="S704" s="4">
        <f t="shared" ref="S704:W704" si="4375">R704+19</f>
        <v>280</v>
      </c>
      <c r="T704" s="4">
        <f t="shared" si="4375"/>
        <v>299</v>
      </c>
      <c r="U704" s="4">
        <f t="shared" si="4375"/>
        <v>318</v>
      </c>
      <c r="V704" s="4">
        <f t="shared" si="4375"/>
        <v>337</v>
      </c>
      <c r="W704" s="4">
        <f t="shared" si="4375"/>
        <v>356</v>
      </c>
      <c r="X704" s="4">
        <f>W704+23</f>
        <v>379</v>
      </c>
      <c r="Y704" s="4">
        <f t="shared" ref="Y704:AC704" si="4376">X704+23</f>
        <v>402</v>
      </c>
      <c r="Z704" s="4">
        <f t="shared" si="4376"/>
        <v>425</v>
      </c>
      <c r="AA704" s="4">
        <f t="shared" si="4376"/>
        <v>448</v>
      </c>
      <c r="AB704" s="4">
        <f t="shared" si="4376"/>
        <v>471</v>
      </c>
      <c r="AC704" s="4">
        <f t="shared" si="4376"/>
        <v>494</v>
      </c>
      <c r="AD704" s="4">
        <f>AC704+27</f>
        <v>521</v>
      </c>
      <c r="AE704">
        <f t="shared" ref="AE704:AI704" si="4377">AD704+27</f>
        <v>548</v>
      </c>
      <c r="AF704" s="4">
        <f t="shared" si="4377"/>
        <v>575</v>
      </c>
      <c r="AG704" s="4">
        <f t="shared" si="4377"/>
        <v>602</v>
      </c>
      <c r="AH704" s="4">
        <f t="shared" si="4377"/>
        <v>629</v>
      </c>
      <c r="AI704" s="4">
        <f t="shared" si="4377"/>
        <v>656</v>
      </c>
      <c r="AJ704" s="4">
        <f t="shared" ref="AJ704:BI704" si="4378">AI704+27</f>
        <v>683</v>
      </c>
      <c r="AK704" s="4">
        <f t="shared" si="4378"/>
        <v>710</v>
      </c>
      <c r="AL704" s="4">
        <f t="shared" si="4378"/>
        <v>737</v>
      </c>
      <c r="AM704" s="4">
        <f t="shared" si="4378"/>
        <v>764</v>
      </c>
      <c r="AN704" s="4">
        <f t="shared" si="4378"/>
        <v>791</v>
      </c>
      <c r="AO704">
        <f t="shared" si="4378"/>
        <v>818</v>
      </c>
      <c r="AP704" s="4">
        <f t="shared" si="4378"/>
        <v>845</v>
      </c>
      <c r="AQ704" s="4">
        <f t="shared" si="4378"/>
        <v>872</v>
      </c>
      <c r="AR704" s="4">
        <f t="shared" si="4378"/>
        <v>899</v>
      </c>
      <c r="AS704" s="4">
        <f t="shared" si="4378"/>
        <v>926</v>
      </c>
      <c r="AT704" s="4">
        <f t="shared" si="4378"/>
        <v>953</v>
      </c>
      <c r="AU704" s="4">
        <f t="shared" si="4378"/>
        <v>980</v>
      </c>
      <c r="AV704" s="4">
        <f t="shared" si="4378"/>
        <v>1007</v>
      </c>
      <c r="AW704" s="4">
        <f t="shared" si="4378"/>
        <v>1034</v>
      </c>
      <c r="AX704" s="4">
        <f t="shared" si="4378"/>
        <v>1061</v>
      </c>
      <c r="AY704">
        <f t="shared" si="4378"/>
        <v>1088</v>
      </c>
      <c r="AZ704" s="4">
        <f t="shared" si="4378"/>
        <v>1115</v>
      </c>
      <c r="BA704" s="4">
        <f t="shared" si="4378"/>
        <v>1142</v>
      </c>
      <c r="BB704" s="4">
        <f t="shared" si="4378"/>
        <v>1169</v>
      </c>
      <c r="BC704" s="4">
        <f t="shared" si="4378"/>
        <v>1196</v>
      </c>
      <c r="BD704" s="4">
        <f t="shared" si="4378"/>
        <v>1223</v>
      </c>
      <c r="BE704" s="4">
        <f t="shared" si="4378"/>
        <v>1250</v>
      </c>
      <c r="BF704" s="4">
        <f t="shared" si="4378"/>
        <v>1277</v>
      </c>
      <c r="BG704" s="4">
        <f t="shared" si="4378"/>
        <v>1304</v>
      </c>
      <c r="BH704" s="4">
        <f t="shared" si="4378"/>
        <v>1331</v>
      </c>
      <c r="BI704">
        <f t="shared" si="4378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379">C705+7</f>
        <v>25</v>
      </c>
      <c r="E705" s="4">
        <f t="shared" si="4379"/>
        <v>32</v>
      </c>
      <c r="F705" s="4">
        <f t="shared" si="4379"/>
        <v>39</v>
      </c>
      <c r="G705" s="4">
        <f t="shared" si="4379"/>
        <v>46</v>
      </c>
      <c r="H705" s="4">
        <f t="shared" si="4379"/>
        <v>53</v>
      </c>
      <c r="I705" s="4">
        <f t="shared" si="4379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380">L705+8</f>
        <v>93</v>
      </c>
      <c r="N705" s="4">
        <f t="shared" si="4380"/>
        <v>101</v>
      </c>
      <c r="O705" s="4">
        <f>N705+9</f>
        <v>110</v>
      </c>
      <c r="P705" s="4">
        <f t="shared" ref="P705:Q705" si="4381">O705+8</f>
        <v>118</v>
      </c>
      <c r="Q705" s="4">
        <f t="shared" si="4381"/>
        <v>126</v>
      </c>
      <c r="R705" s="4">
        <f>Q705+9</f>
        <v>135</v>
      </c>
      <c r="S705" s="4">
        <f>R705+10</f>
        <v>145</v>
      </c>
      <c r="T705" s="4">
        <f t="shared" ref="T705:V705" si="4382">S705+9</f>
        <v>154</v>
      </c>
      <c r="U705">
        <f>T705+10</f>
        <v>164</v>
      </c>
      <c r="V705" s="4">
        <f t="shared" si="4382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383">Y705+11</f>
        <v>214</v>
      </c>
      <c r="AA705" s="4">
        <f>Z705+11</f>
        <v>225</v>
      </c>
      <c r="AB705" s="4">
        <f>AA705+10</f>
        <v>235</v>
      </c>
      <c r="AC705" s="4">
        <f t="shared" si="4383"/>
        <v>246</v>
      </c>
      <c r="AD705" s="4">
        <f t="shared" si="4383"/>
        <v>257</v>
      </c>
      <c r="AE705">
        <f>AD705+12</f>
        <v>269</v>
      </c>
      <c r="AF705" s="4">
        <f>AE705+12</f>
        <v>281</v>
      </c>
      <c r="AG705" s="4">
        <f t="shared" ref="AG705" si="4384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385">AK705+12</f>
        <v>351</v>
      </c>
      <c r="AM705" s="4">
        <f t="shared" si="4385"/>
        <v>363</v>
      </c>
      <c r="AN705" s="4">
        <f t="shared" si="4385"/>
        <v>375</v>
      </c>
      <c r="AO705">
        <f t="shared" ref="AO705:BC705" si="4386">AN705+11</f>
        <v>386</v>
      </c>
      <c r="AP705" s="4">
        <f t="shared" ref="AP705:BE705" si="4387">AO705+12</f>
        <v>398</v>
      </c>
      <c r="AQ705" s="4">
        <f t="shared" si="4387"/>
        <v>410</v>
      </c>
      <c r="AR705" s="4">
        <f t="shared" ref="AR705" si="4388">AQ705+11</f>
        <v>421</v>
      </c>
      <c r="AS705" s="4">
        <f t="shared" si="4385"/>
        <v>433</v>
      </c>
      <c r="AT705" s="4">
        <f t="shared" si="4385"/>
        <v>445</v>
      </c>
      <c r="AU705" s="4">
        <f t="shared" si="4385"/>
        <v>457</v>
      </c>
      <c r="AV705" s="4">
        <f t="shared" si="4386"/>
        <v>468</v>
      </c>
      <c r="AW705" s="4">
        <f t="shared" si="4387"/>
        <v>480</v>
      </c>
      <c r="AX705" s="4">
        <f t="shared" si="4387"/>
        <v>492</v>
      </c>
      <c r="AY705">
        <f t="shared" ref="AY705" si="4389">AX705+11</f>
        <v>503</v>
      </c>
      <c r="AZ705" s="4">
        <f t="shared" si="4385"/>
        <v>515</v>
      </c>
      <c r="BA705" s="4">
        <f t="shared" si="4385"/>
        <v>527</v>
      </c>
      <c r="BB705" s="4">
        <f t="shared" si="4385"/>
        <v>539</v>
      </c>
      <c r="BC705" s="4">
        <f t="shared" si="4386"/>
        <v>550</v>
      </c>
      <c r="BD705" s="4">
        <f t="shared" si="4387"/>
        <v>562</v>
      </c>
      <c r="BE705" s="4">
        <f t="shared" si="4387"/>
        <v>574</v>
      </c>
      <c r="BF705" s="4">
        <f t="shared" ref="BF705" si="4390">BE705+11</f>
        <v>585</v>
      </c>
      <c r="BG705" s="4">
        <f t="shared" si="4385"/>
        <v>597</v>
      </c>
      <c r="BH705" s="4">
        <f t="shared" si="4385"/>
        <v>609</v>
      </c>
      <c r="BI705">
        <f t="shared" si="4385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391">C706+7</f>
        <v>30</v>
      </c>
      <c r="E706" s="4">
        <f t="shared" si="4391"/>
        <v>37</v>
      </c>
      <c r="F706" s="4">
        <f t="shared" si="4391"/>
        <v>44</v>
      </c>
      <c r="G706" s="4">
        <f t="shared" si="4391"/>
        <v>51</v>
      </c>
      <c r="H706" s="4">
        <f t="shared" si="4391"/>
        <v>58</v>
      </c>
      <c r="I706" s="4">
        <f t="shared" si="4391"/>
        <v>65</v>
      </c>
      <c r="J706" s="4">
        <f>I706+8</f>
        <v>73</v>
      </c>
      <c r="K706">
        <f>J706+9</f>
        <v>82</v>
      </c>
      <c r="L706" s="4">
        <f t="shared" ref="L706:Q706" si="4392">K706+8</f>
        <v>90</v>
      </c>
      <c r="M706" s="4">
        <f t="shared" si="4392"/>
        <v>98</v>
      </c>
      <c r="N706" s="4">
        <f t="shared" si="4392"/>
        <v>106</v>
      </c>
      <c r="O706" s="4">
        <f t="shared" si="4392"/>
        <v>114</v>
      </c>
      <c r="P706" s="4">
        <f>O706+9</f>
        <v>123</v>
      </c>
      <c r="Q706" s="4">
        <f t="shared" si="4392"/>
        <v>131</v>
      </c>
      <c r="R706" s="4">
        <f>Q706+9</f>
        <v>140</v>
      </c>
      <c r="S706" s="4">
        <f>R706+10</f>
        <v>150</v>
      </c>
      <c r="T706" s="4">
        <f t="shared" ref="T706:W706" si="4393">S706+9</f>
        <v>159</v>
      </c>
      <c r="U706">
        <f t="shared" si="4393"/>
        <v>168</v>
      </c>
      <c r="V706" s="4">
        <f>U706+10</f>
        <v>178</v>
      </c>
      <c r="W706" s="4">
        <f t="shared" si="4393"/>
        <v>187</v>
      </c>
      <c r="X706" s="4">
        <f>W706+11</f>
        <v>198</v>
      </c>
      <c r="Y706" s="4">
        <f>X706+10</f>
        <v>208</v>
      </c>
      <c r="Z706" s="4">
        <f t="shared" ref="Z706" si="4394">Y706+11</f>
        <v>219</v>
      </c>
      <c r="AA706" s="4">
        <f t="shared" ref="AA706" si="4395">Z706+10</f>
        <v>229</v>
      </c>
      <c r="AB706" s="4">
        <f t="shared" ref="AB706" si="4396">AA706+11</f>
        <v>240</v>
      </c>
      <c r="AC706" s="4">
        <f t="shared" ref="AC706" si="4397">AB706+10</f>
        <v>250</v>
      </c>
      <c r="AD706" s="4">
        <f>AC706+12</f>
        <v>262</v>
      </c>
      <c r="AE706">
        <f t="shared" ref="AE706:AO706" si="4398">AD706+12</f>
        <v>274</v>
      </c>
      <c r="AF706" s="4">
        <f>AE706+11</f>
        <v>285</v>
      </c>
      <c r="AG706" s="4">
        <f t="shared" si="4398"/>
        <v>297</v>
      </c>
      <c r="AH706" s="4">
        <f t="shared" si="4398"/>
        <v>309</v>
      </c>
      <c r="AI706" s="4">
        <f t="shared" si="4398"/>
        <v>321</v>
      </c>
      <c r="AJ706" s="4">
        <f>AI706+11</f>
        <v>332</v>
      </c>
      <c r="AK706" s="4">
        <f t="shared" si="4398"/>
        <v>344</v>
      </c>
      <c r="AL706" s="4">
        <f t="shared" si="4398"/>
        <v>356</v>
      </c>
      <c r="AM706" s="4">
        <f>AL706+11</f>
        <v>367</v>
      </c>
      <c r="AN706" s="4">
        <f>AM706+12</f>
        <v>379</v>
      </c>
      <c r="AO706">
        <f t="shared" si="4398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399">AR706+12</f>
        <v>438</v>
      </c>
      <c r="AT706" s="4">
        <f t="shared" si="4399"/>
        <v>450</v>
      </c>
      <c r="AU706" s="4">
        <f>AT706+11</f>
        <v>461</v>
      </c>
      <c r="AV706" s="4">
        <f t="shared" si="4399"/>
        <v>473</v>
      </c>
      <c r="AW706" s="4">
        <f t="shared" si="4399"/>
        <v>485</v>
      </c>
      <c r="AX706" s="4">
        <f t="shared" ref="AX706" si="4400">AW706+11</f>
        <v>496</v>
      </c>
      <c r="AY706">
        <f t="shared" ref="AY706" si="4401">AX706+12</f>
        <v>508</v>
      </c>
      <c r="AZ706" s="4">
        <f t="shared" si="4399"/>
        <v>520</v>
      </c>
      <c r="BA706" s="4">
        <f t="shared" si="4399"/>
        <v>532</v>
      </c>
      <c r="BB706" s="4">
        <f t="shared" ref="BB706" si="4402">BA706+11</f>
        <v>543</v>
      </c>
      <c r="BC706" s="4">
        <f t="shared" si="4399"/>
        <v>555</v>
      </c>
      <c r="BD706" s="4">
        <f t="shared" si="4399"/>
        <v>567</v>
      </c>
      <c r="BE706" s="4">
        <f t="shared" ref="BE706" si="4403">BD706+11</f>
        <v>578</v>
      </c>
      <c r="BF706" s="4">
        <f t="shared" ref="BF706" si="4404">BE706+12</f>
        <v>590</v>
      </c>
      <c r="BG706" s="4">
        <f t="shared" si="4399"/>
        <v>602</v>
      </c>
      <c r="BH706" s="4">
        <f t="shared" si="4399"/>
        <v>614</v>
      </c>
      <c r="BI706">
        <f t="shared" ref="BI706" si="4405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486</v>
      </c>
    </row>
    <row r="709" spans="1:62">
      <c r="A709" s="4" t="s">
        <v>161</v>
      </c>
      <c r="B709" s="4">
        <v>63</v>
      </c>
      <c r="C709" s="4">
        <f>B709+3</f>
        <v>66</v>
      </c>
      <c r="D709" s="4">
        <f t="shared" ref="D709:BI709" si="4406">C709+3</f>
        <v>69</v>
      </c>
      <c r="E709" s="4">
        <f t="shared" si="4406"/>
        <v>72</v>
      </c>
      <c r="F709" s="4">
        <f t="shared" si="4406"/>
        <v>75</v>
      </c>
      <c r="G709" s="4">
        <f t="shared" si="4406"/>
        <v>78</v>
      </c>
      <c r="H709" s="4">
        <f t="shared" si="4406"/>
        <v>81</v>
      </c>
      <c r="I709" s="4">
        <f t="shared" si="4406"/>
        <v>84</v>
      </c>
      <c r="J709" s="4">
        <f t="shared" si="4406"/>
        <v>87</v>
      </c>
      <c r="K709">
        <f t="shared" si="4406"/>
        <v>90</v>
      </c>
      <c r="L709" s="4">
        <f t="shared" si="4406"/>
        <v>93</v>
      </c>
      <c r="M709" s="4">
        <f t="shared" si="4406"/>
        <v>96</v>
      </c>
      <c r="N709" s="4">
        <f t="shared" si="4406"/>
        <v>99</v>
      </c>
      <c r="O709" s="4">
        <f t="shared" si="4406"/>
        <v>102</v>
      </c>
      <c r="P709" s="4">
        <f t="shared" si="4406"/>
        <v>105</v>
      </c>
      <c r="Q709" s="4">
        <f t="shared" si="4406"/>
        <v>108</v>
      </c>
      <c r="R709" s="4">
        <f t="shared" si="4406"/>
        <v>111</v>
      </c>
      <c r="S709" s="4">
        <f t="shared" si="4406"/>
        <v>114</v>
      </c>
      <c r="T709" s="4">
        <f t="shared" si="4406"/>
        <v>117</v>
      </c>
      <c r="U709">
        <f t="shared" si="4406"/>
        <v>120</v>
      </c>
      <c r="V709" s="4">
        <f t="shared" si="4406"/>
        <v>123</v>
      </c>
      <c r="W709" s="4">
        <f t="shared" si="4406"/>
        <v>126</v>
      </c>
      <c r="X709" s="4">
        <f t="shared" si="4406"/>
        <v>129</v>
      </c>
      <c r="Y709" s="4">
        <f t="shared" si="4406"/>
        <v>132</v>
      </c>
      <c r="Z709" s="4">
        <f t="shared" si="4406"/>
        <v>135</v>
      </c>
      <c r="AA709" s="4">
        <f t="shared" si="4406"/>
        <v>138</v>
      </c>
      <c r="AB709" s="4">
        <f t="shared" si="4406"/>
        <v>141</v>
      </c>
      <c r="AC709" s="4">
        <f t="shared" si="4406"/>
        <v>144</v>
      </c>
      <c r="AD709" s="4">
        <f t="shared" si="4406"/>
        <v>147</v>
      </c>
      <c r="AE709">
        <f t="shared" si="4406"/>
        <v>150</v>
      </c>
      <c r="AF709" s="4">
        <f t="shared" si="4406"/>
        <v>153</v>
      </c>
      <c r="AG709" s="4">
        <f t="shared" si="4406"/>
        <v>156</v>
      </c>
      <c r="AH709" s="4">
        <f t="shared" si="4406"/>
        <v>159</v>
      </c>
      <c r="AI709" s="4">
        <f t="shared" si="4406"/>
        <v>162</v>
      </c>
      <c r="AJ709" s="4">
        <f t="shared" si="4406"/>
        <v>165</v>
      </c>
      <c r="AK709" s="4">
        <f t="shared" si="4406"/>
        <v>168</v>
      </c>
      <c r="AL709" s="4">
        <f t="shared" si="4406"/>
        <v>171</v>
      </c>
      <c r="AM709" s="4">
        <f t="shared" si="4406"/>
        <v>174</v>
      </c>
      <c r="AN709" s="4">
        <f t="shared" si="4406"/>
        <v>177</v>
      </c>
      <c r="AO709" s="4">
        <f t="shared" si="4406"/>
        <v>180</v>
      </c>
      <c r="AP709" s="4">
        <f t="shared" si="4406"/>
        <v>183</v>
      </c>
      <c r="AQ709" s="4">
        <f t="shared" si="4406"/>
        <v>186</v>
      </c>
      <c r="AR709" s="4">
        <f t="shared" si="4406"/>
        <v>189</v>
      </c>
      <c r="AS709" s="4">
        <f t="shared" si="4406"/>
        <v>192</v>
      </c>
      <c r="AT709" s="4">
        <f t="shared" si="4406"/>
        <v>195</v>
      </c>
      <c r="AU709" s="4">
        <f t="shared" si="4406"/>
        <v>198</v>
      </c>
      <c r="AV709" s="4">
        <f t="shared" si="4406"/>
        <v>201</v>
      </c>
      <c r="AW709" s="4">
        <f t="shared" si="4406"/>
        <v>204</v>
      </c>
      <c r="AX709" s="4">
        <f t="shared" si="4406"/>
        <v>207</v>
      </c>
      <c r="AY709" s="4">
        <f t="shared" si="4406"/>
        <v>210</v>
      </c>
      <c r="AZ709" s="4">
        <f t="shared" si="4406"/>
        <v>213</v>
      </c>
      <c r="BA709" s="4">
        <f t="shared" si="4406"/>
        <v>216</v>
      </c>
      <c r="BB709" s="4">
        <f t="shared" si="4406"/>
        <v>219</v>
      </c>
      <c r="BC709" s="4">
        <f t="shared" si="4406"/>
        <v>222</v>
      </c>
      <c r="BD709" s="4">
        <f t="shared" si="4406"/>
        <v>225</v>
      </c>
      <c r="BE709" s="4">
        <f t="shared" si="4406"/>
        <v>228</v>
      </c>
      <c r="BF709" s="4">
        <f t="shared" si="4406"/>
        <v>231</v>
      </c>
      <c r="BG709" s="4">
        <f t="shared" si="4406"/>
        <v>234</v>
      </c>
      <c r="BH709" s="4">
        <f t="shared" si="4406"/>
        <v>237</v>
      </c>
      <c r="BI709" s="4">
        <f t="shared" si="4406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407">C710+7</f>
        <v>39</v>
      </c>
      <c r="E710" s="4">
        <f t="shared" si="4407"/>
        <v>46</v>
      </c>
      <c r="F710" s="4">
        <f t="shared" si="4407"/>
        <v>53</v>
      </c>
      <c r="G710" s="4">
        <f t="shared" si="4407"/>
        <v>60</v>
      </c>
      <c r="H710" s="4">
        <f t="shared" si="4407"/>
        <v>67</v>
      </c>
      <c r="I710" s="4">
        <f t="shared" si="4407"/>
        <v>74</v>
      </c>
      <c r="J710" s="4">
        <f>I710+10</f>
        <v>84</v>
      </c>
      <c r="K710">
        <f t="shared" ref="K710:Q710" si="4408">J710+10</f>
        <v>94</v>
      </c>
      <c r="L710" s="4">
        <f t="shared" si="4408"/>
        <v>104</v>
      </c>
      <c r="M710" s="4">
        <f t="shared" si="4408"/>
        <v>114</v>
      </c>
      <c r="N710" s="4">
        <f t="shared" si="4408"/>
        <v>124</v>
      </c>
      <c r="O710" s="4">
        <f t="shared" si="4408"/>
        <v>134</v>
      </c>
      <c r="P710" s="4">
        <f t="shared" si="4408"/>
        <v>144</v>
      </c>
      <c r="Q710" s="4">
        <f t="shared" si="4408"/>
        <v>154</v>
      </c>
      <c r="R710" s="4">
        <f>Q710+12</f>
        <v>166</v>
      </c>
      <c r="S710" s="4">
        <f t="shared" ref="S710:W710" si="4409">R710+12</f>
        <v>178</v>
      </c>
      <c r="T710" s="4">
        <f t="shared" si="4409"/>
        <v>190</v>
      </c>
      <c r="U710">
        <f t="shared" si="4409"/>
        <v>202</v>
      </c>
      <c r="V710" s="4">
        <f t="shared" si="4409"/>
        <v>214</v>
      </c>
      <c r="W710" s="4">
        <f t="shared" si="4409"/>
        <v>226</v>
      </c>
      <c r="X710" s="4">
        <f>W710+14</f>
        <v>240</v>
      </c>
      <c r="Y710" s="4">
        <f t="shared" ref="Y710:AC710" si="4410">X710+14</f>
        <v>254</v>
      </c>
      <c r="Z710" s="4">
        <f t="shared" si="4410"/>
        <v>268</v>
      </c>
      <c r="AA710" s="4">
        <f t="shared" si="4410"/>
        <v>282</v>
      </c>
      <c r="AB710" s="4">
        <f t="shared" si="4410"/>
        <v>296</v>
      </c>
      <c r="AC710" s="4">
        <f t="shared" si="4410"/>
        <v>310</v>
      </c>
      <c r="AD710" s="4">
        <f>AC710+16</f>
        <v>326</v>
      </c>
      <c r="AE710">
        <f t="shared" ref="AE710:AQ710" si="4411">AD710+16</f>
        <v>342</v>
      </c>
      <c r="AF710" s="4">
        <f t="shared" si="4411"/>
        <v>358</v>
      </c>
      <c r="AG710" s="4">
        <f t="shared" si="4411"/>
        <v>374</v>
      </c>
      <c r="AH710" s="4">
        <f t="shared" si="4411"/>
        <v>390</v>
      </c>
      <c r="AI710" s="4">
        <f t="shared" si="4411"/>
        <v>406</v>
      </c>
      <c r="AJ710" s="4">
        <f t="shared" si="4411"/>
        <v>422</v>
      </c>
      <c r="AK710" s="4">
        <f t="shared" si="4411"/>
        <v>438</v>
      </c>
      <c r="AL710" s="4">
        <f t="shared" si="4411"/>
        <v>454</v>
      </c>
      <c r="AM710" s="4">
        <f t="shared" si="4411"/>
        <v>470</v>
      </c>
      <c r="AN710" s="4">
        <f t="shared" si="4411"/>
        <v>486</v>
      </c>
      <c r="AO710">
        <f t="shared" si="4411"/>
        <v>502</v>
      </c>
      <c r="AP710" s="4">
        <f t="shared" si="4411"/>
        <v>518</v>
      </c>
      <c r="AQ710" s="4">
        <f t="shared" si="4411"/>
        <v>534</v>
      </c>
      <c r="AR710" s="4">
        <f t="shared" ref="AR710:BI710" si="4412">AQ710+16</f>
        <v>550</v>
      </c>
      <c r="AS710" s="4">
        <f t="shared" si="4412"/>
        <v>566</v>
      </c>
      <c r="AT710" s="4">
        <f t="shared" si="4412"/>
        <v>582</v>
      </c>
      <c r="AU710" s="4">
        <f t="shared" si="4412"/>
        <v>598</v>
      </c>
      <c r="AV710" s="4">
        <f t="shared" si="4412"/>
        <v>614</v>
      </c>
      <c r="AW710" s="4">
        <f t="shared" si="4412"/>
        <v>630</v>
      </c>
      <c r="AX710" s="4">
        <f t="shared" si="4412"/>
        <v>646</v>
      </c>
      <c r="AY710">
        <f t="shared" si="4412"/>
        <v>662</v>
      </c>
      <c r="AZ710" s="4">
        <f t="shared" si="4412"/>
        <v>678</v>
      </c>
      <c r="BA710" s="4">
        <f t="shared" si="4412"/>
        <v>694</v>
      </c>
      <c r="BB710" s="4">
        <f t="shared" si="4412"/>
        <v>710</v>
      </c>
      <c r="BC710" s="4">
        <f t="shared" si="4412"/>
        <v>726</v>
      </c>
      <c r="BD710" s="4">
        <f t="shared" si="4412"/>
        <v>742</v>
      </c>
      <c r="BE710" s="4">
        <f t="shared" si="4412"/>
        <v>758</v>
      </c>
      <c r="BF710" s="4">
        <f t="shared" si="4412"/>
        <v>774</v>
      </c>
      <c r="BG710" s="4">
        <f t="shared" si="4412"/>
        <v>790</v>
      </c>
      <c r="BH710" s="4">
        <f t="shared" si="4412"/>
        <v>806</v>
      </c>
      <c r="BI710">
        <f t="shared" si="4412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413">C711+7</f>
        <v>64</v>
      </c>
      <c r="E711" s="4">
        <f t="shared" si="4413"/>
        <v>71</v>
      </c>
      <c r="F711" s="4">
        <f t="shared" si="4413"/>
        <v>78</v>
      </c>
      <c r="G711" s="4">
        <f t="shared" si="4413"/>
        <v>85</v>
      </c>
      <c r="H711" s="4">
        <f t="shared" si="4413"/>
        <v>92</v>
      </c>
      <c r="I711" s="4">
        <f t="shared" si="4413"/>
        <v>99</v>
      </c>
      <c r="J711" s="4">
        <f>I711+10</f>
        <v>109</v>
      </c>
      <c r="K711">
        <f t="shared" ref="K711:Q711" si="4414">J711+10</f>
        <v>119</v>
      </c>
      <c r="L711" s="4">
        <f t="shared" si="4414"/>
        <v>129</v>
      </c>
      <c r="M711" s="4">
        <f t="shared" si="4414"/>
        <v>139</v>
      </c>
      <c r="N711" s="4">
        <f t="shared" si="4414"/>
        <v>149</v>
      </c>
      <c r="O711" s="4">
        <f t="shared" si="4414"/>
        <v>159</v>
      </c>
      <c r="P711" s="4">
        <f t="shared" si="4414"/>
        <v>169</v>
      </c>
      <c r="Q711" s="4">
        <f t="shared" si="4414"/>
        <v>179</v>
      </c>
      <c r="R711" s="4">
        <f>Q711+12</f>
        <v>191</v>
      </c>
      <c r="S711" s="4">
        <f t="shared" ref="S711:W711" si="4415">R711+12</f>
        <v>203</v>
      </c>
      <c r="T711" s="4">
        <f t="shared" si="4415"/>
        <v>215</v>
      </c>
      <c r="U711">
        <f t="shared" si="4415"/>
        <v>227</v>
      </c>
      <c r="V711" s="4">
        <f t="shared" si="4415"/>
        <v>239</v>
      </c>
      <c r="W711" s="4">
        <f t="shared" si="4415"/>
        <v>251</v>
      </c>
      <c r="X711" s="4">
        <f>W711+14</f>
        <v>265</v>
      </c>
      <c r="Y711" s="4">
        <f t="shared" ref="Y711:AC711" si="4416">X711+14</f>
        <v>279</v>
      </c>
      <c r="Z711" s="4">
        <f t="shared" si="4416"/>
        <v>293</v>
      </c>
      <c r="AA711" s="4">
        <f t="shared" si="4416"/>
        <v>307</v>
      </c>
      <c r="AB711" s="4">
        <f t="shared" si="4416"/>
        <v>321</v>
      </c>
      <c r="AC711" s="4">
        <f t="shared" si="4416"/>
        <v>335</v>
      </c>
      <c r="AD711" s="4">
        <f>AC711+16</f>
        <v>351</v>
      </c>
      <c r="AE711">
        <f t="shared" ref="AE711:AQ711" si="4417">AD711+16</f>
        <v>367</v>
      </c>
      <c r="AF711" s="4">
        <f t="shared" si="4417"/>
        <v>383</v>
      </c>
      <c r="AG711" s="4">
        <f t="shared" si="4417"/>
        <v>399</v>
      </c>
      <c r="AH711" s="4">
        <f t="shared" si="4417"/>
        <v>415</v>
      </c>
      <c r="AI711" s="4">
        <f t="shared" si="4417"/>
        <v>431</v>
      </c>
      <c r="AJ711" s="4">
        <f t="shared" si="4417"/>
        <v>447</v>
      </c>
      <c r="AK711" s="4">
        <f t="shared" si="4417"/>
        <v>463</v>
      </c>
      <c r="AL711" s="4">
        <f t="shared" si="4417"/>
        <v>479</v>
      </c>
      <c r="AM711" s="4">
        <f t="shared" si="4417"/>
        <v>495</v>
      </c>
      <c r="AN711" s="4">
        <f t="shared" si="4417"/>
        <v>511</v>
      </c>
      <c r="AO711">
        <f t="shared" si="4417"/>
        <v>527</v>
      </c>
      <c r="AP711" s="4">
        <f t="shared" si="4417"/>
        <v>543</v>
      </c>
      <c r="AQ711" s="4">
        <f t="shared" si="4417"/>
        <v>559</v>
      </c>
      <c r="AR711" s="4">
        <f t="shared" ref="AR711:BI711" si="4418">AQ711+16</f>
        <v>575</v>
      </c>
      <c r="AS711" s="4">
        <f t="shared" si="4418"/>
        <v>591</v>
      </c>
      <c r="AT711" s="4">
        <f t="shared" si="4418"/>
        <v>607</v>
      </c>
      <c r="AU711" s="4">
        <f t="shared" si="4418"/>
        <v>623</v>
      </c>
      <c r="AV711" s="4">
        <f t="shared" si="4418"/>
        <v>639</v>
      </c>
      <c r="AW711" s="4">
        <f t="shared" si="4418"/>
        <v>655</v>
      </c>
      <c r="AX711" s="4">
        <f t="shared" si="4418"/>
        <v>671</v>
      </c>
      <c r="AY711">
        <f t="shared" si="4418"/>
        <v>687</v>
      </c>
      <c r="AZ711" s="4">
        <f t="shared" si="4418"/>
        <v>703</v>
      </c>
      <c r="BA711" s="4">
        <f t="shared" si="4418"/>
        <v>719</v>
      </c>
      <c r="BB711" s="4">
        <f t="shared" si="4418"/>
        <v>735</v>
      </c>
      <c r="BC711" s="4">
        <f t="shared" si="4418"/>
        <v>751</v>
      </c>
      <c r="BD711" s="4">
        <f t="shared" si="4418"/>
        <v>767</v>
      </c>
      <c r="BE711" s="4">
        <f t="shared" si="4418"/>
        <v>783</v>
      </c>
      <c r="BF711" s="4">
        <f t="shared" si="4418"/>
        <v>799</v>
      </c>
      <c r="BG711" s="4">
        <f t="shared" si="4418"/>
        <v>815</v>
      </c>
      <c r="BH711" s="4">
        <f t="shared" si="4418"/>
        <v>831</v>
      </c>
      <c r="BI711">
        <f t="shared" si="4418"/>
        <v>847</v>
      </c>
      <c r="BJ711" t="s">
        <v>1</v>
      </c>
    </row>
    <row r="712" spans="1:62">
      <c r="A712" s="4" t="s">
        <v>5</v>
      </c>
    </row>
    <row r="714" spans="1:62">
      <c r="A714" s="4" t="s">
        <v>374</v>
      </c>
    </row>
    <row r="715" spans="1:62">
      <c r="A715" s="4" t="s">
        <v>162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419">E715</f>
        <v>2</v>
      </c>
      <c r="G715" s="4">
        <f>F715+1</f>
        <v>3</v>
      </c>
      <c r="H715" s="4">
        <f t="shared" si="4419"/>
        <v>3</v>
      </c>
      <c r="I715" s="4">
        <f t="shared" si="4419"/>
        <v>3</v>
      </c>
      <c r="J715" s="4">
        <f t="shared" ref="J715:J716" si="4420">I715+1</f>
        <v>4</v>
      </c>
      <c r="K715">
        <f t="shared" si="4419"/>
        <v>4</v>
      </c>
      <c r="L715" s="4">
        <f t="shared" si="4419"/>
        <v>4</v>
      </c>
      <c r="M715" s="4">
        <f t="shared" ref="M715:M716" si="4421">L715+1</f>
        <v>5</v>
      </c>
      <c r="N715" s="4">
        <f t="shared" si="4419"/>
        <v>5</v>
      </c>
      <c r="O715" s="4">
        <f t="shared" si="4419"/>
        <v>5</v>
      </c>
      <c r="P715" s="4">
        <f t="shared" ref="P715:P716" si="4422">O715+1</f>
        <v>6</v>
      </c>
      <c r="Q715" s="4">
        <f t="shared" si="4419"/>
        <v>6</v>
      </c>
      <c r="R715" s="4">
        <f t="shared" si="4419"/>
        <v>6</v>
      </c>
      <c r="S715" s="4">
        <f t="shared" ref="S715:S716" si="4423">R715+1</f>
        <v>7</v>
      </c>
      <c r="T715" s="4">
        <f t="shared" si="4419"/>
        <v>7</v>
      </c>
      <c r="U715">
        <f t="shared" si="4419"/>
        <v>7</v>
      </c>
      <c r="V715" s="4">
        <f t="shared" ref="V715:V716" si="4424">U715+1</f>
        <v>8</v>
      </c>
      <c r="W715" s="4">
        <f t="shared" si="4419"/>
        <v>8</v>
      </c>
      <c r="X715" s="4">
        <f t="shared" si="4419"/>
        <v>8</v>
      </c>
      <c r="Y715" s="4">
        <f t="shared" ref="Y715:Y716" si="4425">X715+1</f>
        <v>9</v>
      </c>
      <c r="Z715" s="4">
        <f t="shared" si="4419"/>
        <v>9</v>
      </c>
      <c r="AA715" s="4">
        <f t="shared" si="4419"/>
        <v>9</v>
      </c>
      <c r="AB715" s="4">
        <f t="shared" ref="AB715:AB716" si="4426">AA715+1</f>
        <v>10</v>
      </c>
      <c r="AC715" s="4">
        <f t="shared" si="4419"/>
        <v>10</v>
      </c>
      <c r="AD715" s="4">
        <f t="shared" si="4419"/>
        <v>10</v>
      </c>
      <c r="AE715">
        <f t="shared" ref="AE715:AE716" si="4427">AD715+1</f>
        <v>11</v>
      </c>
      <c r="AF715" s="4">
        <f t="shared" si="4419"/>
        <v>11</v>
      </c>
      <c r="AG715" s="4">
        <f t="shared" si="4419"/>
        <v>11</v>
      </c>
      <c r="AH715" s="4">
        <f t="shared" ref="AH715:AH716" si="4428">AG715+1</f>
        <v>12</v>
      </c>
      <c r="AI715" s="4">
        <f t="shared" si="4419"/>
        <v>12</v>
      </c>
      <c r="AJ715" s="4">
        <f t="shared" si="4419"/>
        <v>12</v>
      </c>
      <c r="AK715" s="4">
        <f t="shared" ref="AK715:AK716" si="4429">AJ715+1</f>
        <v>13</v>
      </c>
      <c r="AL715" s="4">
        <f t="shared" si="4419"/>
        <v>13</v>
      </c>
      <c r="AM715" s="4">
        <f t="shared" si="4419"/>
        <v>13</v>
      </c>
      <c r="AN715" s="4">
        <f t="shared" ref="AN715:AN716" si="4430">AM715+1</f>
        <v>14</v>
      </c>
      <c r="AO715">
        <f t="shared" si="4419"/>
        <v>14</v>
      </c>
      <c r="AP715" s="4">
        <f t="shared" si="4419"/>
        <v>14</v>
      </c>
      <c r="AQ715" s="4">
        <f t="shared" ref="AQ715:AQ716" si="4431">AP715+1</f>
        <v>15</v>
      </c>
      <c r="AR715" s="4">
        <f t="shared" si="4419"/>
        <v>15</v>
      </c>
      <c r="AS715" s="4">
        <f t="shared" si="4419"/>
        <v>15</v>
      </c>
      <c r="AT715" s="4">
        <f t="shared" ref="AT715:AT716" si="4432">AS715+1</f>
        <v>16</v>
      </c>
      <c r="AU715" s="4">
        <f t="shared" si="4419"/>
        <v>16</v>
      </c>
      <c r="AV715" s="4">
        <f t="shared" si="4419"/>
        <v>16</v>
      </c>
      <c r="AW715" s="4">
        <f t="shared" ref="AW715:AW716" si="4433">AV715+1</f>
        <v>17</v>
      </c>
      <c r="AX715" s="4">
        <f t="shared" si="4419"/>
        <v>17</v>
      </c>
      <c r="AY715">
        <f t="shared" si="4419"/>
        <v>17</v>
      </c>
      <c r="AZ715" s="4">
        <f t="shared" ref="AZ715:AZ716" si="4434">AY715+1</f>
        <v>18</v>
      </c>
      <c r="BA715" s="4">
        <f t="shared" si="4419"/>
        <v>18</v>
      </c>
      <c r="BB715" s="4">
        <f t="shared" si="4419"/>
        <v>18</v>
      </c>
      <c r="BC715" s="4">
        <f t="shared" ref="BC715:BC716" si="4435">BB715+1</f>
        <v>19</v>
      </c>
      <c r="BD715" s="4">
        <f t="shared" si="4419"/>
        <v>19</v>
      </c>
      <c r="BE715" s="4">
        <f t="shared" si="4419"/>
        <v>19</v>
      </c>
      <c r="BF715" s="4">
        <f t="shared" ref="BF715:BF716" si="4436">BE715+1</f>
        <v>20</v>
      </c>
      <c r="BG715" s="4">
        <f t="shared" si="4419"/>
        <v>20</v>
      </c>
      <c r="BH715" s="4">
        <f t="shared" si="4419"/>
        <v>20</v>
      </c>
      <c r="BI715">
        <f t="shared" ref="BI715:BI716" si="4437">BH715+1</f>
        <v>21</v>
      </c>
      <c r="BJ715" t="s">
        <v>1</v>
      </c>
    </row>
    <row r="716" spans="1:62">
      <c r="A716" s="4" t="s">
        <v>162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419"/>
        <v>2</v>
      </c>
      <c r="G716" s="4">
        <f>F716+1</f>
        <v>3</v>
      </c>
      <c r="H716" s="4">
        <f t="shared" si="4419"/>
        <v>3</v>
      </c>
      <c r="I716" s="4">
        <f t="shared" si="4419"/>
        <v>3</v>
      </c>
      <c r="J716" s="4">
        <f t="shared" si="4420"/>
        <v>4</v>
      </c>
      <c r="K716">
        <f t="shared" si="4419"/>
        <v>4</v>
      </c>
      <c r="L716" s="4">
        <f t="shared" si="4419"/>
        <v>4</v>
      </c>
      <c r="M716" s="4">
        <f t="shared" si="4421"/>
        <v>5</v>
      </c>
      <c r="N716" s="4">
        <f t="shared" si="4419"/>
        <v>5</v>
      </c>
      <c r="O716" s="4">
        <f t="shared" si="4419"/>
        <v>5</v>
      </c>
      <c r="P716" s="4">
        <f t="shared" si="4422"/>
        <v>6</v>
      </c>
      <c r="Q716" s="4">
        <f t="shared" si="4419"/>
        <v>6</v>
      </c>
      <c r="R716" s="4">
        <f t="shared" si="4419"/>
        <v>6</v>
      </c>
      <c r="S716" s="4">
        <f t="shared" si="4423"/>
        <v>7</v>
      </c>
      <c r="T716" s="4">
        <f t="shared" si="4419"/>
        <v>7</v>
      </c>
      <c r="U716">
        <f t="shared" si="4419"/>
        <v>7</v>
      </c>
      <c r="V716" s="4">
        <f t="shared" si="4424"/>
        <v>8</v>
      </c>
      <c r="W716" s="4">
        <f t="shared" si="4419"/>
        <v>8</v>
      </c>
      <c r="X716" s="4">
        <f t="shared" si="4419"/>
        <v>8</v>
      </c>
      <c r="Y716" s="4">
        <f t="shared" si="4425"/>
        <v>9</v>
      </c>
      <c r="Z716" s="4">
        <f t="shared" si="4419"/>
        <v>9</v>
      </c>
      <c r="AA716" s="4">
        <f t="shared" si="4419"/>
        <v>9</v>
      </c>
      <c r="AB716" s="4">
        <f t="shared" si="4426"/>
        <v>10</v>
      </c>
      <c r="AC716" s="4">
        <f t="shared" si="4419"/>
        <v>10</v>
      </c>
      <c r="AD716" s="4">
        <f t="shared" si="4419"/>
        <v>10</v>
      </c>
      <c r="AE716">
        <f t="shared" si="4427"/>
        <v>11</v>
      </c>
      <c r="AF716" s="4">
        <f t="shared" si="4419"/>
        <v>11</v>
      </c>
      <c r="AG716" s="4">
        <f t="shared" si="4419"/>
        <v>11</v>
      </c>
      <c r="AH716" s="4">
        <f t="shared" si="4428"/>
        <v>12</v>
      </c>
      <c r="AI716" s="4">
        <f t="shared" si="4419"/>
        <v>12</v>
      </c>
      <c r="AJ716" s="4">
        <f t="shared" si="4419"/>
        <v>12</v>
      </c>
      <c r="AK716" s="4">
        <f t="shared" si="4429"/>
        <v>13</v>
      </c>
      <c r="AL716" s="4">
        <f t="shared" si="4419"/>
        <v>13</v>
      </c>
      <c r="AM716" s="4">
        <f t="shared" si="4419"/>
        <v>13</v>
      </c>
      <c r="AN716" s="4">
        <f t="shared" si="4430"/>
        <v>14</v>
      </c>
      <c r="AO716">
        <f t="shared" si="4419"/>
        <v>14</v>
      </c>
      <c r="AP716" s="4">
        <f t="shared" si="4419"/>
        <v>14</v>
      </c>
      <c r="AQ716" s="4">
        <f t="shared" si="4431"/>
        <v>15</v>
      </c>
      <c r="AR716" s="4">
        <f t="shared" si="4419"/>
        <v>15</v>
      </c>
      <c r="AS716" s="4">
        <f t="shared" si="4419"/>
        <v>15</v>
      </c>
      <c r="AT716" s="4">
        <f t="shared" si="4432"/>
        <v>16</v>
      </c>
      <c r="AU716" s="4">
        <f t="shared" si="4419"/>
        <v>16</v>
      </c>
      <c r="AV716" s="4">
        <f t="shared" si="4419"/>
        <v>16</v>
      </c>
      <c r="AW716" s="4">
        <f t="shared" si="4433"/>
        <v>17</v>
      </c>
      <c r="AX716" s="4">
        <f t="shared" si="4419"/>
        <v>17</v>
      </c>
      <c r="AY716">
        <f t="shared" si="4419"/>
        <v>17</v>
      </c>
      <c r="AZ716" s="4">
        <f t="shared" si="4434"/>
        <v>18</v>
      </c>
      <c r="BA716" s="4">
        <f t="shared" si="4419"/>
        <v>18</v>
      </c>
      <c r="BB716" s="4">
        <f t="shared" si="4419"/>
        <v>18</v>
      </c>
      <c r="BC716" s="4">
        <f t="shared" si="4435"/>
        <v>19</v>
      </c>
      <c r="BD716" s="4">
        <f t="shared" si="4419"/>
        <v>19</v>
      </c>
      <c r="BE716" s="4">
        <f t="shared" si="4419"/>
        <v>19</v>
      </c>
      <c r="BF716" s="4">
        <f t="shared" si="4436"/>
        <v>20</v>
      </c>
      <c r="BG716" s="4">
        <f t="shared" si="4419"/>
        <v>20</v>
      </c>
      <c r="BH716" s="4">
        <f t="shared" si="4419"/>
        <v>20</v>
      </c>
      <c r="BI716">
        <f t="shared" si="4437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438">C717+8</f>
        <v>41</v>
      </c>
      <c r="E717" s="4">
        <f t="shared" si="4438"/>
        <v>49</v>
      </c>
      <c r="F717" s="4">
        <f t="shared" si="4438"/>
        <v>57</v>
      </c>
      <c r="G717" s="4">
        <f t="shared" si="4438"/>
        <v>65</v>
      </c>
      <c r="H717" s="4">
        <f t="shared" si="4438"/>
        <v>73</v>
      </c>
      <c r="I717" s="4">
        <f t="shared" si="4438"/>
        <v>81</v>
      </c>
      <c r="J717" s="4">
        <f t="shared" si="4438"/>
        <v>89</v>
      </c>
      <c r="K717" s="4">
        <f t="shared" si="4438"/>
        <v>97</v>
      </c>
      <c r="L717" s="4">
        <f t="shared" si="4438"/>
        <v>105</v>
      </c>
      <c r="M717" s="4">
        <f t="shared" si="4438"/>
        <v>113</v>
      </c>
      <c r="N717" s="4">
        <f t="shared" si="4438"/>
        <v>121</v>
      </c>
      <c r="O717" s="4">
        <f t="shared" si="4438"/>
        <v>129</v>
      </c>
      <c r="P717" s="4">
        <f t="shared" si="4438"/>
        <v>137</v>
      </c>
      <c r="Q717" s="4">
        <f t="shared" si="4438"/>
        <v>145</v>
      </c>
      <c r="R717" s="4">
        <f t="shared" si="4438"/>
        <v>153</v>
      </c>
      <c r="S717" s="4">
        <f t="shared" si="4438"/>
        <v>161</v>
      </c>
      <c r="T717" s="4">
        <f t="shared" si="4438"/>
        <v>169</v>
      </c>
      <c r="U717" s="4">
        <f t="shared" si="4438"/>
        <v>177</v>
      </c>
      <c r="V717" s="4">
        <f t="shared" si="4438"/>
        <v>185</v>
      </c>
      <c r="W717" s="4">
        <f t="shared" si="4438"/>
        <v>193</v>
      </c>
      <c r="X717" s="4">
        <f t="shared" si="4438"/>
        <v>201</v>
      </c>
      <c r="Y717" s="4">
        <f t="shared" si="4438"/>
        <v>209</v>
      </c>
      <c r="Z717" s="4">
        <f t="shared" si="4438"/>
        <v>217</v>
      </c>
      <c r="AA717" s="4">
        <f t="shared" si="4438"/>
        <v>225</v>
      </c>
      <c r="AB717" s="4">
        <f t="shared" si="4438"/>
        <v>233</v>
      </c>
      <c r="AC717" s="4">
        <f t="shared" si="4438"/>
        <v>241</v>
      </c>
      <c r="AD717" s="4">
        <f t="shared" si="4438"/>
        <v>249</v>
      </c>
      <c r="AE717" s="4">
        <f t="shared" si="4438"/>
        <v>257</v>
      </c>
      <c r="AF717" s="4">
        <f t="shared" si="4438"/>
        <v>265</v>
      </c>
      <c r="AG717" s="4">
        <f t="shared" si="4438"/>
        <v>273</v>
      </c>
      <c r="AH717" s="4">
        <f t="shared" si="4438"/>
        <v>281</v>
      </c>
      <c r="AI717" s="4">
        <f t="shared" si="4438"/>
        <v>289</v>
      </c>
      <c r="AJ717" s="4">
        <f t="shared" si="4438"/>
        <v>297</v>
      </c>
      <c r="AK717" s="4">
        <f t="shared" si="4438"/>
        <v>305</v>
      </c>
      <c r="AL717" s="4">
        <f t="shared" si="4438"/>
        <v>313</v>
      </c>
      <c r="AM717" s="4">
        <f t="shared" si="4438"/>
        <v>321</v>
      </c>
      <c r="AN717" s="4">
        <f t="shared" si="4438"/>
        <v>329</v>
      </c>
      <c r="AO717" s="4">
        <f t="shared" si="4438"/>
        <v>337</v>
      </c>
      <c r="AP717" s="4">
        <f t="shared" si="4438"/>
        <v>345</v>
      </c>
      <c r="AQ717" s="4">
        <f t="shared" si="4438"/>
        <v>353</v>
      </c>
      <c r="AR717" s="4">
        <f t="shared" si="4438"/>
        <v>361</v>
      </c>
      <c r="AS717" s="4">
        <f t="shared" si="4438"/>
        <v>369</v>
      </c>
      <c r="AT717" s="4">
        <f t="shared" si="4438"/>
        <v>377</v>
      </c>
      <c r="AU717" s="4">
        <f t="shared" si="4438"/>
        <v>385</v>
      </c>
      <c r="AV717" s="4">
        <f t="shared" si="4438"/>
        <v>393</v>
      </c>
      <c r="AW717" s="4">
        <f t="shared" si="4438"/>
        <v>401</v>
      </c>
      <c r="AX717" s="4">
        <f t="shared" si="4438"/>
        <v>409</v>
      </c>
      <c r="AY717" s="4">
        <f t="shared" si="4438"/>
        <v>417</v>
      </c>
      <c r="AZ717" s="4">
        <f t="shared" si="4438"/>
        <v>425</v>
      </c>
      <c r="BA717" s="4">
        <f t="shared" si="4438"/>
        <v>433</v>
      </c>
      <c r="BB717" s="4">
        <f t="shared" si="4438"/>
        <v>441</v>
      </c>
      <c r="BC717" s="4">
        <f t="shared" si="4438"/>
        <v>449</v>
      </c>
      <c r="BD717" s="4">
        <f t="shared" si="4438"/>
        <v>457</v>
      </c>
      <c r="BE717" s="4">
        <f t="shared" si="4438"/>
        <v>465</v>
      </c>
      <c r="BF717" s="4">
        <f t="shared" si="4438"/>
        <v>473</v>
      </c>
      <c r="BG717" s="4">
        <f t="shared" si="4438"/>
        <v>481</v>
      </c>
      <c r="BH717" s="4">
        <f t="shared" si="4438"/>
        <v>489</v>
      </c>
      <c r="BI717" s="4">
        <f t="shared" si="4438"/>
        <v>497</v>
      </c>
      <c r="BJ717" t="s">
        <v>1</v>
      </c>
    </row>
    <row r="718" spans="1:62">
      <c r="A718" s="4" t="s">
        <v>89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439">W718</f>
        <v>70</v>
      </c>
      <c r="Y718" s="4">
        <f>X718+1</f>
        <v>71</v>
      </c>
      <c r="Z718" s="4">
        <f t="shared" si="4439"/>
        <v>71</v>
      </c>
      <c r="AA718" s="4">
        <f>Z718+1</f>
        <v>72</v>
      </c>
      <c r="AB718" s="4">
        <f>AA718+1</f>
        <v>73</v>
      </c>
      <c r="AC718" s="4">
        <f t="shared" si="4439"/>
        <v>73</v>
      </c>
      <c r="AD718" s="4">
        <f t="shared" si="4439"/>
        <v>73</v>
      </c>
      <c r="AE718">
        <f t="shared" si="4439"/>
        <v>73</v>
      </c>
      <c r="AF718" s="4">
        <f>AE718+1</f>
        <v>74</v>
      </c>
      <c r="AG718" s="4">
        <f t="shared" si="4439"/>
        <v>74</v>
      </c>
      <c r="AH718" s="4">
        <f>AG718+1</f>
        <v>75</v>
      </c>
      <c r="AI718" s="4">
        <f t="shared" si="4439"/>
        <v>75</v>
      </c>
      <c r="AJ718" s="4">
        <f t="shared" si="4439"/>
        <v>75</v>
      </c>
      <c r="AK718" s="4">
        <f t="shared" si="4439"/>
        <v>75</v>
      </c>
      <c r="AL718" s="4">
        <f t="shared" si="4439"/>
        <v>75</v>
      </c>
      <c r="AM718" s="4">
        <f>AL718+1</f>
        <v>76</v>
      </c>
      <c r="AN718" s="4">
        <f t="shared" si="4439"/>
        <v>76</v>
      </c>
      <c r="AO718">
        <f t="shared" si="4439"/>
        <v>76</v>
      </c>
      <c r="AP718" s="4">
        <f t="shared" si="4439"/>
        <v>76</v>
      </c>
      <c r="AQ718" s="4">
        <f>AP718+1</f>
        <v>77</v>
      </c>
      <c r="AR718" s="4">
        <f t="shared" si="4439"/>
        <v>77</v>
      </c>
      <c r="AS718" s="4">
        <f t="shared" si="4439"/>
        <v>77</v>
      </c>
      <c r="AT718" s="4">
        <f t="shared" si="4439"/>
        <v>77</v>
      </c>
      <c r="AU718" s="4">
        <f t="shared" si="4439"/>
        <v>77</v>
      </c>
      <c r="AV718" s="4">
        <f t="shared" si="4439"/>
        <v>77</v>
      </c>
      <c r="AW718" s="4">
        <f t="shared" si="4439"/>
        <v>77</v>
      </c>
      <c r="AX718" s="4">
        <f>AW718+1</f>
        <v>78</v>
      </c>
      <c r="AY718">
        <f t="shared" si="4439"/>
        <v>78</v>
      </c>
      <c r="AZ718" s="4">
        <f t="shared" si="4439"/>
        <v>78</v>
      </c>
      <c r="BA718" s="4">
        <f t="shared" si="4439"/>
        <v>78</v>
      </c>
      <c r="BB718" s="4">
        <f t="shared" si="4439"/>
        <v>78</v>
      </c>
      <c r="BC718" s="4">
        <f>BB718+1</f>
        <v>79</v>
      </c>
      <c r="BD718" s="4">
        <f t="shared" si="4439"/>
        <v>79</v>
      </c>
      <c r="BE718" s="4">
        <f t="shared" si="4439"/>
        <v>79</v>
      </c>
      <c r="BF718" s="4">
        <f t="shared" si="4439"/>
        <v>79</v>
      </c>
      <c r="BG718" s="4">
        <f t="shared" si="4439"/>
        <v>79</v>
      </c>
      <c r="BH718" s="4">
        <f t="shared" si="4439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375</v>
      </c>
    </row>
    <row r="721" spans="1:62">
      <c r="A721" s="4" t="s">
        <v>163</v>
      </c>
      <c r="B721" s="4">
        <v>15</v>
      </c>
      <c r="C721" s="4">
        <f>B721+2</f>
        <v>17</v>
      </c>
      <c r="D721" s="4">
        <f t="shared" ref="D721:BI721" si="4440">C721+2</f>
        <v>19</v>
      </c>
      <c r="E721" s="4">
        <f t="shared" si="4440"/>
        <v>21</v>
      </c>
      <c r="F721" s="4">
        <f t="shared" si="4440"/>
        <v>23</v>
      </c>
      <c r="G721" s="4">
        <f t="shared" si="4440"/>
        <v>25</v>
      </c>
      <c r="H721" s="4">
        <f t="shared" si="4440"/>
        <v>27</v>
      </c>
      <c r="I721" s="4">
        <f t="shared" si="4440"/>
        <v>29</v>
      </c>
      <c r="J721" s="4">
        <f t="shared" si="4440"/>
        <v>31</v>
      </c>
      <c r="K721" s="4">
        <f t="shared" si="4440"/>
        <v>33</v>
      </c>
      <c r="L721" s="4">
        <f t="shared" si="4440"/>
        <v>35</v>
      </c>
      <c r="M721" s="4">
        <f t="shared" si="4440"/>
        <v>37</v>
      </c>
      <c r="N721" s="4">
        <f t="shared" si="4440"/>
        <v>39</v>
      </c>
      <c r="O721" s="4">
        <f t="shared" si="4440"/>
        <v>41</v>
      </c>
      <c r="P721" s="4">
        <f t="shared" si="4440"/>
        <v>43</v>
      </c>
      <c r="Q721" s="4">
        <f t="shared" si="4440"/>
        <v>45</v>
      </c>
      <c r="R721" s="4">
        <f t="shared" si="4440"/>
        <v>47</v>
      </c>
      <c r="S721" s="4">
        <f t="shared" si="4440"/>
        <v>49</v>
      </c>
      <c r="T721" s="4">
        <f t="shared" si="4440"/>
        <v>51</v>
      </c>
      <c r="U721" s="4">
        <f t="shared" si="4440"/>
        <v>53</v>
      </c>
      <c r="V721" s="4">
        <f t="shared" si="4440"/>
        <v>55</v>
      </c>
      <c r="W721" s="4">
        <f t="shared" si="4440"/>
        <v>57</v>
      </c>
      <c r="X721" s="4">
        <f t="shared" si="4440"/>
        <v>59</v>
      </c>
      <c r="Y721" s="4">
        <f t="shared" si="4440"/>
        <v>61</v>
      </c>
      <c r="Z721" s="4">
        <f t="shared" si="4440"/>
        <v>63</v>
      </c>
      <c r="AA721" s="4">
        <f t="shared" si="4440"/>
        <v>65</v>
      </c>
      <c r="AB721" s="4">
        <f t="shared" si="4440"/>
        <v>67</v>
      </c>
      <c r="AC721" s="4">
        <f t="shared" si="4440"/>
        <v>69</v>
      </c>
      <c r="AD721" s="4">
        <f t="shared" si="4440"/>
        <v>71</v>
      </c>
      <c r="AE721" s="4">
        <f t="shared" si="4440"/>
        <v>73</v>
      </c>
      <c r="AF721" s="4">
        <f t="shared" si="4440"/>
        <v>75</v>
      </c>
      <c r="AG721" s="4">
        <f t="shared" si="4440"/>
        <v>77</v>
      </c>
      <c r="AH721" s="4">
        <f t="shared" si="4440"/>
        <v>79</v>
      </c>
      <c r="AI721" s="4">
        <f t="shared" si="4440"/>
        <v>81</v>
      </c>
      <c r="AJ721" s="4">
        <f t="shared" si="4440"/>
        <v>83</v>
      </c>
      <c r="AK721" s="4">
        <f t="shared" si="4440"/>
        <v>85</v>
      </c>
      <c r="AL721" s="4">
        <f t="shared" si="4440"/>
        <v>87</v>
      </c>
      <c r="AM721" s="4">
        <f t="shared" si="4440"/>
        <v>89</v>
      </c>
      <c r="AN721" s="4">
        <f t="shared" si="4440"/>
        <v>91</v>
      </c>
      <c r="AO721" s="4">
        <f t="shared" si="4440"/>
        <v>93</v>
      </c>
      <c r="AP721" s="4">
        <f t="shared" si="4440"/>
        <v>95</v>
      </c>
      <c r="AQ721" s="4">
        <f t="shared" si="4440"/>
        <v>97</v>
      </c>
      <c r="AR721" s="4">
        <f t="shared" si="4440"/>
        <v>99</v>
      </c>
      <c r="AS721" s="4">
        <f t="shared" si="4440"/>
        <v>101</v>
      </c>
      <c r="AT721" s="4">
        <f t="shared" si="4440"/>
        <v>103</v>
      </c>
      <c r="AU721" s="4">
        <f t="shared" si="4440"/>
        <v>105</v>
      </c>
      <c r="AV721" s="4">
        <f t="shared" si="4440"/>
        <v>107</v>
      </c>
      <c r="AW721" s="4">
        <f t="shared" si="4440"/>
        <v>109</v>
      </c>
      <c r="AX721" s="4">
        <f t="shared" si="4440"/>
        <v>111</v>
      </c>
      <c r="AY721" s="4">
        <f t="shared" si="4440"/>
        <v>113</v>
      </c>
      <c r="AZ721" s="4">
        <f t="shared" si="4440"/>
        <v>115</v>
      </c>
      <c r="BA721" s="4">
        <f t="shared" si="4440"/>
        <v>117</v>
      </c>
      <c r="BB721" s="4">
        <f t="shared" si="4440"/>
        <v>119</v>
      </c>
      <c r="BC721" s="4">
        <f t="shared" si="4440"/>
        <v>121</v>
      </c>
      <c r="BD721" s="4">
        <f t="shared" si="4440"/>
        <v>123</v>
      </c>
      <c r="BE721" s="4">
        <f t="shared" si="4440"/>
        <v>125</v>
      </c>
      <c r="BF721" s="4">
        <f t="shared" si="4440"/>
        <v>127</v>
      </c>
      <c r="BG721" s="4">
        <f t="shared" si="4440"/>
        <v>129</v>
      </c>
      <c r="BH721" s="4">
        <f t="shared" si="4440"/>
        <v>131</v>
      </c>
      <c r="BI721" s="4">
        <f t="shared" si="4440"/>
        <v>133</v>
      </c>
      <c r="BJ721" t="s">
        <v>1</v>
      </c>
    </row>
    <row r="722" spans="1:62">
      <c r="A722" s="4" t="s">
        <v>164</v>
      </c>
      <c r="B722" s="4">
        <v>50</v>
      </c>
      <c r="C722" s="4">
        <f>B722+12</f>
        <v>62</v>
      </c>
      <c r="D722" s="4">
        <f t="shared" ref="D722:Z722" si="4441">C722+12</f>
        <v>74</v>
      </c>
      <c r="E722" s="4">
        <f t="shared" si="4441"/>
        <v>86</v>
      </c>
      <c r="F722" s="4">
        <f t="shared" si="4441"/>
        <v>98</v>
      </c>
      <c r="G722" s="4">
        <f t="shared" si="4441"/>
        <v>110</v>
      </c>
      <c r="H722" s="4">
        <f t="shared" si="4441"/>
        <v>122</v>
      </c>
      <c r="I722" s="4">
        <f t="shared" si="4441"/>
        <v>134</v>
      </c>
      <c r="J722" s="4">
        <f t="shared" si="4441"/>
        <v>146</v>
      </c>
      <c r="K722">
        <f t="shared" si="4441"/>
        <v>158</v>
      </c>
      <c r="L722" s="4">
        <f t="shared" si="4441"/>
        <v>170</v>
      </c>
      <c r="M722" s="4">
        <f t="shared" si="4441"/>
        <v>182</v>
      </c>
      <c r="N722" s="4">
        <f t="shared" si="4441"/>
        <v>194</v>
      </c>
      <c r="O722" s="4">
        <f t="shared" si="4441"/>
        <v>206</v>
      </c>
      <c r="P722" s="4">
        <f t="shared" si="4441"/>
        <v>218</v>
      </c>
      <c r="Q722" s="4">
        <f t="shared" si="4441"/>
        <v>230</v>
      </c>
      <c r="R722" s="4">
        <f t="shared" si="4441"/>
        <v>242</v>
      </c>
      <c r="S722" s="4">
        <f t="shared" si="4441"/>
        <v>254</v>
      </c>
      <c r="T722" s="4">
        <f t="shared" si="4441"/>
        <v>266</v>
      </c>
      <c r="U722">
        <f t="shared" si="4441"/>
        <v>278</v>
      </c>
      <c r="V722" s="4">
        <f t="shared" si="4441"/>
        <v>290</v>
      </c>
      <c r="W722" s="4">
        <f t="shared" si="4441"/>
        <v>302</v>
      </c>
      <c r="X722" s="4">
        <f t="shared" si="4441"/>
        <v>314</v>
      </c>
      <c r="Y722" s="4">
        <f t="shared" si="4441"/>
        <v>326</v>
      </c>
      <c r="Z722" s="4">
        <f t="shared" si="4441"/>
        <v>338</v>
      </c>
      <c r="AA722" s="4">
        <f t="shared" ref="AA722:BI722" si="4442">Z722+12</f>
        <v>350</v>
      </c>
      <c r="AB722" s="4">
        <f t="shared" si="4442"/>
        <v>362</v>
      </c>
      <c r="AC722" s="4">
        <f t="shared" si="4442"/>
        <v>374</v>
      </c>
      <c r="AD722" s="4">
        <f t="shared" si="4442"/>
        <v>386</v>
      </c>
      <c r="AE722">
        <f t="shared" si="4442"/>
        <v>398</v>
      </c>
      <c r="AF722" s="4">
        <f t="shared" si="4442"/>
        <v>410</v>
      </c>
      <c r="AG722" s="4">
        <f t="shared" si="4442"/>
        <v>422</v>
      </c>
      <c r="AH722" s="4">
        <f t="shared" si="4442"/>
        <v>434</v>
      </c>
      <c r="AI722" s="4">
        <f t="shared" si="4442"/>
        <v>446</v>
      </c>
      <c r="AJ722" s="4">
        <f t="shared" si="4442"/>
        <v>458</v>
      </c>
      <c r="AK722" s="4">
        <f t="shared" si="4442"/>
        <v>470</v>
      </c>
      <c r="AL722" s="4">
        <f t="shared" si="4442"/>
        <v>482</v>
      </c>
      <c r="AM722" s="4">
        <f t="shared" si="4442"/>
        <v>494</v>
      </c>
      <c r="AN722" s="4">
        <f t="shared" si="4442"/>
        <v>506</v>
      </c>
      <c r="AO722">
        <f t="shared" si="4442"/>
        <v>518</v>
      </c>
      <c r="AP722" s="4">
        <f t="shared" si="4442"/>
        <v>530</v>
      </c>
      <c r="AQ722" s="4">
        <f t="shared" si="4442"/>
        <v>542</v>
      </c>
      <c r="AR722" s="4">
        <f t="shared" si="4442"/>
        <v>554</v>
      </c>
      <c r="AS722" s="4">
        <f t="shared" si="4442"/>
        <v>566</v>
      </c>
      <c r="AT722" s="4">
        <f t="shared" si="4442"/>
        <v>578</v>
      </c>
      <c r="AU722" s="4">
        <f t="shared" si="4442"/>
        <v>590</v>
      </c>
      <c r="AV722" s="4">
        <f t="shared" si="4442"/>
        <v>602</v>
      </c>
      <c r="AW722" s="4">
        <f t="shared" si="4442"/>
        <v>614</v>
      </c>
      <c r="AX722" s="4">
        <f t="shared" si="4442"/>
        <v>626</v>
      </c>
      <c r="AY722">
        <f t="shared" si="4442"/>
        <v>638</v>
      </c>
      <c r="AZ722" s="4">
        <f t="shared" si="4442"/>
        <v>650</v>
      </c>
      <c r="BA722" s="4">
        <f t="shared" si="4442"/>
        <v>662</v>
      </c>
      <c r="BB722" s="4">
        <f t="shared" si="4442"/>
        <v>674</v>
      </c>
      <c r="BC722" s="4">
        <f t="shared" si="4442"/>
        <v>686</v>
      </c>
      <c r="BD722" s="4">
        <f t="shared" si="4442"/>
        <v>698</v>
      </c>
      <c r="BE722" s="4">
        <f t="shared" si="4442"/>
        <v>710</v>
      </c>
      <c r="BF722" s="4">
        <f t="shared" si="4442"/>
        <v>722</v>
      </c>
      <c r="BG722" s="4">
        <f t="shared" si="4442"/>
        <v>734</v>
      </c>
      <c r="BH722" s="4">
        <f t="shared" si="4442"/>
        <v>746</v>
      </c>
      <c r="BI722">
        <f t="shared" si="4442"/>
        <v>758</v>
      </c>
      <c r="BJ722" t="s">
        <v>1</v>
      </c>
    </row>
    <row r="723" spans="1:62">
      <c r="A723" s="4" t="s">
        <v>5</v>
      </c>
    </row>
    <row r="724" spans="1:62">
      <c r="A724" s="4" t="s">
        <v>376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443">C725+12</f>
        <v>79</v>
      </c>
      <c r="E725" s="4">
        <f t="shared" si="4443"/>
        <v>91</v>
      </c>
      <c r="F725" s="4">
        <f t="shared" si="4443"/>
        <v>103</v>
      </c>
      <c r="G725" s="4">
        <f t="shared" si="4443"/>
        <v>115</v>
      </c>
      <c r="H725" s="4">
        <f t="shared" si="4443"/>
        <v>127</v>
      </c>
      <c r="I725" s="4">
        <f t="shared" si="4443"/>
        <v>139</v>
      </c>
      <c r="J725" s="4">
        <f t="shared" si="4443"/>
        <v>151</v>
      </c>
      <c r="K725">
        <f t="shared" si="4443"/>
        <v>163</v>
      </c>
      <c r="L725" s="4">
        <f t="shared" si="4443"/>
        <v>175</v>
      </c>
      <c r="M725" s="4">
        <f t="shared" si="4443"/>
        <v>187</v>
      </c>
      <c r="N725" s="4">
        <f t="shared" si="4443"/>
        <v>199</v>
      </c>
      <c r="O725" s="4">
        <f t="shared" si="4443"/>
        <v>211</v>
      </c>
      <c r="P725" s="4">
        <f t="shared" si="4443"/>
        <v>223</v>
      </c>
      <c r="Q725" s="4">
        <f t="shared" si="4443"/>
        <v>235</v>
      </c>
      <c r="R725" s="4">
        <f t="shared" si="4443"/>
        <v>247</v>
      </c>
      <c r="S725" s="4">
        <f t="shared" si="4443"/>
        <v>259</v>
      </c>
      <c r="T725" s="4">
        <f t="shared" si="4443"/>
        <v>271</v>
      </c>
      <c r="U725">
        <f t="shared" si="4443"/>
        <v>283</v>
      </c>
      <c r="V725" s="4">
        <f t="shared" si="4443"/>
        <v>295</v>
      </c>
      <c r="W725" s="4">
        <f t="shared" si="4443"/>
        <v>307</v>
      </c>
      <c r="X725" s="4">
        <f t="shared" si="4443"/>
        <v>319</v>
      </c>
      <c r="Y725" s="4">
        <f t="shared" si="4443"/>
        <v>331</v>
      </c>
      <c r="Z725" s="4">
        <f t="shared" si="4443"/>
        <v>343</v>
      </c>
      <c r="AA725" s="4">
        <f t="shared" si="4443"/>
        <v>355</v>
      </c>
      <c r="AB725" s="4">
        <f t="shared" si="4443"/>
        <v>367</v>
      </c>
      <c r="AC725" s="4">
        <f t="shared" si="4443"/>
        <v>379</v>
      </c>
      <c r="AD725" s="4">
        <f t="shared" si="4443"/>
        <v>391</v>
      </c>
      <c r="AE725">
        <f t="shared" si="4443"/>
        <v>403</v>
      </c>
      <c r="AF725" s="4">
        <f t="shared" si="4443"/>
        <v>415</v>
      </c>
      <c r="AG725" s="4">
        <f t="shared" si="4443"/>
        <v>427</v>
      </c>
      <c r="AH725" s="4">
        <f t="shared" si="4443"/>
        <v>439</v>
      </c>
      <c r="AI725" s="4">
        <f t="shared" si="4443"/>
        <v>451</v>
      </c>
      <c r="AJ725" s="4">
        <f t="shared" si="4443"/>
        <v>463</v>
      </c>
      <c r="AK725" s="4">
        <f t="shared" si="4443"/>
        <v>475</v>
      </c>
      <c r="AL725" s="4">
        <f t="shared" si="4443"/>
        <v>487</v>
      </c>
      <c r="AM725" s="4">
        <f t="shared" si="4443"/>
        <v>499</v>
      </c>
      <c r="AN725" s="4">
        <f t="shared" si="4443"/>
        <v>511</v>
      </c>
      <c r="AO725">
        <f t="shared" si="4443"/>
        <v>523</v>
      </c>
      <c r="AP725" s="4">
        <f t="shared" si="4443"/>
        <v>535</v>
      </c>
      <c r="AQ725" s="4">
        <f t="shared" si="4443"/>
        <v>547</v>
      </c>
      <c r="AR725" s="4">
        <f t="shared" si="4443"/>
        <v>559</v>
      </c>
      <c r="AS725" s="4">
        <f t="shared" si="4443"/>
        <v>571</v>
      </c>
      <c r="AT725" s="4">
        <f t="shared" si="4443"/>
        <v>583</v>
      </c>
      <c r="AU725" s="4">
        <f t="shared" si="4443"/>
        <v>595</v>
      </c>
      <c r="AV725" s="4">
        <f t="shared" si="4443"/>
        <v>607</v>
      </c>
      <c r="AW725" s="4">
        <f t="shared" si="4443"/>
        <v>619</v>
      </c>
      <c r="AX725" s="4">
        <f t="shared" si="4443"/>
        <v>631</v>
      </c>
      <c r="AY725">
        <f t="shared" si="4443"/>
        <v>643</v>
      </c>
      <c r="AZ725" s="4">
        <f t="shared" si="4443"/>
        <v>655</v>
      </c>
      <c r="BA725" s="4">
        <f t="shared" si="4443"/>
        <v>667</v>
      </c>
      <c r="BB725" s="4">
        <f t="shared" si="4443"/>
        <v>679</v>
      </c>
      <c r="BC725" s="4">
        <f t="shared" si="4443"/>
        <v>691</v>
      </c>
      <c r="BD725" s="4">
        <f t="shared" si="4443"/>
        <v>703</v>
      </c>
      <c r="BE725" s="4">
        <f t="shared" si="4443"/>
        <v>715</v>
      </c>
      <c r="BF725" s="4">
        <f t="shared" si="4443"/>
        <v>727</v>
      </c>
      <c r="BG725" s="4">
        <f t="shared" si="4443"/>
        <v>739</v>
      </c>
      <c r="BH725" s="4">
        <f t="shared" si="4443"/>
        <v>751</v>
      </c>
      <c r="BI725">
        <f t="shared" si="4443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444">C726+8</f>
        <v>91</v>
      </c>
      <c r="E726" s="4">
        <f t="shared" si="4444"/>
        <v>99</v>
      </c>
      <c r="F726" s="4">
        <f t="shared" si="4444"/>
        <v>107</v>
      </c>
      <c r="G726" s="4">
        <f t="shared" si="4444"/>
        <v>115</v>
      </c>
      <c r="H726" s="4">
        <f t="shared" si="4444"/>
        <v>123</v>
      </c>
      <c r="I726" s="4">
        <f t="shared" si="4444"/>
        <v>131</v>
      </c>
      <c r="J726" s="4">
        <f t="shared" si="4444"/>
        <v>139</v>
      </c>
      <c r="K726">
        <f t="shared" si="4444"/>
        <v>147</v>
      </c>
      <c r="L726" s="4">
        <f t="shared" si="4444"/>
        <v>155</v>
      </c>
      <c r="M726" s="4">
        <f t="shared" si="4444"/>
        <v>163</v>
      </c>
      <c r="N726" s="4">
        <f t="shared" si="4444"/>
        <v>171</v>
      </c>
      <c r="O726" s="4">
        <f t="shared" si="4444"/>
        <v>179</v>
      </c>
      <c r="P726" s="4">
        <f t="shared" si="4444"/>
        <v>187</v>
      </c>
      <c r="Q726" s="4">
        <f t="shared" si="4444"/>
        <v>195</v>
      </c>
      <c r="R726" s="4">
        <f t="shared" si="4444"/>
        <v>203</v>
      </c>
      <c r="S726" s="4">
        <f t="shared" si="4444"/>
        <v>211</v>
      </c>
      <c r="T726" s="4">
        <f t="shared" si="4444"/>
        <v>219</v>
      </c>
      <c r="U726">
        <f t="shared" si="4444"/>
        <v>227</v>
      </c>
      <c r="V726" s="4">
        <f t="shared" si="4444"/>
        <v>235</v>
      </c>
      <c r="W726" s="4">
        <f t="shared" si="4444"/>
        <v>243</v>
      </c>
      <c r="X726" s="4">
        <f t="shared" si="4444"/>
        <v>251</v>
      </c>
      <c r="Y726" s="4">
        <f t="shared" si="4444"/>
        <v>259</v>
      </c>
      <c r="Z726" s="4">
        <f t="shared" si="4444"/>
        <v>267</v>
      </c>
      <c r="AA726" s="4">
        <f t="shared" si="4444"/>
        <v>275</v>
      </c>
      <c r="AB726" s="4">
        <f t="shared" si="4444"/>
        <v>283</v>
      </c>
      <c r="AC726" s="4">
        <f t="shared" si="4444"/>
        <v>291</v>
      </c>
      <c r="AD726" s="4">
        <f t="shared" si="4444"/>
        <v>299</v>
      </c>
      <c r="AE726">
        <f t="shared" si="4444"/>
        <v>307</v>
      </c>
      <c r="AF726" s="4">
        <f t="shared" si="4444"/>
        <v>315</v>
      </c>
      <c r="AG726" s="4">
        <f t="shared" si="4444"/>
        <v>323</v>
      </c>
      <c r="AH726" s="4">
        <f t="shared" si="4444"/>
        <v>331</v>
      </c>
      <c r="AI726" s="4">
        <f t="shared" si="4444"/>
        <v>339</v>
      </c>
      <c r="AJ726" s="4">
        <f t="shared" si="4444"/>
        <v>347</v>
      </c>
      <c r="AK726" s="4">
        <f t="shared" si="4444"/>
        <v>355</v>
      </c>
      <c r="AL726" s="4">
        <f t="shared" si="4444"/>
        <v>363</v>
      </c>
      <c r="AM726" s="4">
        <f t="shared" si="4444"/>
        <v>371</v>
      </c>
      <c r="AN726" s="4">
        <f t="shared" si="4444"/>
        <v>379</v>
      </c>
      <c r="AO726">
        <f t="shared" si="4444"/>
        <v>387</v>
      </c>
      <c r="AP726" s="4">
        <f t="shared" si="4444"/>
        <v>395</v>
      </c>
      <c r="AQ726" s="4">
        <f t="shared" si="4444"/>
        <v>403</v>
      </c>
      <c r="AR726" s="4">
        <f t="shared" si="4444"/>
        <v>411</v>
      </c>
      <c r="AS726" s="4">
        <f t="shared" si="4444"/>
        <v>419</v>
      </c>
      <c r="AT726" s="4">
        <f t="shared" si="4444"/>
        <v>427</v>
      </c>
      <c r="AU726" s="4">
        <f t="shared" si="4444"/>
        <v>435</v>
      </c>
      <c r="AV726" s="4">
        <f t="shared" si="4444"/>
        <v>443</v>
      </c>
      <c r="AW726" s="4">
        <f t="shared" si="4444"/>
        <v>451</v>
      </c>
      <c r="AX726" s="4">
        <f t="shared" si="4444"/>
        <v>459</v>
      </c>
      <c r="AY726">
        <f t="shared" si="4444"/>
        <v>467</v>
      </c>
      <c r="AZ726" s="4">
        <f t="shared" si="4444"/>
        <v>475</v>
      </c>
      <c r="BA726" s="4">
        <f t="shared" si="4444"/>
        <v>483</v>
      </c>
      <c r="BB726" s="4">
        <f t="shared" si="4444"/>
        <v>491</v>
      </c>
      <c r="BC726" s="4">
        <f t="shared" si="4444"/>
        <v>499</v>
      </c>
      <c r="BD726" s="4">
        <f t="shared" si="4444"/>
        <v>507</v>
      </c>
      <c r="BE726" s="4">
        <f t="shared" si="4444"/>
        <v>515</v>
      </c>
      <c r="BF726" s="4">
        <f t="shared" si="4444"/>
        <v>523</v>
      </c>
      <c r="BG726" s="4">
        <f t="shared" si="4444"/>
        <v>531</v>
      </c>
      <c r="BH726" s="4">
        <f t="shared" si="4444"/>
        <v>539</v>
      </c>
      <c r="BI726">
        <f t="shared" si="4444"/>
        <v>547</v>
      </c>
      <c r="BJ726" t="s">
        <v>1</v>
      </c>
    </row>
    <row r="727" spans="1:62">
      <c r="A727" s="4" t="s">
        <v>5</v>
      </c>
    </row>
    <row r="728" spans="1:62">
      <c r="A728" s="4" t="s">
        <v>377</v>
      </c>
    </row>
    <row r="729" spans="1:62">
      <c r="A729" s="4" t="s">
        <v>165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166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445">W730</f>
        <v>56</v>
      </c>
      <c r="Y730" s="4">
        <f>X730+1</f>
        <v>57</v>
      </c>
      <c r="Z730" s="4">
        <f t="shared" ref="Z730" si="4446">Y730</f>
        <v>57</v>
      </c>
      <c r="AA730" s="4">
        <f t="shared" ref="AA730" si="4447">Z730+1</f>
        <v>58</v>
      </c>
      <c r="AB730" s="4">
        <f t="shared" ref="AB730:AC730" si="4448">AA730</f>
        <v>58</v>
      </c>
      <c r="AC730" s="4">
        <f t="shared" si="4448"/>
        <v>58</v>
      </c>
      <c r="AD730" s="4">
        <f t="shared" ref="AD730" si="4449">AC730</f>
        <v>58</v>
      </c>
      <c r="AE730">
        <f t="shared" ref="AE730" si="4450">AD730+1</f>
        <v>59</v>
      </c>
      <c r="AF730" s="4">
        <f t="shared" ref="AF730" si="4451">AE730</f>
        <v>59</v>
      </c>
      <c r="AG730" s="4">
        <f t="shared" ref="AG730" si="4452">AF730+1</f>
        <v>60</v>
      </c>
      <c r="AH730" s="4">
        <f t="shared" ref="AH730:BG730" si="4453">AG730</f>
        <v>60</v>
      </c>
      <c r="AI730" s="4">
        <f t="shared" si="4453"/>
        <v>60</v>
      </c>
      <c r="AJ730" s="4">
        <f t="shared" ref="AJ730:BI730" si="4454">AI730</f>
        <v>60</v>
      </c>
      <c r="AK730" s="4">
        <f t="shared" ref="AK730:AW730" si="4455">AJ730+1</f>
        <v>61</v>
      </c>
      <c r="AL730" s="4">
        <f t="shared" si="4453"/>
        <v>61</v>
      </c>
      <c r="AM730" s="4">
        <f t="shared" si="4453"/>
        <v>61</v>
      </c>
      <c r="AN730" s="4">
        <f t="shared" si="4454"/>
        <v>61</v>
      </c>
      <c r="AO730">
        <f t="shared" si="4455"/>
        <v>62</v>
      </c>
      <c r="AP730" s="4">
        <f t="shared" si="4453"/>
        <v>62</v>
      </c>
      <c r="AQ730" s="4">
        <f t="shared" si="4453"/>
        <v>62</v>
      </c>
      <c r="AR730" s="4">
        <f t="shared" si="4454"/>
        <v>62</v>
      </c>
      <c r="AS730" s="4">
        <f t="shared" si="4455"/>
        <v>63</v>
      </c>
      <c r="AT730" s="4">
        <f t="shared" si="4453"/>
        <v>63</v>
      </c>
      <c r="AU730" s="4">
        <f t="shared" si="4453"/>
        <v>63</v>
      </c>
      <c r="AV730" s="4">
        <f t="shared" si="4454"/>
        <v>63</v>
      </c>
      <c r="AW730" s="4">
        <f t="shared" si="4455"/>
        <v>64</v>
      </c>
      <c r="AX730" s="4">
        <f t="shared" si="4453"/>
        <v>64</v>
      </c>
      <c r="AY730">
        <f t="shared" si="4453"/>
        <v>64</v>
      </c>
      <c r="AZ730" s="4">
        <f t="shared" si="4454"/>
        <v>64</v>
      </c>
      <c r="BA730" s="4">
        <f t="shared" si="4454"/>
        <v>64</v>
      </c>
      <c r="BB730" s="4">
        <f t="shared" si="4453"/>
        <v>64</v>
      </c>
      <c r="BC730" s="4">
        <f>BB730+1</f>
        <v>65</v>
      </c>
      <c r="BD730" s="4">
        <f t="shared" si="4454"/>
        <v>65</v>
      </c>
      <c r="BE730" s="4">
        <f t="shared" si="4454"/>
        <v>65</v>
      </c>
      <c r="BF730" s="4">
        <f t="shared" si="4453"/>
        <v>65</v>
      </c>
      <c r="BG730" s="4">
        <f t="shared" si="4453"/>
        <v>65</v>
      </c>
      <c r="BH730" s="4">
        <f t="shared" si="4454"/>
        <v>65</v>
      </c>
      <c r="BI730">
        <f t="shared" si="4454"/>
        <v>65</v>
      </c>
      <c r="BJ730" t="s">
        <v>1</v>
      </c>
    </row>
    <row r="731" spans="1:62">
      <c r="A731" s="4" t="s">
        <v>167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168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456">C733+8</f>
        <v>66</v>
      </c>
      <c r="E733" s="4">
        <f t="shared" si="4456"/>
        <v>74</v>
      </c>
      <c r="F733" s="4">
        <f t="shared" si="4456"/>
        <v>82</v>
      </c>
      <c r="G733" s="4">
        <f t="shared" si="4456"/>
        <v>90</v>
      </c>
      <c r="H733" s="4">
        <f t="shared" si="4456"/>
        <v>98</v>
      </c>
      <c r="I733" s="4">
        <f t="shared" si="4456"/>
        <v>106</v>
      </c>
      <c r="J733" s="4">
        <f t="shared" si="4456"/>
        <v>114</v>
      </c>
      <c r="K733" s="4">
        <f t="shared" si="4456"/>
        <v>122</v>
      </c>
      <c r="L733" s="4">
        <f t="shared" si="4456"/>
        <v>130</v>
      </c>
      <c r="M733" s="4">
        <f t="shared" si="4456"/>
        <v>138</v>
      </c>
      <c r="N733" s="4">
        <f t="shared" si="4456"/>
        <v>146</v>
      </c>
      <c r="O733" s="4">
        <f t="shared" si="4456"/>
        <v>154</v>
      </c>
      <c r="P733" s="4">
        <f t="shared" si="4456"/>
        <v>162</v>
      </c>
      <c r="Q733" s="4">
        <f t="shared" si="4456"/>
        <v>170</v>
      </c>
      <c r="R733" s="4">
        <f t="shared" si="4456"/>
        <v>178</v>
      </c>
      <c r="S733" s="4">
        <f t="shared" si="4456"/>
        <v>186</v>
      </c>
      <c r="T733" s="4">
        <f t="shared" si="4456"/>
        <v>194</v>
      </c>
      <c r="U733" s="4">
        <f t="shared" si="4456"/>
        <v>202</v>
      </c>
      <c r="V733" s="4">
        <f t="shared" si="4456"/>
        <v>210</v>
      </c>
      <c r="W733" s="4">
        <f t="shared" si="4456"/>
        <v>218</v>
      </c>
      <c r="X733" s="4">
        <f t="shared" si="4456"/>
        <v>226</v>
      </c>
      <c r="Y733" s="4">
        <f t="shared" si="4456"/>
        <v>234</v>
      </c>
      <c r="Z733" s="4">
        <f t="shared" si="4456"/>
        <v>242</v>
      </c>
      <c r="AA733" s="4">
        <f t="shared" si="4456"/>
        <v>250</v>
      </c>
      <c r="AB733" s="4">
        <f t="shared" si="4456"/>
        <v>258</v>
      </c>
      <c r="AC733" s="4">
        <f t="shared" si="4456"/>
        <v>266</v>
      </c>
      <c r="AD733" s="4">
        <f t="shared" si="4456"/>
        <v>274</v>
      </c>
      <c r="AE733" s="4">
        <f t="shared" si="4456"/>
        <v>282</v>
      </c>
      <c r="AF733" s="4">
        <f t="shared" si="4456"/>
        <v>290</v>
      </c>
      <c r="AG733" s="4">
        <f t="shared" si="4456"/>
        <v>298</v>
      </c>
      <c r="AH733" s="4">
        <f t="shared" si="4456"/>
        <v>306</v>
      </c>
      <c r="AI733" s="4">
        <f t="shared" si="4456"/>
        <v>314</v>
      </c>
      <c r="AJ733" s="4">
        <f t="shared" si="4456"/>
        <v>322</v>
      </c>
      <c r="AK733" s="4">
        <f t="shared" si="4456"/>
        <v>330</v>
      </c>
      <c r="AL733" s="4">
        <f t="shared" si="4456"/>
        <v>338</v>
      </c>
      <c r="AM733" s="4">
        <f t="shared" si="4456"/>
        <v>346</v>
      </c>
      <c r="AN733" s="4">
        <f t="shared" si="4456"/>
        <v>354</v>
      </c>
      <c r="AO733" s="4">
        <f t="shared" si="4456"/>
        <v>362</v>
      </c>
      <c r="AP733" s="4">
        <f t="shared" si="4456"/>
        <v>370</v>
      </c>
      <c r="AQ733" s="4">
        <f t="shared" si="4456"/>
        <v>378</v>
      </c>
      <c r="AR733" s="4">
        <f t="shared" si="4456"/>
        <v>386</v>
      </c>
      <c r="AS733" s="4">
        <f t="shared" si="4456"/>
        <v>394</v>
      </c>
      <c r="AT733" s="4">
        <f t="shared" si="4456"/>
        <v>402</v>
      </c>
      <c r="AU733" s="4">
        <f t="shared" si="4456"/>
        <v>410</v>
      </c>
      <c r="AV733" s="4">
        <f t="shared" si="4456"/>
        <v>418</v>
      </c>
      <c r="AW733" s="4">
        <f t="shared" si="4456"/>
        <v>426</v>
      </c>
      <c r="AX733" s="4">
        <f t="shared" si="4456"/>
        <v>434</v>
      </c>
      <c r="AY733" s="4">
        <f t="shared" si="4456"/>
        <v>442</v>
      </c>
      <c r="AZ733" s="4">
        <f t="shared" si="4456"/>
        <v>450</v>
      </c>
      <c r="BA733" s="4">
        <f t="shared" si="4456"/>
        <v>458</v>
      </c>
      <c r="BB733" s="4">
        <f t="shared" si="4456"/>
        <v>466</v>
      </c>
      <c r="BC733" s="4">
        <f t="shared" si="4456"/>
        <v>474</v>
      </c>
      <c r="BD733" s="4">
        <f t="shared" si="4456"/>
        <v>482</v>
      </c>
      <c r="BE733" s="4">
        <f t="shared" si="4456"/>
        <v>490</v>
      </c>
      <c r="BF733" s="4">
        <f t="shared" si="4456"/>
        <v>498</v>
      </c>
      <c r="BG733" s="4">
        <f t="shared" si="4456"/>
        <v>506</v>
      </c>
      <c r="BH733" s="4">
        <f t="shared" si="4456"/>
        <v>514</v>
      </c>
      <c r="BI733" s="4">
        <f t="shared" si="4456"/>
        <v>522</v>
      </c>
      <c r="BJ733" t="s">
        <v>1</v>
      </c>
    </row>
    <row r="734" spans="1:62">
      <c r="A734" s="4" t="s">
        <v>75</v>
      </c>
      <c r="B734" s="4">
        <v>25</v>
      </c>
      <c r="C734" s="4">
        <f>B734+8</f>
        <v>33</v>
      </c>
      <c r="D734" s="4">
        <f t="shared" ref="D734:BI734" si="4457">C734+8</f>
        <v>41</v>
      </c>
      <c r="E734" s="4">
        <f t="shared" si="4457"/>
        <v>49</v>
      </c>
      <c r="F734" s="4">
        <f t="shared" si="4457"/>
        <v>57</v>
      </c>
      <c r="G734" s="4">
        <f t="shared" si="4457"/>
        <v>65</v>
      </c>
      <c r="H734" s="4">
        <f t="shared" si="4457"/>
        <v>73</v>
      </c>
      <c r="I734" s="4">
        <f t="shared" si="4457"/>
        <v>81</v>
      </c>
      <c r="J734" s="4">
        <f t="shared" si="4457"/>
        <v>89</v>
      </c>
      <c r="K734" s="4">
        <f t="shared" si="4457"/>
        <v>97</v>
      </c>
      <c r="L734" s="4">
        <f t="shared" si="4457"/>
        <v>105</v>
      </c>
      <c r="M734" s="4">
        <f t="shared" si="4457"/>
        <v>113</v>
      </c>
      <c r="N734" s="4">
        <f t="shared" si="4457"/>
        <v>121</v>
      </c>
      <c r="O734" s="4">
        <f t="shared" si="4457"/>
        <v>129</v>
      </c>
      <c r="P734" s="4">
        <f t="shared" si="4457"/>
        <v>137</v>
      </c>
      <c r="Q734" s="4">
        <f t="shared" si="4457"/>
        <v>145</v>
      </c>
      <c r="R734" s="4">
        <f t="shared" si="4457"/>
        <v>153</v>
      </c>
      <c r="S734" s="4">
        <f t="shared" si="4457"/>
        <v>161</v>
      </c>
      <c r="T734" s="4">
        <f t="shared" si="4457"/>
        <v>169</v>
      </c>
      <c r="U734" s="4">
        <f t="shared" si="4457"/>
        <v>177</v>
      </c>
      <c r="V734" s="4">
        <f t="shared" si="4457"/>
        <v>185</v>
      </c>
      <c r="W734" s="4">
        <f t="shared" si="4457"/>
        <v>193</v>
      </c>
      <c r="X734" s="4">
        <f t="shared" si="4457"/>
        <v>201</v>
      </c>
      <c r="Y734" s="4">
        <f t="shared" si="4457"/>
        <v>209</v>
      </c>
      <c r="Z734" s="4">
        <f t="shared" si="4457"/>
        <v>217</v>
      </c>
      <c r="AA734" s="4">
        <f t="shared" si="4457"/>
        <v>225</v>
      </c>
      <c r="AB734" s="4">
        <f t="shared" si="4457"/>
        <v>233</v>
      </c>
      <c r="AC734" s="4">
        <f t="shared" si="4457"/>
        <v>241</v>
      </c>
      <c r="AD734" s="4">
        <f t="shared" si="4457"/>
        <v>249</v>
      </c>
      <c r="AE734" s="4">
        <f t="shared" si="4457"/>
        <v>257</v>
      </c>
      <c r="AF734" s="4">
        <f t="shared" si="4457"/>
        <v>265</v>
      </c>
      <c r="AG734" s="4">
        <f t="shared" si="4457"/>
        <v>273</v>
      </c>
      <c r="AH734" s="4">
        <f t="shared" si="4457"/>
        <v>281</v>
      </c>
      <c r="AI734" s="4">
        <f t="shared" si="4457"/>
        <v>289</v>
      </c>
      <c r="AJ734" s="4">
        <f t="shared" si="4457"/>
        <v>297</v>
      </c>
      <c r="AK734" s="4">
        <f t="shared" si="4457"/>
        <v>305</v>
      </c>
      <c r="AL734" s="4">
        <f t="shared" si="4457"/>
        <v>313</v>
      </c>
      <c r="AM734" s="4">
        <f t="shared" si="4457"/>
        <v>321</v>
      </c>
      <c r="AN734" s="4">
        <f t="shared" si="4457"/>
        <v>329</v>
      </c>
      <c r="AO734" s="4">
        <f t="shared" si="4457"/>
        <v>337</v>
      </c>
      <c r="AP734" s="4">
        <f t="shared" si="4457"/>
        <v>345</v>
      </c>
      <c r="AQ734" s="4">
        <f t="shared" si="4457"/>
        <v>353</v>
      </c>
      <c r="AR734" s="4">
        <f t="shared" si="4457"/>
        <v>361</v>
      </c>
      <c r="AS734" s="4">
        <f t="shared" si="4457"/>
        <v>369</v>
      </c>
      <c r="AT734" s="4">
        <f t="shared" si="4457"/>
        <v>377</v>
      </c>
      <c r="AU734" s="4">
        <f t="shared" si="4457"/>
        <v>385</v>
      </c>
      <c r="AV734" s="4">
        <f t="shared" si="4457"/>
        <v>393</v>
      </c>
      <c r="AW734" s="4">
        <f t="shared" si="4457"/>
        <v>401</v>
      </c>
      <c r="AX734" s="4">
        <f t="shared" si="4457"/>
        <v>409</v>
      </c>
      <c r="AY734" s="4">
        <f t="shared" si="4457"/>
        <v>417</v>
      </c>
      <c r="AZ734" s="4">
        <f t="shared" si="4457"/>
        <v>425</v>
      </c>
      <c r="BA734" s="4">
        <f t="shared" si="4457"/>
        <v>433</v>
      </c>
      <c r="BB734" s="4">
        <f t="shared" si="4457"/>
        <v>441</v>
      </c>
      <c r="BC734" s="4">
        <f t="shared" si="4457"/>
        <v>449</v>
      </c>
      <c r="BD734" s="4">
        <f t="shared" si="4457"/>
        <v>457</v>
      </c>
      <c r="BE734" s="4">
        <f t="shared" si="4457"/>
        <v>465</v>
      </c>
      <c r="BF734" s="4">
        <f t="shared" si="4457"/>
        <v>473</v>
      </c>
      <c r="BG734" s="4">
        <f t="shared" si="4457"/>
        <v>481</v>
      </c>
      <c r="BH734" s="4">
        <f t="shared" si="4457"/>
        <v>489</v>
      </c>
      <c r="BI734" s="4">
        <f t="shared" si="4457"/>
        <v>497</v>
      </c>
      <c r="BJ734" t="s">
        <v>1</v>
      </c>
    </row>
    <row r="735" spans="1:62">
      <c r="A735" s="4" t="s">
        <v>5</v>
      </c>
    </row>
    <row r="736" spans="1:62">
      <c r="A736" s="4" t="s">
        <v>378</v>
      </c>
    </row>
    <row r="737" spans="1:62">
      <c r="A737" s="4" t="s">
        <v>169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458">D739+30</f>
        <v>150</v>
      </c>
      <c r="F739" s="4">
        <f t="shared" ref="F739" si="4459">E739</f>
        <v>150</v>
      </c>
      <c r="G739" s="4">
        <f t="shared" ref="G739" si="4460">F739+30</f>
        <v>180</v>
      </c>
      <c r="H739" s="4">
        <f t="shared" ref="H739" si="4461">G739</f>
        <v>180</v>
      </c>
      <c r="I739" s="4">
        <f t="shared" ref="I739" si="4462">H739+30</f>
        <v>210</v>
      </c>
      <c r="J739" s="4">
        <f t="shared" ref="J739" si="4463">I739</f>
        <v>210</v>
      </c>
      <c r="K739">
        <f t="shared" ref="K739" si="4464">J739+30</f>
        <v>240</v>
      </c>
      <c r="L739" s="4">
        <f t="shared" ref="L739" si="4465">K739</f>
        <v>240</v>
      </c>
      <c r="M739" s="4">
        <f t="shared" ref="M739" si="4466">L739+30</f>
        <v>270</v>
      </c>
      <c r="N739" s="4">
        <f t="shared" ref="N739" si="4467">M739</f>
        <v>270</v>
      </c>
      <c r="O739" s="4">
        <f t="shared" ref="O739" si="4468">N739+30</f>
        <v>300</v>
      </c>
      <c r="P739" s="4">
        <f t="shared" ref="P739" si="4469">O739</f>
        <v>300</v>
      </c>
      <c r="Q739" s="4">
        <f t="shared" ref="Q739" si="4470">P739+30</f>
        <v>330</v>
      </c>
      <c r="R739" s="4">
        <f t="shared" ref="R739" si="4471">Q739</f>
        <v>330</v>
      </c>
      <c r="S739" s="4">
        <f t="shared" ref="S739" si="4472">R739+30</f>
        <v>360</v>
      </c>
      <c r="T739" s="4">
        <f t="shared" ref="T739" si="4473">S739</f>
        <v>360</v>
      </c>
      <c r="U739">
        <f t="shared" ref="U739" si="4474">T739+30</f>
        <v>390</v>
      </c>
      <c r="V739" s="4">
        <f t="shared" ref="V739" si="4475">U739</f>
        <v>390</v>
      </c>
      <c r="W739" s="4">
        <f t="shared" ref="W739" si="4476">V739+30</f>
        <v>420</v>
      </c>
      <c r="X739" s="4">
        <f t="shared" ref="X739" si="4477">W739</f>
        <v>420</v>
      </c>
      <c r="Y739" s="4">
        <f t="shared" ref="Y739:BI739" si="4478">X739+30</f>
        <v>450</v>
      </c>
      <c r="Z739" s="4">
        <f t="shared" ref="Z739:BH739" si="4479">Y739</f>
        <v>450</v>
      </c>
      <c r="AA739" s="4">
        <f t="shared" si="4478"/>
        <v>480</v>
      </c>
      <c r="AB739" s="4">
        <f t="shared" si="4479"/>
        <v>480</v>
      </c>
      <c r="AC739" s="4">
        <f t="shared" si="4478"/>
        <v>510</v>
      </c>
      <c r="AD739" s="4">
        <f t="shared" si="4479"/>
        <v>510</v>
      </c>
      <c r="AE739">
        <f t="shared" si="4478"/>
        <v>540</v>
      </c>
      <c r="AF739" s="4">
        <f t="shared" si="4479"/>
        <v>540</v>
      </c>
      <c r="AG739" s="4">
        <f t="shared" si="4478"/>
        <v>570</v>
      </c>
      <c r="AH739" s="4">
        <f t="shared" si="4479"/>
        <v>570</v>
      </c>
      <c r="AI739" s="4">
        <f t="shared" si="4478"/>
        <v>600</v>
      </c>
      <c r="AJ739" s="4">
        <f t="shared" si="4479"/>
        <v>600</v>
      </c>
      <c r="AK739" s="4">
        <f t="shared" si="4478"/>
        <v>630</v>
      </c>
      <c r="AL739" s="4">
        <f t="shared" si="4479"/>
        <v>630</v>
      </c>
      <c r="AM739" s="4">
        <f t="shared" si="4478"/>
        <v>660</v>
      </c>
      <c r="AN739" s="4">
        <f t="shared" si="4479"/>
        <v>660</v>
      </c>
      <c r="AO739">
        <f t="shared" si="4478"/>
        <v>690</v>
      </c>
      <c r="AP739" s="4">
        <f t="shared" si="4479"/>
        <v>690</v>
      </c>
      <c r="AQ739" s="4">
        <f t="shared" si="4478"/>
        <v>720</v>
      </c>
      <c r="AR739" s="4">
        <f t="shared" si="4479"/>
        <v>720</v>
      </c>
      <c r="AS739" s="4">
        <f t="shared" si="4478"/>
        <v>750</v>
      </c>
      <c r="AT739" s="4">
        <f t="shared" si="4479"/>
        <v>750</v>
      </c>
      <c r="AU739" s="4">
        <f t="shared" si="4478"/>
        <v>780</v>
      </c>
      <c r="AV739" s="4">
        <f t="shared" si="4479"/>
        <v>780</v>
      </c>
      <c r="AW739" s="4">
        <f t="shared" si="4478"/>
        <v>810</v>
      </c>
      <c r="AX739" s="4">
        <f t="shared" si="4479"/>
        <v>810</v>
      </c>
      <c r="AY739">
        <f t="shared" si="4478"/>
        <v>840</v>
      </c>
      <c r="AZ739" s="4">
        <f t="shared" si="4479"/>
        <v>840</v>
      </c>
      <c r="BA739" s="4">
        <f t="shared" si="4478"/>
        <v>870</v>
      </c>
      <c r="BB739" s="4">
        <f t="shared" si="4479"/>
        <v>870</v>
      </c>
      <c r="BC739" s="4">
        <f t="shared" si="4478"/>
        <v>900</v>
      </c>
      <c r="BD739" s="4">
        <f t="shared" si="4479"/>
        <v>900</v>
      </c>
      <c r="BE739" s="4">
        <f t="shared" si="4478"/>
        <v>930</v>
      </c>
      <c r="BF739" s="4">
        <f t="shared" si="4479"/>
        <v>930</v>
      </c>
      <c r="BG739" s="4">
        <f t="shared" si="4478"/>
        <v>960</v>
      </c>
      <c r="BH739" s="4">
        <f t="shared" si="4479"/>
        <v>960</v>
      </c>
      <c r="BI739">
        <f t="shared" si="4478"/>
        <v>990</v>
      </c>
      <c r="BJ739" t="s">
        <v>1</v>
      </c>
    </row>
    <row r="740" spans="1:62">
      <c r="A740" s="4" t="s">
        <v>75</v>
      </c>
      <c r="B740" s="4">
        <v>25</v>
      </c>
      <c r="C740" s="4">
        <f>B740+10</f>
        <v>35</v>
      </c>
      <c r="D740" s="4">
        <f t="shared" ref="D740:BI740" si="4480">C740+10</f>
        <v>45</v>
      </c>
      <c r="E740" s="4">
        <f t="shared" si="4480"/>
        <v>55</v>
      </c>
      <c r="F740" s="4">
        <f t="shared" si="4480"/>
        <v>65</v>
      </c>
      <c r="G740" s="4">
        <f t="shared" si="4480"/>
        <v>75</v>
      </c>
      <c r="H740" s="4">
        <f t="shared" si="4480"/>
        <v>85</v>
      </c>
      <c r="I740" s="4">
        <f t="shared" si="4480"/>
        <v>95</v>
      </c>
      <c r="J740" s="4">
        <f t="shared" si="4480"/>
        <v>105</v>
      </c>
      <c r="K740" s="4">
        <f t="shared" si="4480"/>
        <v>115</v>
      </c>
      <c r="L740" s="4">
        <f t="shared" si="4480"/>
        <v>125</v>
      </c>
      <c r="M740" s="4">
        <f t="shared" si="4480"/>
        <v>135</v>
      </c>
      <c r="N740" s="4">
        <f t="shared" si="4480"/>
        <v>145</v>
      </c>
      <c r="O740" s="4">
        <f t="shared" si="4480"/>
        <v>155</v>
      </c>
      <c r="P740" s="4">
        <f t="shared" si="4480"/>
        <v>165</v>
      </c>
      <c r="Q740" s="4">
        <f t="shared" si="4480"/>
        <v>175</v>
      </c>
      <c r="R740" s="4">
        <f t="shared" si="4480"/>
        <v>185</v>
      </c>
      <c r="S740" s="4">
        <f t="shared" si="4480"/>
        <v>195</v>
      </c>
      <c r="T740" s="4">
        <f t="shared" si="4480"/>
        <v>205</v>
      </c>
      <c r="U740" s="4">
        <f t="shared" si="4480"/>
        <v>215</v>
      </c>
      <c r="V740" s="4">
        <f t="shared" si="4480"/>
        <v>225</v>
      </c>
      <c r="W740" s="4">
        <f t="shared" si="4480"/>
        <v>235</v>
      </c>
      <c r="X740" s="4">
        <f t="shared" si="4480"/>
        <v>245</v>
      </c>
      <c r="Y740" s="4">
        <f t="shared" si="4480"/>
        <v>255</v>
      </c>
      <c r="Z740" s="4">
        <f t="shared" si="4480"/>
        <v>265</v>
      </c>
      <c r="AA740" s="4">
        <f t="shared" si="4480"/>
        <v>275</v>
      </c>
      <c r="AB740" s="4">
        <f t="shared" si="4480"/>
        <v>285</v>
      </c>
      <c r="AC740" s="4">
        <f t="shared" si="4480"/>
        <v>295</v>
      </c>
      <c r="AD740" s="4">
        <f t="shared" si="4480"/>
        <v>305</v>
      </c>
      <c r="AE740" s="4">
        <f t="shared" si="4480"/>
        <v>315</v>
      </c>
      <c r="AF740" s="4">
        <f t="shared" si="4480"/>
        <v>325</v>
      </c>
      <c r="AG740" s="4">
        <f t="shared" si="4480"/>
        <v>335</v>
      </c>
      <c r="AH740" s="4">
        <f t="shared" si="4480"/>
        <v>345</v>
      </c>
      <c r="AI740" s="4">
        <f t="shared" si="4480"/>
        <v>355</v>
      </c>
      <c r="AJ740" s="4">
        <f t="shared" si="4480"/>
        <v>365</v>
      </c>
      <c r="AK740" s="4">
        <f t="shared" si="4480"/>
        <v>375</v>
      </c>
      <c r="AL740" s="4">
        <f t="shared" si="4480"/>
        <v>385</v>
      </c>
      <c r="AM740" s="4">
        <f t="shared" si="4480"/>
        <v>395</v>
      </c>
      <c r="AN740" s="4">
        <f t="shared" si="4480"/>
        <v>405</v>
      </c>
      <c r="AO740" s="4">
        <f t="shared" si="4480"/>
        <v>415</v>
      </c>
      <c r="AP740" s="4">
        <f t="shared" si="4480"/>
        <v>425</v>
      </c>
      <c r="AQ740" s="4">
        <f t="shared" si="4480"/>
        <v>435</v>
      </c>
      <c r="AR740" s="4">
        <f t="shared" si="4480"/>
        <v>445</v>
      </c>
      <c r="AS740" s="4">
        <f t="shared" si="4480"/>
        <v>455</v>
      </c>
      <c r="AT740" s="4">
        <f t="shared" si="4480"/>
        <v>465</v>
      </c>
      <c r="AU740" s="4">
        <f t="shared" si="4480"/>
        <v>475</v>
      </c>
      <c r="AV740" s="4">
        <f t="shared" si="4480"/>
        <v>485</v>
      </c>
      <c r="AW740" s="4">
        <f t="shared" si="4480"/>
        <v>495</v>
      </c>
      <c r="AX740" s="4">
        <f t="shared" si="4480"/>
        <v>505</v>
      </c>
      <c r="AY740" s="4">
        <f t="shared" si="4480"/>
        <v>515</v>
      </c>
      <c r="AZ740" s="4">
        <f t="shared" si="4480"/>
        <v>525</v>
      </c>
      <c r="BA740" s="4">
        <f t="shared" si="4480"/>
        <v>535</v>
      </c>
      <c r="BB740" s="4">
        <f t="shared" si="4480"/>
        <v>545</v>
      </c>
      <c r="BC740" s="4">
        <f t="shared" si="4480"/>
        <v>555</v>
      </c>
      <c r="BD740" s="4">
        <f t="shared" si="4480"/>
        <v>565</v>
      </c>
      <c r="BE740" s="4">
        <f t="shared" si="4480"/>
        <v>575</v>
      </c>
      <c r="BF740" s="4">
        <f t="shared" si="4480"/>
        <v>585</v>
      </c>
      <c r="BG740" s="4">
        <f t="shared" si="4480"/>
        <v>595</v>
      </c>
      <c r="BH740" s="4">
        <f t="shared" si="4480"/>
        <v>605</v>
      </c>
      <c r="BI740" s="4">
        <f t="shared" si="4480"/>
        <v>615</v>
      </c>
      <c r="BJ740" t="s">
        <v>1</v>
      </c>
    </row>
    <row r="741" spans="1:62">
      <c r="A741" s="4" t="s">
        <v>5</v>
      </c>
    </row>
    <row r="742" spans="1:62">
      <c r="A742" s="4" t="s">
        <v>379</v>
      </c>
    </row>
    <row r="743" spans="1:62">
      <c r="A743" s="4" t="s">
        <v>124</v>
      </c>
      <c r="B743" s="4">
        <v>65</v>
      </c>
      <c r="C743" s="4">
        <f>B743+6</f>
        <v>71</v>
      </c>
      <c r="D743" s="4">
        <f t="shared" ref="D743:BI743" si="4481">C743+6</f>
        <v>77</v>
      </c>
      <c r="E743" s="4">
        <f t="shared" si="4481"/>
        <v>83</v>
      </c>
      <c r="F743" s="4">
        <f t="shared" si="4481"/>
        <v>89</v>
      </c>
      <c r="G743" s="4">
        <f t="shared" si="4481"/>
        <v>95</v>
      </c>
      <c r="H743" s="4">
        <f t="shared" si="4481"/>
        <v>101</v>
      </c>
      <c r="I743" s="4">
        <f t="shared" si="4481"/>
        <v>107</v>
      </c>
      <c r="J743" s="4">
        <f t="shared" si="4481"/>
        <v>113</v>
      </c>
      <c r="K743" s="4">
        <f t="shared" si="4481"/>
        <v>119</v>
      </c>
      <c r="L743" s="4">
        <f t="shared" si="4481"/>
        <v>125</v>
      </c>
      <c r="M743" s="4">
        <f t="shared" si="4481"/>
        <v>131</v>
      </c>
      <c r="N743" s="4">
        <f t="shared" si="4481"/>
        <v>137</v>
      </c>
      <c r="O743" s="4">
        <f t="shared" si="4481"/>
        <v>143</v>
      </c>
      <c r="P743" s="4">
        <f t="shared" si="4481"/>
        <v>149</v>
      </c>
      <c r="Q743" s="4">
        <f t="shared" si="4481"/>
        <v>155</v>
      </c>
      <c r="R743" s="4">
        <f t="shared" si="4481"/>
        <v>161</v>
      </c>
      <c r="S743" s="4">
        <f t="shared" si="4481"/>
        <v>167</v>
      </c>
      <c r="T743" s="4">
        <f t="shared" si="4481"/>
        <v>173</v>
      </c>
      <c r="U743" s="4">
        <f t="shared" si="4481"/>
        <v>179</v>
      </c>
      <c r="V743" s="4">
        <f t="shared" si="4481"/>
        <v>185</v>
      </c>
      <c r="W743" s="4">
        <f t="shared" si="4481"/>
        <v>191</v>
      </c>
      <c r="X743" s="4">
        <f t="shared" si="4481"/>
        <v>197</v>
      </c>
      <c r="Y743" s="4">
        <f t="shared" si="4481"/>
        <v>203</v>
      </c>
      <c r="Z743" s="4">
        <f t="shared" si="4481"/>
        <v>209</v>
      </c>
      <c r="AA743" s="4">
        <f t="shared" si="4481"/>
        <v>215</v>
      </c>
      <c r="AB743" s="4">
        <f t="shared" si="4481"/>
        <v>221</v>
      </c>
      <c r="AC743" s="4">
        <f t="shared" si="4481"/>
        <v>227</v>
      </c>
      <c r="AD743" s="4">
        <f t="shared" si="4481"/>
        <v>233</v>
      </c>
      <c r="AE743" s="4">
        <f t="shared" si="4481"/>
        <v>239</v>
      </c>
      <c r="AF743" s="4">
        <f t="shared" si="4481"/>
        <v>245</v>
      </c>
      <c r="AG743" s="4">
        <f t="shared" si="4481"/>
        <v>251</v>
      </c>
      <c r="AH743" s="4">
        <f t="shared" si="4481"/>
        <v>257</v>
      </c>
      <c r="AI743" s="4">
        <f t="shared" si="4481"/>
        <v>263</v>
      </c>
      <c r="AJ743" s="4">
        <f t="shared" si="4481"/>
        <v>269</v>
      </c>
      <c r="AK743" s="4">
        <f t="shared" si="4481"/>
        <v>275</v>
      </c>
      <c r="AL743" s="4">
        <f t="shared" si="4481"/>
        <v>281</v>
      </c>
      <c r="AM743" s="4">
        <f t="shared" si="4481"/>
        <v>287</v>
      </c>
      <c r="AN743" s="4">
        <f t="shared" si="4481"/>
        <v>293</v>
      </c>
      <c r="AO743" s="4">
        <f t="shared" si="4481"/>
        <v>299</v>
      </c>
      <c r="AP743" s="4">
        <f t="shared" si="4481"/>
        <v>305</v>
      </c>
      <c r="AQ743" s="4">
        <f t="shared" si="4481"/>
        <v>311</v>
      </c>
      <c r="AR743" s="4">
        <f t="shared" si="4481"/>
        <v>317</v>
      </c>
      <c r="AS743" s="4">
        <f t="shared" si="4481"/>
        <v>323</v>
      </c>
      <c r="AT743" s="4">
        <f t="shared" si="4481"/>
        <v>329</v>
      </c>
      <c r="AU743" s="4">
        <f t="shared" si="4481"/>
        <v>335</v>
      </c>
      <c r="AV743" s="4">
        <f t="shared" si="4481"/>
        <v>341</v>
      </c>
      <c r="AW743" s="4">
        <f t="shared" si="4481"/>
        <v>347</v>
      </c>
      <c r="AX743" s="4">
        <f t="shared" si="4481"/>
        <v>353</v>
      </c>
      <c r="AY743" s="4">
        <f t="shared" si="4481"/>
        <v>359</v>
      </c>
      <c r="AZ743" s="4">
        <f t="shared" si="4481"/>
        <v>365</v>
      </c>
      <c r="BA743" s="4">
        <f t="shared" si="4481"/>
        <v>371</v>
      </c>
      <c r="BB743" s="4">
        <f t="shared" si="4481"/>
        <v>377</v>
      </c>
      <c r="BC743" s="4">
        <f t="shared" si="4481"/>
        <v>383</v>
      </c>
      <c r="BD743" s="4">
        <f t="shared" si="4481"/>
        <v>389</v>
      </c>
      <c r="BE743" s="4">
        <f t="shared" si="4481"/>
        <v>395</v>
      </c>
      <c r="BF743" s="4">
        <f t="shared" si="4481"/>
        <v>401</v>
      </c>
      <c r="BG743" s="4">
        <f t="shared" si="4481"/>
        <v>407</v>
      </c>
      <c r="BH743" s="4">
        <f t="shared" si="4481"/>
        <v>413</v>
      </c>
      <c r="BI743" s="4">
        <f t="shared" si="4481"/>
        <v>419</v>
      </c>
      <c r="BJ743" t="s">
        <v>1</v>
      </c>
    </row>
    <row r="744" spans="1:62">
      <c r="A744" s="4" t="s">
        <v>131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482">D744+16</f>
        <v>62</v>
      </c>
      <c r="F744" s="4">
        <f t="shared" si="4482"/>
        <v>78</v>
      </c>
      <c r="G744" s="4">
        <f>F744+15</f>
        <v>93</v>
      </c>
      <c r="H744" s="4">
        <f t="shared" si="4482"/>
        <v>109</v>
      </c>
      <c r="I744" s="4">
        <f t="shared" si="4482"/>
        <v>125</v>
      </c>
      <c r="J744" s="4">
        <f>I744+31</f>
        <v>156</v>
      </c>
      <c r="K744">
        <f t="shared" ref="K744:P744" si="4483">J744+31</f>
        <v>187</v>
      </c>
      <c r="L744" s="4">
        <f t="shared" si="4483"/>
        <v>218</v>
      </c>
      <c r="M744" s="4">
        <f>L744+32</f>
        <v>250</v>
      </c>
      <c r="N744" s="4">
        <f t="shared" si="4483"/>
        <v>281</v>
      </c>
      <c r="O744" s="4">
        <f t="shared" si="4483"/>
        <v>312</v>
      </c>
      <c r="P744" s="4">
        <f t="shared" si="4483"/>
        <v>343</v>
      </c>
      <c r="Q744" s="4">
        <f t="shared" ref="Q744" si="4484">P744+32</f>
        <v>375</v>
      </c>
      <c r="R744" s="4">
        <f>Q744+62</f>
        <v>437</v>
      </c>
      <c r="S744" s="4">
        <f>R744+63</f>
        <v>500</v>
      </c>
      <c r="T744" s="4">
        <f t="shared" ref="T744" si="4485">S744+62</f>
        <v>562</v>
      </c>
      <c r="U744">
        <f t="shared" ref="U744" si="4486">T744+63</f>
        <v>625</v>
      </c>
      <c r="V744" s="4">
        <f t="shared" ref="V744" si="4487">U744+62</f>
        <v>687</v>
      </c>
      <c r="W744" s="4">
        <f t="shared" ref="W744" si="4488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489">AA744+93</f>
        <v>1218</v>
      </c>
      <c r="AC744" s="4">
        <f>AB744+94</f>
        <v>1312</v>
      </c>
      <c r="AD744" s="4">
        <f>AC744+125</f>
        <v>1437</v>
      </c>
      <c r="AE744">
        <f t="shared" ref="AE744:BI744" si="4490">AD744+125</f>
        <v>1562</v>
      </c>
      <c r="AF744" s="4">
        <f t="shared" si="4490"/>
        <v>1687</v>
      </c>
      <c r="AG744" s="4">
        <f t="shared" si="4490"/>
        <v>1812</v>
      </c>
      <c r="AH744" s="4">
        <f t="shared" si="4490"/>
        <v>1937</v>
      </c>
      <c r="AI744" s="4">
        <f t="shared" si="4490"/>
        <v>2062</v>
      </c>
      <c r="AJ744" s="4">
        <f t="shared" si="4490"/>
        <v>2187</v>
      </c>
      <c r="AK744" s="4">
        <f t="shared" si="4490"/>
        <v>2312</v>
      </c>
      <c r="AL744" s="4">
        <f t="shared" si="4490"/>
        <v>2437</v>
      </c>
      <c r="AM744" s="4">
        <f t="shared" si="4490"/>
        <v>2562</v>
      </c>
      <c r="AN744" s="4">
        <f t="shared" si="4490"/>
        <v>2687</v>
      </c>
      <c r="AO744">
        <f t="shared" si="4490"/>
        <v>2812</v>
      </c>
      <c r="AP744" s="4">
        <f t="shared" si="4490"/>
        <v>2937</v>
      </c>
      <c r="AQ744" s="4">
        <f t="shared" si="4490"/>
        <v>3062</v>
      </c>
      <c r="AR744" s="4">
        <f t="shared" si="4490"/>
        <v>3187</v>
      </c>
      <c r="AS744" s="4">
        <f t="shared" si="4490"/>
        <v>3312</v>
      </c>
      <c r="AT744" s="4">
        <f t="shared" si="4490"/>
        <v>3437</v>
      </c>
      <c r="AU744" s="4">
        <f t="shared" si="4490"/>
        <v>3562</v>
      </c>
      <c r="AV744" s="4">
        <f t="shared" si="4490"/>
        <v>3687</v>
      </c>
      <c r="AW744" s="4">
        <f t="shared" si="4490"/>
        <v>3812</v>
      </c>
      <c r="AX744" s="4">
        <f t="shared" si="4490"/>
        <v>3937</v>
      </c>
      <c r="AY744">
        <f t="shared" si="4490"/>
        <v>4062</v>
      </c>
      <c r="AZ744" s="4">
        <f t="shared" si="4490"/>
        <v>4187</v>
      </c>
      <c r="BA744" s="4">
        <f t="shared" si="4490"/>
        <v>4312</v>
      </c>
      <c r="BB744" s="4">
        <f t="shared" si="4490"/>
        <v>4437</v>
      </c>
      <c r="BC744" s="4">
        <f t="shared" si="4490"/>
        <v>4562</v>
      </c>
      <c r="BD744" s="4">
        <f t="shared" si="4490"/>
        <v>4687</v>
      </c>
      <c r="BE744" s="4">
        <f t="shared" si="4490"/>
        <v>4812</v>
      </c>
      <c r="BF744" s="4">
        <f t="shared" si="4490"/>
        <v>4937</v>
      </c>
      <c r="BG744" s="4">
        <f t="shared" si="4490"/>
        <v>5062</v>
      </c>
      <c r="BH744" s="4">
        <f t="shared" si="4490"/>
        <v>5187</v>
      </c>
      <c r="BI744">
        <f t="shared" si="4490"/>
        <v>5312</v>
      </c>
      <c r="BJ744" t="s">
        <v>1</v>
      </c>
    </row>
    <row r="745" spans="1:62">
      <c r="A745" s="4" t="s">
        <v>132</v>
      </c>
      <c r="B745" s="4">
        <v>46</v>
      </c>
      <c r="C745" s="4">
        <f>B745+16</f>
        <v>62</v>
      </c>
      <c r="D745" s="4">
        <f t="shared" ref="D745:I745" si="4491">C745+16</f>
        <v>78</v>
      </c>
      <c r="E745" s="4">
        <f>D745+15</f>
        <v>93</v>
      </c>
      <c r="F745" s="4">
        <f t="shared" si="4491"/>
        <v>109</v>
      </c>
      <c r="G745" s="4">
        <f t="shared" si="4491"/>
        <v>125</v>
      </c>
      <c r="H745" s="4">
        <f>G745+15</f>
        <v>140</v>
      </c>
      <c r="I745" s="4">
        <f t="shared" si="4491"/>
        <v>156</v>
      </c>
      <c r="J745" s="4">
        <f>I745+31</f>
        <v>187</v>
      </c>
      <c r="K745">
        <f t="shared" ref="K745:Q745" si="4492">J745+31</f>
        <v>218</v>
      </c>
      <c r="L745" s="4">
        <f>K745+32</f>
        <v>250</v>
      </c>
      <c r="M745" s="4">
        <f t="shared" si="4492"/>
        <v>281</v>
      </c>
      <c r="N745" s="4">
        <f t="shared" si="4492"/>
        <v>312</v>
      </c>
      <c r="O745" s="4">
        <f t="shared" si="4492"/>
        <v>343</v>
      </c>
      <c r="P745" s="4">
        <f t="shared" ref="P745" si="4493">O745+32</f>
        <v>375</v>
      </c>
      <c r="Q745" s="4">
        <f t="shared" si="4492"/>
        <v>406</v>
      </c>
      <c r="R745" s="4">
        <f>Q745+62</f>
        <v>468</v>
      </c>
      <c r="S745" s="4">
        <f>R745+63</f>
        <v>531</v>
      </c>
      <c r="T745" s="4">
        <f t="shared" ref="T745" si="4494">S745+62</f>
        <v>593</v>
      </c>
      <c r="U745">
        <f t="shared" ref="U745" si="4495">T745+63</f>
        <v>656</v>
      </c>
      <c r="V745" s="4">
        <f t="shared" ref="V745" si="4496">U745+62</f>
        <v>718</v>
      </c>
      <c r="W745" s="4">
        <f t="shared" ref="W745" si="4497">V745+63</f>
        <v>781</v>
      </c>
      <c r="X745" s="4">
        <f>W745+94</f>
        <v>875</v>
      </c>
      <c r="Y745" s="4">
        <f>X745+93</f>
        <v>968</v>
      </c>
      <c r="Z745" s="4">
        <f t="shared" ref="Z745:AB745" si="4498">Y745+94</f>
        <v>1062</v>
      </c>
      <c r="AA745" s="4">
        <f t="shared" si="4498"/>
        <v>1156</v>
      </c>
      <c r="AB745" s="4">
        <f t="shared" si="4498"/>
        <v>1250</v>
      </c>
      <c r="AC745" s="4">
        <f t="shared" ref="AC745" si="4499">AB745+93</f>
        <v>1343</v>
      </c>
      <c r="AD745" s="4">
        <f>AC745+125</f>
        <v>1468</v>
      </c>
      <c r="AE745">
        <f t="shared" ref="AE745:BI745" si="4500">AD745+125</f>
        <v>1593</v>
      </c>
      <c r="AF745" s="4">
        <f t="shared" si="4500"/>
        <v>1718</v>
      </c>
      <c r="AG745" s="4">
        <f t="shared" si="4500"/>
        <v>1843</v>
      </c>
      <c r="AH745" s="4">
        <f t="shared" si="4500"/>
        <v>1968</v>
      </c>
      <c r="AI745" s="4">
        <f t="shared" si="4500"/>
        <v>2093</v>
      </c>
      <c r="AJ745" s="4">
        <f t="shared" si="4500"/>
        <v>2218</v>
      </c>
      <c r="AK745" s="4">
        <f t="shared" si="4500"/>
        <v>2343</v>
      </c>
      <c r="AL745" s="4">
        <f t="shared" si="4500"/>
        <v>2468</v>
      </c>
      <c r="AM745" s="4">
        <f t="shared" si="4500"/>
        <v>2593</v>
      </c>
      <c r="AN745" s="4">
        <f t="shared" si="4500"/>
        <v>2718</v>
      </c>
      <c r="AO745">
        <f t="shared" si="4500"/>
        <v>2843</v>
      </c>
      <c r="AP745" s="4">
        <f t="shared" si="4500"/>
        <v>2968</v>
      </c>
      <c r="AQ745" s="4">
        <f t="shared" si="4500"/>
        <v>3093</v>
      </c>
      <c r="AR745" s="4">
        <f t="shared" si="4500"/>
        <v>3218</v>
      </c>
      <c r="AS745" s="4">
        <f t="shared" si="4500"/>
        <v>3343</v>
      </c>
      <c r="AT745" s="4">
        <f t="shared" si="4500"/>
        <v>3468</v>
      </c>
      <c r="AU745" s="4">
        <f t="shared" si="4500"/>
        <v>3593</v>
      </c>
      <c r="AV745" s="4">
        <f t="shared" si="4500"/>
        <v>3718</v>
      </c>
      <c r="AW745" s="4">
        <f t="shared" si="4500"/>
        <v>3843</v>
      </c>
      <c r="AX745" s="4">
        <f t="shared" si="4500"/>
        <v>3968</v>
      </c>
      <c r="AY745">
        <f t="shared" si="4500"/>
        <v>4093</v>
      </c>
      <c r="AZ745" s="4">
        <f t="shared" si="4500"/>
        <v>4218</v>
      </c>
      <c r="BA745" s="4">
        <f t="shared" si="4500"/>
        <v>4343</v>
      </c>
      <c r="BB745" s="4">
        <f t="shared" si="4500"/>
        <v>4468</v>
      </c>
      <c r="BC745" s="4">
        <f t="shared" si="4500"/>
        <v>4593</v>
      </c>
      <c r="BD745" s="4">
        <f t="shared" si="4500"/>
        <v>4718</v>
      </c>
      <c r="BE745" s="4">
        <f t="shared" si="4500"/>
        <v>4843</v>
      </c>
      <c r="BF745" s="4">
        <f t="shared" si="4500"/>
        <v>4968</v>
      </c>
      <c r="BG745" s="4">
        <f t="shared" si="4500"/>
        <v>5093</v>
      </c>
      <c r="BH745" s="4">
        <f t="shared" si="4500"/>
        <v>5218</v>
      </c>
      <c r="BI745">
        <f t="shared" si="4500"/>
        <v>5343</v>
      </c>
      <c r="BJ745" t="s">
        <v>1</v>
      </c>
    </row>
    <row r="746" spans="1:62">
      <c r="A746" s="4" t="s">
        <v>5</v>
      </c>
    </row>
    <row r="747" spans="1:62">
      <c r="A747" s="4" t="s">
        <v>380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501">D748+1</f>
        <v>15</v>
      </c>
      <c r="F748" s="4">
        <f t="shared" si="4501"/>
        <v>16</v>
      </c>
      <c r="G748" s="4">
        <f t="shared" si="4501"/>
        <v>17</v>
      </c>
      <c r="H748" s="4">
        <f t="shared" si="4501"/>
        <v>18</v>
      </c>
      <c r="I748" s="4">
        <f t="shared" si="4501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502">L748+3</f>
        <v>29</v>
      </c>
      <c r="N748" s="4">
        <f t="shared" ref="N748" si="4503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504">S748+4</f>
        <v>49</v>
      </c>
      <c r="U748" s="4">
        <f t="shared" ref="U748" si="4505">T748+3</f>
        <v>52</v>
      </c>
      <c r="V748" s="4">
        <f t="shared" si="4504"/>
        <v>56</v>
      </c>
      <c r="W748" s="4">
        <f t="shared" ref="W748" si="4506">V748+3</f>
        <v>59</v>
      </c>
      <c r="X748" s="4">
        <f>W748+5</f>
        <v>64</v>
      </c>
      <c r="Y748" s="4">
        <f t="shared" ref="Y748:AB748" si="4507">X748+5</f>
        <v>69</v>
      </c>
      <c r="Z748" s="4">
        <f>Y748+4</f>
        <v>73</v>
      </c>
      <c r="AA748" s="4">
        <f t="shared" si="4507"/>
        <v>78</v>
      </c>
      <c r="AB748" s="4">
        <f t="shared" si="4507"/>
        <v>83</v>
      </c>
      <c r="AC748" s="4">
        <f>AB748+4</f>
        <v>87</v>
      </c>
      <c r="AD748" s="4">
        <f>AC748+6</f>
        <v>93</v>
      </c>
      <c r="AE748" s="4">
        <f t="shared" ref="AE748:BI748" si="4508">AD748+6</f>
        <v>99</v>
      </c>
      <c r="AF748" s="4">
        <f t="shared" si="4508"/>
        <v>105</v>
      </c>
      <c r="AG748" s="4">
        <f t="shared" si="4508"/>
        <v>111</v>
      </c>
      <c r="AH748" s="4">
        <f t="shared" si="4508"/>
        <v>117</v>
      </c>
      <c r="AI748" s="4">
        <f t="shared" si="4508"/>
        <v>123</v>
      </c>
      <c r="AJ748" s="4">
        <f>AI748+5</f>
        <v>128</v>
      </c>
      <c r="AK748" s="4">
        <f t="shared" si="4508"/>
        <v>134</v>
      </c>
      <c r="AL748" s="4">
        <f t="shared" si="4508"/>
        <v>140</v>
      </c>
      <c r="AM748" s="4">
        <f t="shared" si="4508"/>
        <v>146</v>
      </c>
      <c r="AN748" s="4">
        <f t="shared" si="4508"/>
        <v>152</v>
      </c>
      <c r="AO748" s="4">
        <f t="shared" si="4508"/>
        <v>158</v>
      </c>
      <c r="AP748" s="4">
        <f t="shared" si="4508"/>
        <v>164</v>
      </c>
      <c r="AQ748" s="4">
        <f>AP748+5</f>
        <v>169</v>
      </c>
      <c r="AR748" s="4">
        <f t="shared" si="4508"/>
        <v>175</v>
      </c>
      <c r="AS748" s="4">
        <f t="shared" si="4508"/>
        <v>181</v>
      </c>
      <c r="AT748" s="4">
        <f t="shared" si="4508"/>
        <v>187</v>
      </c>
      <c r="AU748" s="4">
        <f t="shared" si="4508"/>
        <v>193</v>
      </c>
      <c r="AV748" s="4">
        <f t="shared" si="4508"/>
        <v>199</v>
      </c>
      <c r="AW748" s="4">
        <f t="shared" si="4508"/>
        <v>205</v>
      </c>
      <c r="AX748" s="4">
        <f t="shared" ref="AX748" si="4509">AW748+5</f>
        <v>210</v>
      </c>
      <c r="AY748" s="4">
        <f t="shared" si="4508"/>
        <v>216</v>
      </c>
      <c r="AZ748" s="4">
        <f t="shared" si="4508"/>
        <v>222</v>
      </c>
      <c r="BA748" s="4">
        <f t="shared" si="4508"/>
        <v>228</v>
      </c>
      <c r="BB748" s="4">
        <f t="shared" si="4508"/>
        <v>234</v>
      </c>
      <c r="BC748" s="4">
        <f t="shared" si="4508"/>
        <v>240</v>
      </c>
      <c r="BD748" s="4">
        <f t="shared" si="4508"/>
        <v>246</v>
      </c>
      <c r="BE748" s="4">
        <f t="shared" ref="BE748" si="4510">BD748+5</f>
        <v>251</v>
      </c>
      <c r="BF748" s="4">
        <f t="shared" si="4508"/>
        <v>257</v>
      </c>
      <c r="BG748" s="4">
        <f t="shared" si="4508"/>
        <v>263</v>
      </c>
      <c r="BH748" s="4">
        <f t="shared" si="4508"/>
        <v>269</v>
      </c>
      <c r="BI748" s="4">
        <f t="shared" si="4508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511">D749+2</f>
        <v>24</v>
      </c>
      <c r="F749" s="4">
        <f t="shared" si="4511"/>
        <v>26</v>
      </c>
      <c r="G749" s="4">
        <f>F749+3</f>
        <v>29</v>
      </c>
      <c r="H749" s="4">
        <f t="shared" si="4511"/>
        <v>31</v>
      </c>
      <c r="I749" s="4">
        <f t="shared" si="4511"/>
        <v>33</v>
      </c>
      <c r="J749" s="4">
        <f>I749+4</f>
        <v>37</v>
      </c>
      <c r="K749" s="4">
        <f t="shared" ref="K749:M749" si="4512">J749+4</f>
        <v>41</v>
      </c>
      <c r="L749" s="4">
        <f>K749+3</f>
        <v>44</v>
      </c>
      <c r="M749" s="4">
        <f t="shared" si="4512"/>
        <v>48</v>
      </c>
      <c r="N749" s="4">
        <f t="shared" ref="N749" si="4513">M749+3</f>
        <v>51</v>
      </c>
      <c r="O749" s="4">
        <f t="shared" ref="O749" si="4514">N749+4</f>
        <v>55</v>
      </c>
      <c r="P749" s="4">
        <f t="shared" ref="P749" si="4515">O749+3</f>
        <v>58</v>
      </c>
      <c r="Q749" s="4">
        <f t="shared" ref="Q749:R749" si="4516">P749+4</f>
        <v>62</v>
      </c>
      <c r="R749" s="4">
        <f t="shared" si="4516"/>
        <v>66</v>
      </c>
      <c r="S749" s="4">
        <f>R749+5</f>
        <v>71</v>
      </c>
      <c r="T749" s="4">
        <f>S749+5</f>
        <v>76</v>
      </c>
      <c r="U749" s="4">
        <f t="shared" ref="U749" si="4517">T749+4</f>
        <v>80</v>
      </c>
      <c r="V749" s="4">
        <f>U749+5</f>
        <v>85</v>
      </c>
      <c r="W749" s="4">
        <f t="shared" ref="W749" si="4518">V749+5</f>
        <v>90</v>
      </c>
      <c r="X749" s="4">
        <f>W749+6</f>
        <v>96</v>
      </c>
      <c r="Y749" s="4">
        <f>X749+5</f>
        <v>101</v>
      </c>
      <c r="Z749" s="4">
        <f t="shared" ref="Z749:AC749" si="4519">Y749+6</f>
        <v>107</v>
      </c>
      <c r="AA749" s="4">
        <f t="shared" si="4519"/>
        <v>113</v>
      </c>
      <c r="AB749" s="4">
        <f t="shared" si="4519"/>
        <v>119</v>
      </c>
      <c r="AC749" s="4">
        <f t="shared" si="4519"/>
        <v>125</v>
      </c>
      <c r="AD749" s="4">
        <f>AC749+7</f>
        <v>132</v>
      </c>
      <c r="AE749" s="4">
        <f t="shared" ref="AE749:BI749" si="4520">AD749+7</f>
        <v>139</v>
      </c>
      <c r="AF749" s="4">
        <f t="shared" si="4520"/>
        <v>146</v>
      </c>
      <c r="AG749" s="4">
        <f t="shared" si="4520"/>
        <v>153</v>
      </c>
      <c r="AH749" s="4">
        <f t="shared" si="4520"/>
        <v>160</v>
      </c>
      <c r="AI749" s="4">
        <f t="shared" si="4520"/>
        <v>167</v>
      </c>
      <c r="AJ749" s="4">
        <f t="shared" si="4520"/>
        <v>174</v>
      </c>
      <c r="AK749" s="4">
        <f t="shared" si="4520"/>
        <v>181</v>
      </c>
      <c r="AL749" s="4">
        <f t="shared" si="4520"/>
        <v>188</v>
      </c>
      <c r="AM749" s="4">
        <f t="shared" si="4520"/>
        <v>195</v>
      </c>
      <c r="AN749" s="4">
        <f t="shared" si="4520"/>
        <v>202</v>
      </c>
      <c r="AO749" s="4">
        <f t="shared" si="4520"/>
        <v>209</v>
      </c>
      <c r="AP749" s="4">
        <f t="shared" si="4520"/>
        <v>216</v>
      </c>
      <c r="AQ749" s="4">
        <f t="shared" si="4520"/>
        <v>223</v>
      </c>
      <c r="AR749" s="4">
        <f t="shared" si="4520"/>
        <v>230</v>
      </c>
      <c r="AS749" s="4">
        <f t="shared" si="4520"/>
        <v>237</v>
      </c>
      <c r="AT749" s="4">
        <f t="shared" si="4520"/>
        <v>244</v>
      </c>
      <c r="AU749" s="4">
        <f t="shared" si="4520"/>
        <v>251</v>
      </c>
      <c r="AV749" s="4">
        <f t="shared" si="4520"/>
        <v>258</v>
      </c>
      <c r="AW749" s="4">
        <f>AV749+8</f>
        <v>266</v>
      </c>
      <c r="AX749" s="4">
        <f t="shared" si="4520"/>
        <v>273</v>
      </c>
      <c r="AY749" s="4">
        <f t="shared" si="4520"/>
        <v>280</v>
      </c>
      <c r="AZ749" s="4">
        <f t="shared" si="4520"/>
        <v>287</v>
      </c>
      <c r="BA749" s="4">
        <f t="shared" si="4520"/>
        <v>294</v>
      </c>
      <c r="BB749" s="4">
        <f t="shared" si="4520"/>
        <v>301</v>
      </c>
      <c r="BC749" s="4">
        <f t="shared" si="4520"/>
        <v>308</v>
      </c>
      <c r="BD749" s="4">
        <f t="shared" si="4520"/>
        <v>315</v>
      </c>
      <c r="BE749" s="4">
        <f t="shared" si="4520"/>
        <v>322</v>
      </c>
      <c r="BF749" s="4">
        <f t="shared" si="4520"/>
        <v>329</v>
      </c>
      <c r="BG749" s="4">
        <f t="shared" si="4520"/>
        <v>336</v>
      </c>
      <c r="BH749" s="4">
        <f t="shared" si="4520"/>
        <v>343</v>
      </c>
      <c r="BI749" s="4">
        <f t="shared" si="4520"/>
        <v>350</v>
      </c>
      <c r="BJ749" t="s">
        <v>1</v>
      </c>
    </row>
    <row r="750" spans="1:62">
      <c r="A750" s="4" t="s">
        <v>75</v>
      </c>
      <c r="B750" s="4">
        <v>60</v>
      </c>
      <c r="C750" s="4">
        <f>B750+10</f>
        <v>70</v>
      </c>
      <c r="D750" s="4">
        <f t="shared" ref="D750:BI750" si="4521">C750+10</f>
        <v>80</v>
      </c>
      <c r="E750" s="4">
        <f t="shared" si="4521"/>
        <v>90</v>
      </c>
      <c r="F750" s="4">
        <f t="shared" si="4521"/>
        <v>100</v>
      </c>
      <c r="G750" s="4">
        <f t="shared" si="4521"/>
        <v>110</v>
      </c>
      <c r="H750" s="4">
        <f t="shared" si="4521"/>
        <v>120</v>
      </c>
      <c r="I750" s="4">
        <f t="shared" si="4521"/>
        <v>130</v>
      </c>
      <c r="J750" s="4">
        <f t="shared" si="4521"/>
        <v>140</v>
      </c>
      <c r="K750" s="4">
        <f t="shared" si="4521"/>
        <v>150</v>
      </c>
      <c r="L750" s="4">
        <f t="shared" si="4521"/>
        <v>160</v>
      </c>
      <c r="M750" s="4">
        <f t="shared" si="4521"/>
        <v>170</v>
      </c>
      <c r="N750" s="4">
        <f t="shared" si="4521"/>
        <v>180</v>
      </c>
      <c r="O750" s="4">
        <f t="shared" si="4521"/>
        <v>190</v>
      </c>
      <c r="P750" s="4">
        <f t="shared" si="4521"/>
        <v>200</v>
      </c>
      <c r="Q750" s="4">
        <f t="shared" si="4521"/>
        <v>210</v>
      </c>
      <c r="R750" s="4">
        <f t="shared" si="4521"/>
        <v>220</v>
      </c>
      <c r="S750" s="4">
        <f t="shared" si="4521"/>
        <v>230</v>
      </c>
      <c r="T750" s="4">
        <f t="shared" si="4521"/>
        <v>240</v>
      </c>
      <c r="U750" s="4">
        <f t="shared" si="4521"/>
        <v>250</v>
      </c>
      <c r="V750" s="4">
        <f t="shared" si="4521"/>
        <v>260</v>
      </c>
      <c r="W750" s="4">
        <f t="shared" si="4521"/>
        <v>270</v>
      </c>
      <c r="X750" s="4">
        <f t="shared" si="4521"/>
        <v>280</v>
      </c>
      <c r="Y750" s="4">
        <f t="shared" si="4521"/>
        <v>290</v>
      </c>
      <c r="Z750" s="4">
        <f t="shared" si="4521"/>
        <v>300</v>
      </c>
      <c r="AA750" s="4">
        <f t="shared" si="4521"/>
        <v>310</v>
      </c>
      <c r="AB750" s="4">
        <f t="shared" si="4521"/>
        <v>320</v>
      </c>
      <c r="AC750" s="4">
        <f t="shared" si="4521"/>
        <v>330</v>
      </c>
      <c r="AD750" s="4">
        <f t="shared" si="4521"/>
        <v>340</v>
      </c>
      <c r="AE750" s="4">
        <f t="shared" si="4521"/>
        <v>350</v>
      </c>
      <c r="AF750" s="4">
        <f t="shared" si="4521"/>
        <v>360</v>
      </c>
      <c r="AG750" s="4">
        <f t="shared" si="4521"/>
        <v>370</v>
      </c>
      <c r="AH750" s="4">
        <f t="shared" si="4521"/>
        <v>380</v>
      </c>
      <c r="AI750" s="4">
        <f t="shared" si="4521"/>
        <v>390</v>
      </c>
      <c r="AJ750" s="4">
        <f t="shared" si="4521"/>
        <v>400</v>
      </c>
      <c r="AK750" s="4">
        <f t="shared" si="4521"/>
        <v>410</v>
      </c>
      <c r="AL750" s="4">
        <f t="shared" si="4521"/>
        <v>420</v>
      </c>
      <c r="AM750" s="4">
        <f t="shared" si="4521"/>
        <v>430</v>
      </c>
      <c r="AN750" s="4">
        <f t="shared" si="4521"/>
        <v>440</v>
      </c>
      <c r="AO750" s="4">
        <f t="shared" si="4521"/>
        <v>450</v>
      </c>
      <c r="AP750" s="4">
        <f t="shared" si="4521"/>
        <v>460</v>
      </c>
      <c r="AQ750" s="4">
        <f t="shared" si="4521"/>
        <v>470</v>
      </c>
      <c r="AR750" s="4">
        <f t="shared" si="4521"/>
        <v>480</v>
      </c>
      <c r="AS750" s="4">
        <f t="shared" si="4521"/>
        <v>490</v>
      </c>
      <c r="AT750" s="4">
        <f t="shared" si="4521"/>
        <v>500</v>
      </c>
      <c r="AU750" s="4">
        <f t="shared" si="4521"/>
        <v>510</v>
      </c>
      <c r="AV750" s="4">
        <f t="shared" si="4521"/>
        <v>520</v>
      </c>
      <c r="AW750" s="4">
        <f t="shared" si="4521"/>
        <v>530</v>
      </c>
      <c r="AX750" s="4">
        <f t="shared" si="4521"/>
        <v>540</v>
      </c>
      <c r="AY750" s="4">
        <f t="shared" si="4521"/>
        <v>550</v>
      </c>
      <c r="AZ750" s="4">
        <f t="shared" si="4521"/>
        <v>560</v>
      </c>
      <c r="BA750" s="4">
        <f t="shared" si="4521"/>
        <v>570</v>
      </c>
      <c r="BB750" s="4">
        <f t="shared" si="4521"/>
        <v>580</v>
      </c>
      <c r="BC750" s="4">
        <f t="shared" si="4521"/>
        <v>590</v>
      </c>
      <c r="BD750" s="4">
        <f t="shared" si="4521"/>
        <v>600</v>
      </c>
      <c r="BE750" s="4">
        <f t="shared" si="4521"/>
        <v>610</v>
      </c>
      <c r="BF750" s="4">
        <f t="shared" si="4521"/>
        <v>620</v>
      </c>
      <c r="BG750" s="4">
        <f t="shared" si="4521"/>
        <v>630</v>
      </c>
      <c r="BH750" s="4">
        <f t="shared" si="4521"/>
        <v>640</v>
      </c>
      <c r="BI750" s="4">
        <f t="shared" si="4521"/>
        <v>650</v>
      </c>
      <c r="BJ750" t="s">
        <v>1</v>
      </c>
    </row>
    <row r="751" spans="1:62">
      <c r="A751" s="4" t="s">
        <v>5</v>
      </c>
    </row>
    <row r="752" spans="1:62">
      <c r="A752" s="4" t="s">
        <v>487</v>
      </c>
    </row>
    <row r="753" spans="1:62">
      <c r="A753" s="4" t="s">
        <v>140</v>
      </c>
      <c r="B753" s="4" t="s">
        <v>1</v>
      </c>
    </row>
    <row r="754" spans="1:62">
      <c r="A754" s="4" t="s">
        <v>170</v>
      </c>
      <c r="B754" s="4">
        <v>20</v>
      </c>
      <c r="C754" s="4">
        <f>B754+1</f>
        <v>21</v>
      </c>
      <c r="D754" s="4">
        <f t="shared" ref="D754:BI754" si="4522">C754+1</f>
        <v>22</v>
      </c>
      <c r="E754" s="4">
        <f t="shared" si="4522"/>
        <v>23</v>
      </c>
      <c r="F754" s="4">
        <f t="shared" si="4522"/>
        <v>24</v>
      </c>
      <c r="G754" s="4">
        <f t="shared" si="4522"/>
        <v>25</v>
      </c>
      <c r="H754" s="4">
        <f t="shared" si="4522"/>
        <v>26</v>
      </c>
      <c r="I754" s="4">
        <f t="shared" si="4522"/>
        <v>27</v>
      </c>
      <c r="J754" s="4">
        <f t="shared" si="4522"/>
        <v>28</v>
      </c>
      <c r="K754" s="4">
        <f t="shared" si="4522"/>
        <v>29</v>
      </c>
      <c r="L754" s="4">
        <f t="shared" si="4522"/>
        <v>30</v>
      </c>
      <c r="M754" s="4">
        <f t="shared" si="4522"/>
        <v>31</v>
      </c>
      <c r="N754" s="4">
        <f t="shared" si="4522"/>
        <v>32</v>
      </c>
      <c r="O754" s="4">
        <f t="shared" si="4522"/>
        <v>33</v>
      </c>
      <c r="P754" s="4">
        <f t="shared" si="4522"/>
        <v>34</v>
      </c>
      <c r="Q754" s="4">
        <f t="shared" si="4522"/>
        <v>35</v>
      </c>
      <c r="R754" s="4">
        <f t="shared" si="4522"/>
        <v>36</v>
      </c>
      <c r="S754" s="4">
        <f t="shared" si="4522"/>
        <v>37</v>
      </c>
      <c r="T754" s="4">
        <f t="shared" si="4522"/>
        <v>38</v>
      </c>
      <c r="U754" s="4">
        <f t="shared" si="4522"/>
        <v>39</v>
      </c>
      <c r="V754" s="4">
        <f t="shared" si="4522"/>
        <v>40</v>
      </c>
      <c r="W754" s="4">
        <f t="shared" si="4522"/>
        <v>41</v>
      </c>
      <c r="X754" s="4">
        <f t="shared" si="4522"/>
        <v>42</v>
      </c>
      <c r="Y754" s="4">
        <f t="shared" si="4522"/>
        <v>43</v>
      </c>
      <c r="Z754" s="4">
        <f t="shared" si="4522"/>
        <v>44</v>
      </c>
      <c r="AA754" s="4">
        <f t="shared" si="4522"/>
        <v>45</v>
      </c>
      <c r="AB754" s="4">
        <f t="shared" si="4522"/>
        <v>46</v>
      </c>
      <c r="AC754" s="4">
        <f t="shared" si="4522"/>
        <v>47</v>
      </c>
      <c r="AD754" s="4">
        <f t="shared" si="4522"/>
        <v>48</v>
      </c>
      <c r="AE754" s="4">
        <f t="shared" si="4522"/>
        <v>49</v>
      </c>
      <c r="AF754" s="4">
        <f t="shared" si="4522"/>
        <v>50</v>
      </c>
      <c r="AG754" s="4">
        <f t="shared" si="4522"/>
        <v>51</v>
      </c>
      <c r="AH754" s="4">
        <f t="shared" si="4522"/>
        <v>52</v>
      </c>
      <c r="AI754" s="4">
        <f t="shared" si="4522"/>
        <v>53</v>
      </c>
      <c r="AJ754" s="4">
        <f t="shared" si="4522"/>
        <v>54</v>
      </c>
      <c r="AK754" s="4">
        <f t="shared" si="4522"/>
        <v>55</v>
      </c>
      <c r="AL754" s="4">
        <f t="shared" si="4522"/>
        <v>56</v>
      </c>
      <c r="AM754" s="4">
        <f t="shared" si="4522"/>
        <v>57</v>
      </c>
      <c r="AN754" s="4">
        <f t="shared" si="4522"/>
        <v>58</v>
      </c>
      <c r="AO754" s="4">
        <f t="shared" si="4522"/>
        <v>59</v>
      </c>
      <c r="AP754" s="4">
        <f t="shared" si="4522"/>
        <v>60</v>
      </c>
      <c r="AQ754" s="4">
        <f t="shared" si="4522"/>
        <v>61</v>
      </c>
      <c r="AR754" s="4">
        <f t="shared" si="4522"/>
        <v>62</v>
      </c>
      <c r="AS754" s="4">
        <f t="shared" si="4522"/>
        <v>63</v>
      </c>
      <c r="AT754" s="4">
        <f t="shared" si="4522"/>
        <v>64</v>
      </c>
      <c r="AU754" s="4">
        <f t="shared" si="4522"/>
        <v>65</v>
      </c>
      <c r="AV754" s="4">
        <f t="shared" si="4522"/>
        <v>66</v>
      </c>
      <c r="AW754" s="4">
        <f t="shared" si="4522"/>
        <v>67</v>
      </c>
      <c r="AX754" s="4">
        <f t="shared" si="4522"/>
        <v>68</v>
      </c>
      <c r="AY754" s="4">
        <f t="shared" si="4522"/>
        <v>69</v>
      </c>
      <c r="AZ754" s="4">
        <f t="shared" si="4522"/>
        <v>70</v>
      </c>
      <c r="BA754" s="4">
        <f t="shared" si="4522"/>
        <v>71</v>
      </c>
      <c r="BB754" s="4">
        <f t="shared" si="4522"/>
        <v>72</v>
      </c>
      <c r="BC754" s="4">
        <f t="shared" si="4522"/>
        <v>73</v>
      </c>
      <c r="BD754" s="4">
        <f t="shared" si="4522"/>
        <v>74</v>
      </c>
      <c r="BE754" s="4">
        <f t="shared" si="4522"/>
        <v>75</v>
      </c>
      <c r="BF754" s="4">
        <f t="shared" si="4522"/>
        <v>76</v>
      </c>
      <c r="BG754" s="4">
        <f t="shared" si="4522"/>
        <v>77</v>
      </c>
      <c r="BH754" s="4">
        <f t="shared" si="4522"/>
        <v>78</v>
      </c>
      <c r="BI754" s="4">
        <f t="shared" si="4522"/>
        <v>79</v>
      </c>
      <c r="BJ754" t="s">
        <v>1</v>
      </c>
    </row>
    <row r="755" spans="1:62">
      <c r="A755" s="4" t="s">
        <v>171</v>
      </c>
      <c r="B755" s="4">
        <v>5</v>
      </c>
      <c r="C755" s="4">
        <f>B755+2</f>
        <v>7</v>
      </c>
      <c r="D755" s="4">
        <f t="shared" ref="D755:BI755" si="4523">C755+2</f>
        <v>9</v>
      </c>
      <c r="E755" s="4">
        <f t="shared" si="4523"/>
        <v>11</v>
      </c>
      <c r="F755" s="4">
        <f t="shared" si="4523"/>
        <v>13</v>
      </c>
      <c r="G755" s="4">
        <f t="shared" si="4523"/>
        <v>15</v>
      </c>
      <c r="H755" s="4">
        <f t="shared" si="4523"/>
        <v>17</v>
      </c>
      <c r="I755" s="4">
        <f t="shared" si="4523"/>
        <v>19</v>
      </c>
      <c r="J755" s="4">
        <f t="shared" si="4523"/>
        <v>21</v>
      </c>
      <c r="K755">
        <f t="shared" si="4523"/>
        <v>23</v>
      </c>
      <c r="L755" s="4">
        <f t="shared" si="4523"/>
        <v>25</v>
      </c>
      <c r="M755" s="4">
        <f t="shared" si="4523"/>
        <v>27</v>
      </c>
      <c r="N755" s="4">
        <f t="shared" si="4523"/>
        <v>29</v>
      </c>
      <c r="O755" s="4">
        <f t="shared" si="4523"/>
        <v>31</v>
      </c>
      <c r="P755" s="4">
        <f t="shared" si="4523"/>
        <v>33</v>
      </c>
      <c r="Q755" s="4">
        <f t="shared" si="4523"/>
        <v>35</v>
      </c>
      <c r="R755" s="4">
        <f t="shared" si="4523"/>
        <v>37</v>
      </c>
      <c r="S755" s="4">
        <f t="shared" si="4523"/>
        <v>39</v>
      </c>
      <c r="T755" s="4">
        <f t="shared" si="4523"/>
        <v>41</v>
      </c>
      <c r="U755">
        <f t="shared" si="4523"/>
        <v>43</v>
      </c>
      <c r="V755" s="4">
        <f t="shared" si="4523"/>
        <v>45</v>
      </c>
      <c r="W755" s="4">
        <f t="shared" si="4523"/>
        <v>47</v>
      </c>
      <c r="X755" s="4">
        <f t="shared" si="4523"/>
        <v>49</v>
      </c>
      <c r="Y755" s="4">
        <f t="shared" si="4523"/>
        <v>51</v>
      </c>
      <c r="Z755" s="4">
        <f t="shared" si="4523"/>
        <v>53</v>
      </c>
      <c r="AA755" s="4">
        <f t="shared" si="4523"/>
        <v>55</v>
      </c>
      <c r="AB755" s="4">
        <f t="shared" si="4523"/>
        <v>57</v>
      </c>
      <c r="AC755" s="4">
        <f t="shared" si="4523"/>
        <v>59</v>
      </c>
      <c r="AD755" s="4">
        <f t="shared" si="4523"/>
        <v>61</v>
      </c>
      <c r="AE755">
        <f t="shared" si="4523"/>
        <v>63</v>
      </c>
      <c r="AF755" s="4">
        <f t="shared" si="4523"/>
        <v>65</v>
      </c>
      <c r="AG755" s="4">
        <f t="shared" si="4523"/>
        <v>67</v>
      </c>
      <c r="AH755" s="4">
        <f t="shared" si="4523"/>
        <v>69</v>
      </c>
      <c r="AI755" s="4">
        <f t="shared" si="4523"/>
        <v>71</v>
      </c>
      <c r="AJ755" s="4">
        <f t="shared" si="4523"/>
        <v>73</v>
      </c>
      <c r="AK755" s="4">
        <f t="shared" si="4523"/>
        <v>75</v>
      </c>
      <c r="AL755" s="4">
        <f t="shared" si="4523"/>
        <v>77</v>
      </c>
      <c r="AM755" s="4">
        <f t="shared" si="4523"/>
        <v>79</v>
      </c>
      <c r="AN755" s="4">
        <f t="shared" si="4523"/>
        <v>81</v>
      </c>
      <c r="AO755">
        <f t="shared" si="4523"/>
        <v>83</v>
      </c>
      <c r="AP755" s="4">
        <f t="shared" si="4523"/>
        <v>85</v>
      </c>
      <c r="AQ755" s="4">
        <f t="shared" si="4523"/>
        <v>87</v>
      </c>
      <c r="AR755" s="4">
        <f t="shared" si="4523"/>
        <v>89</v>
      </c>
      <c r="AS755" s="4">
        <f t="shared" si="4523"/>
        <v>91</v>
      </c>
      <c r="AT755" s="4">
        <f t="shared" si="4523"/>
        <v>93</v>
      </c>
      <c r="AU755" s="4">
        <f t="shared" si="4523"/>
        <v>95</v>
      </c>
      <c r="AV755" s="4">
        <f t="shared" si="4523"/>
        <v>97</v>
      </c>
      <c r="AW755" s="4">
        <f t="shared" si="4523"/>
        <v>99</v>
      </c>
      <c r="AX755" s="4">
        <f t="shared" si="4523"/>
        <v>101</v>
      </c>
      <c r="AY755">
        <f t="shared" si="4523"/>
        <v>103</v>
      </c>
      <c r="AZ755" s="4">
        <f t="shared" si="4523"/>
        <v>105</v>
      </c>
      <c r="BA755" s="4">
        <f t="shared" si="4523"/>
        <v>107</v>
      </c>
      <c r="BB755" s="4">
        <f t="shared" si="4523"/>
        <v>109</v>
      </c>
      <c r="BC755" s="4">
        <f t="shared" si="4523"/>
        <v>111</v>
      </c>
      <c r="BD755" s="4">
        <f t="shared" si="4523"/>
        <v>113</v>
      </c>
      <c r="BE755" s="4">
        <f t="shared" si="4523"/>
        <v>115</v>
      </c>
      <c r="BF755" s="4">
        <f t="shared" si="4523"/>
        <v>117</v>
      </c>
      <c r="BG755" s="4">
        <f t="shared" si="4523"/>
        <v>119</v>
      </c>
      <c r="BH755" s="4">
        <f t="shared" si="4523"/>
        <v>121</v>
      </c>
      <c r="BI755">
        <f t="shared" si="4523"/>
        <v>123</v>
      </c>
      <c r="BJ755" t="s">
        <v>1</v>
      </c>
    </row>
    <row r="756" spans="1:62">
      <c r="A756" s="4" t="s">
        <v>172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524">F756</f>
        <v>4</v>
      </c>
      <c r="H756" s="4">
        <f t="shared" si="4524"/>
        <v>4</v>
      </c>
      <c r="I756" s="4">
        <f t="shared" ref="I756" si="4525">H756+1</f>
        <v>5</v>
      </c>
      <c r="J756" s="4">
        <f t="shared" ref="J756:BH756" si="4526">I756</f>
        <v>5</v>
      </c>
      <c r="K756">
        <f t="shared" si="4526"/>
        <v>5</v>
      </c>
      <c r="L756" s="4">
        <f t="shared" si="4526"/>
        <v>5</v>
      </c>
      <c r="M756" s="4">
        <f t="shared" ref="M756" si="4527">L756+1</f>
        <v>6</v>
      </c>
      <c r="N756" s="4">
        <f t="shared" ref="N756" si="4528">M756</f>
        <v>6</v>
      </c>
      <c r="O756" s="4">
        <f t="shared" si="4526"/>
        <v>6</v>
      </c>
      <c r="P756" s="4">
        <f t="shared" si="4526"/>
        <v>6</v>
      </c>
      <c r="Q756" s="4">
        <f t="shared" ref="Q756" si="4529">P756+1</f>
        <v>7</v>
      </c>
      <c r="R756" s="4">
        <f t="shared" ref="R756" si="4530">Q756</f>
        <v>7</v>
      </c>
      <c r="S756" s="4">
        <f t="shared" si="4526"/>
        <v>7</v>
      </c>
      <c r="T756" s="4">
        <f t="shared" si="4526"/>
        <v>7</v>
      </c>
      <c r="U756">
        <f t="shared" ref="U756" si="4531">T756+1</f>
        <v>8</v>
      </c>
      <c r="V756" s="4">
        <f t="shared" ref="V756" si="4532">U756</f>
        <v>8</v>
      </c>
      <c r="W756" s="4">
        <f t="shared" si="4526"/>
        <v>8</v>
      </c>
      <c r="X756" s="4">
        <f t="shared" si="4526"/>
        <v>8</v>
      </c>
      <c r="Y756" s="4">
        <f t="shared" ref="Y756" si="4533">X756+1</f>
        <v>9</v>
      </c>
      <c r="Z756" s="4">
        <f t="shared" ref="Z756" si="4534">Y756</f>
        <v>9</v>
      </c>
      <c r="AA756" s="4">
        <f t="shared" si="4526"/>
        <v>9</v>
      </c>
      <c r="AB756" s="4">
        <f t="shared" si="4526"/>
        <v>9</v>
      </c>
      <c r="AC756" s="4">
        <f t="shared" ref="AC756" si="4535">AB756+1</f>
        <v>10</v>
      </c>
      <c r="AD756" s="4">
        <f t="shared" ref="AD756" si="4536">AC756</f>
        <v>10</v>
      </c>
      <c r="AE756">
        <f t="shared" si="4526"/>
        <v>10</v>
      </c>
      <c r="AF756" s="4">
        <f t="shared" si="4526"/>
        <v>10</v>
      </c>
      <c r="AG756" s="4">
        <f t="shared" ref="AG756" si="4537">AF756+1</f>
        <v>11</v>
      </c>
      <c r="AH756" s="4">
        <f t="shared" ref="AH756" si="4538">AG756</f>
        <v>11</v>
      </c>
      <c r="AI756" s="4">
        <f t="shared" si="4526"/>
        <v>11</v>
      </c>
      <c r="AJ756" s="4">
        <f t="shared" si="4526"/>
        <v>11</v>
      </c>
      <c r="AK756" s="4">
        <f t="shared" ref="AK756" si="4539">AJ756+1</f>
        <v>12</v>
      </c>
      <c r="AL756" s="4">
        <f t="shared" ref="AL756" si="4540">AK756</f>
        <v>12</v>
      </c>
      <c r="AM756" s="4">
        <f t="shared" si="4526"/>
        <v>12</v>
      </c>
      <c r="AN756" s="4">
        <f t="shared" si="4526"/>
        <v>12</v>
      </c>
      <c r="AO756">
        <f t="shared" ref="AO756" si="4541">AN756+1</f>
        <v>13</v>
      </c>
      <c r="AP756" s="4">
        <f t="shared" ref="AP756" si="4542">AO756</f>
        <v>13</v>
      </c>
      <c r="AQ756" s="4">
        <f t="shared" si="4526"/>
        <v>13</v>
      </c>
      <c r="AR756" s="4">
        <f t="shared" si="4526"/>
        <v>13</v>
      </c>
      <c r="AS756" s="4">
        <f t="shared" ref="AS756" si="4543">AR756+1</f>
        <v>14</v>
      </c>
      <c r="AT756" s="4">
        <f t="shared" ref="AT756" si="4544">AS756</f>
        <v>14</v>
      </c>
      <c r="AU756" s="4">
        <f t="shared" si="4526"/>
        <v>14</v>
      </c>
      <c r="AV756" s="4">
        <f t="shared" si="4526"/>
        <v>14</v>
      </c>
      <c r="AW756" s="4">
        <f t="shared" ref="AW756" si="4545">AV756+1</f>
        <v>15</v>
      </c>
      <c r="AX756" s="4">
        <f t="shared" ref="AX756" si="4546">AW756</f>
        <v>15</v>
      </c>
      <c r="AY756">
        <f t="shared" si="4526"/>
        <v>15</v>
      </c>
      <c r="AZ756" s="4">
        <f t="shared" si="4526"/>
        <v>15</v>
      </c>
      <c r="BA756" s="4">
        <f t="shared" ref="BA756" si="4547">AZ756+1</f>
        <v>16</v>
      </c>
      <c r="BB756" s="4">
        <f t="shared" ref="BB756" si="4548">BA756</f>
        <v>16</v>
      </c>
      <c r="BC756" s="4">
        <f t="shared" si="4526"/>
        <v>16</v>
      </c>
      <c r="BD756" s="4">
        <f t="shared" si="4526"/>
        <v>16</v>
      </c>
      <c r="BE756" s="4">
        <f t="shared" ref="BE756" si="4549">BD756+1</f>
        <v>17</v>
      </c>
      <c r="BF756" s="4">
        <f t="shared" ref="BF756" si="4550">BE756</f>
        <v>17</v>
      </c>
      <c r="BG756" s="4">
        <f t="shared" si="4526"/>
        <v>17</v>
      </c>
      <c r="BH756" s="4">
        <f t="shared" si="4526"/>
        <v>17</v>
      </c>
      <c r="BI756">
        <f t="shared" ref="BI756" si="4551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552">C757+1</f>
        <v>5</v>
      </c>
      <c r="E757" s="4">
        <f t="shared" si="4552"/>
        <v>6</v>
      </c>
      <c r="F757" s="4">
        <f t="shared" si="4552"/>
        <v>7</v>
      </c>
      <c r="G757" s="4">
        <f t="shared" si="4552"/>
        <v>8</v>
      </c>
      <c r="H757" s="4">
        <f t="shared" si="4552"/>
        <v>9</v>
      </c>
      <c r="I757" s="4">
        <f t="shared" si="4552"/>
        <v>10</v>
      </c>
      <c r="J757" s="4">
        <f t="shared" si="4552"/>
        <v>11</v>
      </c>
      <c r="K757">
        <f t="shared" si="4552"/>
        <v>12</v>
      </c>
      <c r="L757" s="4">
        <f t="shared" si="4552"/>
        <v>13</v>
      </c>
      <c r="M757" s="4">
        <f t="shared" si="4552"/>
        <v>14</v>
      </c>
      <c r="N757" s="4">
        <f t="shared" si="4552"/>
        <v>15</v>
      </c>
      <c r="O757" s="4">
        <f t="shared" si="4552"/>
        <v>16</v>
      </c>
      <c r="P757" s="4">
        <f t="shared" si="4552"/>
        <v>17</v>
      </c>
      <c r="Q757" s="4">
        <f t="shared" si="4552"/>
        <v>18</v>
      </c>
      <c r="R757" s="4">
        <f t="shared" si="4552"/>
        <v>19</v>
      </c>
      <c r="S757" s="4">
        <f t="shared" si="4552"/>
        <v>20</v>
      </c>
      <c r="T757" s="4">
        <f t="shared" si="4552"/>
        <v>21</v>
      </c>
      <c r="U757">
        <f t="shared" si="4552"/>
        <v>22</v>
      </c>
      <c r="V757" s="4">
        <f t="shared" si="4552"/>
        <v>23</v>
      </c>
      <c r="W757" s="4">
        <f t="shared" si="4552"/>
        <v>24</v>
      </c>
      <c r="X757" s="4">
        <f t="shared" si="4552"/>
        <v>25</v>
      </c>
      <c r="Y757" s="4">
        <f t="shared" si="4552"/>
        <v>26</v>
      </c>
      <c r="Z757" s="4">
        <f t="shared" si="4552"/>
        <v>27</v>
      </c>
      <c r="AA757" s="4">
        <f t="shared" si="4552"/>
        <v>28</v>
      </c>
      <c r="AB757" s="4">
        <f t="shared" si="4552"/>
        <v>29</v>
      </c>
      <c r="AC757" s="4">
        <f t="shared" si="4552"/>
        <v>30</v>
      </c>
      <c r="AD757" s="4">
        <f t="shared" si="4552"/>
        <v>31</v>
      </c>
      <c r="AE757">
        <f t="shared" si="4552"/>
        <v>32</v>
      </c>
      <c r="AF757" s="4">
        <f t="shared" si="4552"/>
        <v>33</v>
      </c>
      <c r="AG757" s="4">
        <f t="shared" si="4552"/>
        <v>34</v>
      </c>
      <c r="AH757" s="4">
        <f t="shared" si="4552"/>
        <v>35</v>
      </c>
      <c r="AI757" s="4">
        <f t="shared" si="4552"/>
        <v>36</v>
      </c>
      <c r="AJ757" s="4">
        <f t="shared" si="4552"/>
        <v>37</v>
      </c>
      <c r="AK757" s="4">
        <f t="shared" si="4552"/>
        <v>38</v>
      </c>
      <c r="AL757" s="4">
        <f t="shared" si="4552"/>
        <v>39</v>
      </c>
      <c r="AM757" s="4">
        <f t="shared" si="4552"/>
        <v>40</v>
      </c>
      <c r="AN757" s="4">
        <f t="shared" si="4552"/>
        <v>41</v>
      </c>
      <c r="AO757">
        <f t="shared" si="4552"/>
        <v>42</v>
      </c>
      <c r="AP757" s="4">
        <f t="shared" si="4552"/>
        <v>43</v>
      </c>
      <c r="AQ757" s="4">
        <f t="shared" si="4552"/>
        <v>44</v>
      </c>
      <c r="AR757" s="4">
        <f t="shared" si="4552"/>
        <v>45</v>
      </c>
      <c r="AS757" s="4">
        <f t="shared" si="4552"/>
        <v>46</v>
      </c>
      <c r="AT757" s="4">
        <f t="shared" si="4552"/>
        <v>47</v>
      </c>
      <c r="AU757" s="4">
        <f t="shared" si="4552"/>
        <v>48</v>
      </c>
      <c r="AV757" s="4">
        <f t="shared" si="4552"/>
        <v>49</v>
      </c>
      <c r="AW757" s="4">
        <f t="shared" si="4552"/>
        <v>50</v>
      </c>
      <c r="AX757" s="4">
        <f t="shared" si="4552"/>
        <v>51</v>
      </c>
      <c r="AY757">
        <f t="shared" si="4552"/>
        <v>52</v>
      </c>
      <c r="AZ757" s="4">
        <f t="shared" si="4552"/>
        <v>53</v>
      </c>
      <c r="BA757" s="4">
        <f t="shared" si="4552"/>
        <v>54</v>
      </c>
      <c r="BB757" s="4">
        <f t="shared" si="4552"/>
        <v>55</v>
      </c>
      <c r="BC757" s="4">
        <f t="shared" si="4552"/>
        <v>56</v>
      </c>
      <c r="BD757" s="4">
        <f t="shared" si="4552"/>
        <v>57</v>
      </c>
      <c r="BE757" s="4">
        <f t="shared" si="4552"/>
        <v>58</v>
      </c>
      <c r="BF757" s="4">
        <f t="shared" si="4552"/>
        <v>59</v>
      </c>
      <c r="BG757" s="4">
        <f t="shared" si="4552"/>
        <v>60</v>
      </c>
      <c r="BH757" s="4">
        <f t="shared" si="4552"/>
        <v>61</v>
      </c>
      <c r="BI757">
        <f t="shared" si="4552"/>
        <v>62</v>
      </c>
      <c r="BJ757" t="s">
        <v>1</v>
      </c>
    </row>
    <row r="758" spans="1:62">
      <c r="A758" s="4" t="s">
        <v>5</v>
      </c>
    </row>
    <row r="759" spans="1:62">
      <c r="A759" s="4" t="s">
        <v>381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553">C760+2</f>
        <v>12</v>
      </c>
      <c r="E760" s="4">
        <f t="shared" si="4553"/>
        <v>14</v>
      </c>
      <c r="F760" s="4">
        <f t="shared" si="4553"/>
        <v>16</v>
      </c>
      <c r="G760" s="4">
        <f t="shared" si="4553"/>
        <v>18</v>
      </c>
      <c r="H760" s="4">
        <f t="shared" si="4553"/>
        <v>20</v>
      </c>
      <c r="I760" s="4">
        <f t="shared" si="4553"/>
        <v>22</v>
      </c>
      <c r="J760" s="4">
        <f>I760+4</f>
        <v>26</v>
      </c>
      <c r="K760">
        <f t="shared" ref="K760:Q760" si="4554">J760+4</f>
        <v>30</v>
      </c>
      <c r="L760" s="4">
        <f t="shared" si="4554"/>
        <v>34</v>
      </c>
      <c r="M760" s="4">
        <f t="shared" si="4554"/>
        <v>38</v>
      </c>
      <c r="N760" s="4">
        <f t="shared" si="4554"/>
        <v>42</v>
      </c>
      <c r="O760" s="4">
        <f t="shared" si="4554"/>
        <v>46</v>
      </c>
      <c r="P760" s="4">
        <f t="shared" si="4554"/>
        <v>50</v>
      </c>
      <c r="Q760" s="4">
        <f t="shared" si="4554"/>
        <v>54</v>
      </c>
      <c r="R760" s="4">
        <f>Q760+12</f>
        <v>66</v>
      </c>
      <c r="S760" s="4">
        <f t="shared" ref="S760:W760" si="4555">R760+12</f>
        <v>78</v>
      </c>
      <c r="T760" s="4">
        <f t="shared" si="4555"/>
        <v>90</v>
      </c>
      <c r="U760">
        <f t="shared" si="4555"/>
        <v>102</v>
      </c>
      <c r="V760" s="4">
        <f t="shared" si="4555"/>
        <v>114</v>
      </c>
      <c r="W760" s="4">
        <f t="shared" si="4555"/>
        <v>126</v>
      </c>
      <c r="X760" s="4">
        <f>W760+24</f>
        <v>150</v>
      </c>
      <c r="Y760" s="4">
        <f t="shared" ref="Y760:AC760" si="4556">X760+24</f>
        <v>174</v>
      </c>
      <c r="Z760" s="4">
        <f t="shared" si="4556"/>
        <v>198</v>
      </c>
      <c r="AA760" s="4">
        <f t="shared" si="4556"/>
        <v>222</v>
      </c>
      <c r="AB760" s="4">
        <f t="shared" si="4556"/>
        <v>246</v>
      </c>
      <c r="AC760" s="4">
        <f t="shared" si="4556"/>
        <v>270</v>
      </c>
      <c r="AD760" s="4">
        <f>AC760+36</f>
        <v>306</v>
      </c>
      <c r="AE760">
        <f t="shared" ref="AE760:AU760" si="4557">AD760+36</f>
        <v>342</v>
      </c>
      <c r="AF760" s="4">
        <f t="shared" si="4557"/>
        <v>378</v>
      </c>
      <c r="AG760" s="4">
        <f t="shared" si="4557"/>
        <v>414</v>
      </c>
      <c r="AH760" s="4">
        <f t="shared" si="4557"/>
        <v>450</v>
      </c>
      <c r="AI760" s="4">
        <f t="shared" si="4557"/>
        <v>486</v>
      </c>
      <c r="AJ760" s="4">
        <f t="shared" si="4557"/>
        <v>522</v>
      </c>
      <c r="AK760" s="4">
        <f t="shared" si="4557"/>
        <v>558</v>
      </c>
      <c r="AL760" s="4">
        <f t="shared" si="4557"/>
        <v>594</v>
      </c>
      <c r="AM760" s="4">
        <f t="shared" si="4557"/>
        <v>630</v>
      </c>
      <c r="AN760" s="4">
        <f t="shared" si="4557"/>
        <v>666</v>
      </c>
      <c r="AO760">
        <f t="shared" si="4557"/>
        <v>702</v>
      </c>
      <c r="AP760" s="4">
        <f t="shared" si="4557"/>
        <v>738</v>
      </c>
      <c r="AQ760" s="4">
        <f t="shared" si="4557"/>
        <v>774</v>
      </c>
      <c r="AR760" s="4">
        <f t="shared" si="4557"/>
        <v>810</v>
      </c>
      <c r="AS760" s="4">
        <f t="shared" si="4557"/>
        <v>846</v>
      </c>
      <c r="AT760" s="4">
        <f t="shared" si="4557"/>
        <v>882</v>
      </c>
      <c r="AU760" s="4">
        <f t="shared" si="4557"/>
        <v>918</v>
      </c>
      <c r="AV760" s="4">
        <f t="shared" ref="AV760:BI760" si="4558">AU760+36</f>
        <v>954</v>
      </c>
      <c r="AW760" s="4">
        <f t="shared" si="4558"/>
        <v>990</v>
      </c>
      <c r="AX760" s="4">
        <f t="shared" si="4558"/>
        <v>1026</v>
      </c>
      <c r="AY760">
        <f t="shared" si="4558"/>
        <v>1062</v>
      </c>
      <c r="AZ760" s="4">
        <f t="shared" si="4558"/>
        <v>1098</v>
      </c>
      <c r="BA760" s="4">
        <f t="shared" si="4558"/>
        <v>1134</v>
      </c>
      <c r="BB760" s="4">
        <f t="shared" si="4558"/>
        <v>1170</v>
      </c>
      <c r="BC760" s="4">
        <f t="shared" si="4558"/>
        <v>1206</v>
      </c>
      <c r="BD760" s="4">
        <f t="shared" si="4558"/>
        <v>1242</v>
      </c>
      <c r="BE760" s="4">
        <f t="shared" si="4558"/>
        <v>1278</v>
      </c>
      <c r="BF760" s="4">
        <f t="shared" si="4558"/>
        <v>1314</v>
      </c>
      <c r="BG760" s="4">
        <f t="shared" si="4558"/>
        <v>1350</v>
      </c>
      <c r="BH760" s="4">
        <f t="shared" si="4558"/>
        <v>1386</v>
      </c>
      <c r="BI760">
        <f t="shared" si="4558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559">C761+2</f>
        <v>18</v>
      </c>
      <c r="E761" s="4">
        <f t="shared" si="4559"/>
        <v>20</v>
      </c>
      <c r="F761" s="4">
        <f t="shared" si="4559"/>
        <v>22</v>
      </c>
      <c r="G761" s="4">
        <f t="shared" si="4559"/>
        <v>24</v>
      </c>
      <c r="H761" s="4">
        <f t="shared" si="4559"/>
        <v>26</v>
      </c>
      <c r="I761" s="4">
        <f t="shared" si="4559"/>
        <v>28</v>
      </c>
      <c r="J761" s="4">
        <f>I761+4</f>
        <v>32</v>
      </c>
      <c r="K761">
        <f t="shared" ref="K761:Q761" si="4560">J761+4</f>
        <v>36</v>
      </c>
      <c r="L761" s="4">
        <f t="shared" si="4560"/>
        <v>40</v>
      </c>
      <c r="M761" s="4">
        <f t="shared" si="4560"/>
        <v>44</v>
      </c>
      <c r="N761" s="4">
        <f t="shared" si="4560"/>
        <v>48</v>
      </c>
      <c r="O761" s="4">
        <f t="shared" si="4560"/>
        <v>52</v>
      </c>
      <c r="P761" s="4">
        <f t="shared" si="4560"/>
        <v>56</v>
      </c>
      <c r="Q761" s="4">
        <f t="shared" si="4560"/>
        <v>60</v>
      </c>
      <c r="R761" s="4">
        <f>Q761+13</f>
        <v>73</v>
      </c>
      <c r="S761" s="4">
        <f t="shared" ref="S761:W761" si="4561">R761+13</f>
        <v>86</v>
      </c>
      <c r="T761" s="4">
        <f t="shared" si="4561"/>
        <v>99</v>
      </c>
      <c r="U761">
        <f t="shared" si="4561"/>
        <v>112</v>
      </c>
      <c r="V761" s="4">
        <f t="shared" si="4561"/>
        <v>125</v>
      </c>
      <c r="W761" s="4">
        <f t="shared" si="4561"/>
        <v>138</v>
      </c>
      <c r="X761" s="4">
        <f>W761+26</f>
        <v>164</v>
      </c>
      <c r="Y761" s="4">
        <f t="shared" ref="Y761:AC761" si="4562">X761+26</f>
        <v>190</v>
      </c>
      <c r="Z761" s="4">
        <f t="shared" si="4562"/>
        <v>216</v>
      </c>
      <c r="AA761" s="4">
        <f t="shared" si="4562"/>
        <v>242</v>
      </c>
      <c r="AB761" s="4">
        <f t="shared" si="4562"/>
        <v>268</v>
      </c>
      <c r="AC761" s="4">
        <f t="shared" si="4562"/>
        <v>294</v>
      </c>
      <c r="AD761" s="4">
        <f>AC761+39</f>
        <v>333</v>
      </c>
      <c r="AE761">
        <f t="shared" ref="AE761:AU761" si="4563">AD761+39</f>
        <v>372</v>
      </c>
      <c r="AF761" s="4">
        <f t="shared" si="4563"/>
        <v>411</v>
      </c>
      <c r="AG761" s="4">
        <f t="shared" si="4563"/>
        <v>450</v>
      </c>
      <c r="AH761" s="4">
        <f t="shared" si="4563"/>
        <v>489</v>
      </c>
      <c r="AI761" s="4">
        <f t="shared" si="4563"/>
        <v>528</v>
      </c>
      <c r="AJ761" s="4">
        <f t="shared" si="4563"/>
        <v>567</v>
      </c>
      <c r="AK761" s="4">
        <f t="shared" si="4563"/>
        <v>606</v>
      </c>
      <c r="AL761" s="4">
        <f t="shared" si="4563"/>
        <v>645</v>
      </c>
      <c r="AM761" s="4">
        <f t="shared" si="4563"/>
        <v>684</v>
      </c>
      <c r="AN761" s="4">
        <f t="shared" si="4563"/>
        <v>723</v>
      </c>
      <c r="AO761">
        <f t="shared" si="4563"/>
        <v>762</v>
      </c>
      <c r="AP761" s="4">
        <f t="shared" si="4563"/>
        <v>801</v>
      </c>
      <c r="AQ761" s="4">
        <f t="shared" si="4563"/>
        <v>840</v>
      </c>
      <c r="AR761" s="4">
        <f t="shared" si="4563"/>
        <v>879</v>
      </c>
      <c r="AS761" s="4">
        <f t="shared" si="4563"/>
        <v>918</v>
      </c>
      <c r="AT761" s="4">
        <f t="shared" si="4563"/>
        <v>957</v>
      </c>
      <c r="AU761" s="4">
        <f t="shared" si="4563"/>
        <v>996</v>
      </c>
      <c r="AV761" s="4">
        <f t="shared" ref="AV761:BI761" si="4564">AU761+39</f>
        <v>1035</v>
      </c>
      <c r="AW761" s="4">
        <f t="shared" si="4564"/>
        <v>1074</v>
      </c>
      <c r="AX761" s="4">
        <f t="shared" si="4564"/>
        <v>1113</v>
      </c>
      <c r="AY761">
        <f t="shared" si="4564"/>
        <v>1152</v>
      </c>
      <c r="AZ761" s="4">
        <f t="shared" si="4564"/>
        <v>1191</v>
      </c>
      <c r="BA761" s="4">
        <f t="shared" si="4564"/>
        <v>1230</v>
      </c>
      <c r="BB761" s="4">
        <f t="shared" si="4564"/>
        <v>1269</v>
      </c>
      <c r="BC761" s="4">
        <f t="shared" si="4564"/>
        <v>1308</v>
      </c>
      <c r="BD761" s="4">
        <f t="shared" si="4564"/>
        <v>1347</v>
      </c>
      <c r="BE761" s="4">
        <f t="shared" si="4564"/>
        <v>1386</v>
      </c>
      <c r="BF761" s="4">
        <f t="shared" si="4564"/>
        <v>1425</v>
      </c>
      <c r="BG761" s="4">
        <f t="shared" si="4564"/>
        <v>1464</v>
      </c>
      <c r="BH761" s="4">
        <f t="shared" si="4564"/>
        <v>1503</v>
      </c>
      <c r="BI761">
        <f t="shared" si="4564"/>
        <v>1542</v>
      </c>
      <c r="BJ761" t="s">
        <v>1</v>
      </c>
    </row>
    <row r="762" spans="1:62">
      <c r="A762" s="4" t="s">
        <v>5</v>
      </c>
    </row>
    <row r="763" spans="1:62">
      <c r="A763" s="4" t="s">
        <v>382</v>
      </c>
    </row>
    <row r="764" spans="1:62">
      <c r="A764" s="4" t="s">
        <v>75</v>
      </c>
      <c r="B764" s="4">
        <v>80</v>
      </c>
      <c r="C764" s="4">
        <f>B764+6</f>
        <v>86</v>
      </c>
      <c r="D764" s="4">
        <f t="shared" ref="D764:BI764" si="4565">C764+6</f>
        <v>92</v>
      </c>
      <c r="E764" s="4">
        <f t="shared" si="4565"/>
        <v>98</v>
      </c>
      <c r="F764" s="4">
        <f t="shared" si="4565"/>
        <v>104</v>
      </c>
      <c r="G764" s="4">
        <f t="shared" si="4565"/>
        <v>110</v>
      </c>
      <c r="H764" s="4">
        <f t="shared" si="4565"/>
        <v>116</v>
      </c>
      <c r="I764" s="4">
        <f t="shared" si="4565"/>
        <v>122</v>
      </c>
      <c r="J764" s="4">
        <f t="shared" si="4565"/>
        <v>128</v>
      </c>
      <c r="K764" s="4">
        <f t="shared" si="4565"/>
        <v>134</v>
      </c>
      <c r="L764" s="4">
        <f t="shared" si="4565"/>
        <v>140</v>
      </c>
      <c r="M764" s="4">
        <f t="shared" si="4565"/>
        <v>146</v>
      </c>
      <c r="N764" s="4">
        <f t="shared" si="4565"/>
        <v>152</v>
      </c>
      <c r="O764" s="4">
        <f t="shared" si="4565"/>
        <v>158</v>
      </c>
      <c r="P764" s="4">
        <f t="shared" si="4565"/>
        <v>164</v>
      </c>
      <c r="Q764" s="4">
        <f t="shared" si="4565"/>
        <v>170</v>
      </c>
      <c r="R764" s="4">
        <f t="shared" si="4565"/>
        <v>176</v>
      </c>
      <c r="S764" s="4">
        <f t="shared" si="4565"/>
        <v>182</v>
      </c>
      <c r="T764" s="4">
        <f t="shared" si="4565"/>
        <v>188</v>
      </c>
      <c r="U764" s="4">
        <f t="shared" si="4565"/>
        <v>194</v>
      </c>
      <c r="V764" s="4">
        <f t="shared" si="4565"/>
        <v>200</v>
      </c>
      <c r="W764" s="4">
        <f t="shared" si="4565"/>
        <v>206</v>
      </c>
      <c r="X764" s="4">
        <f t="shared" si="4565"/>
        <v>212</v>
      </c>
      <c r="Y764" s="4">
        <f t="shared" si="4565"/>
        <v>218</v>
      </c>
      <c r="Z764" s="4">
        <f t="shared" si="4565"/>
        <v>224</v>
      </c>
      <c r="AA764" s="4">
        <f t="shared" si="4565"/>
        <v>230</v>
      </c>
      <c r="AB764" s="4">
        <f t="shared" si="4565"/>
        <v>236</v>
      </c>
      <c r="AC764" s="4">
        <f t="shared" si="4565"/>
        <v>242</v>
      </c>
      <c r="AD764" s="4">
        <f t="shared" si="4565"/>
        <v>248</v>
      </c>
      <c r="AE764" s="4">
        <f t="shared" si="4565"/>
        <v>254</v>
      </c>
      <c r="AF764" s="4">
        <f t="shared" si="4565"/>
        <v>260</v>
      </c>
      <c r="AG764" s="4">
        <f t="shared" si="4565"/>
        <v>266</v>
      </c>
      <c r="AH764" s="4">
        <f t="shared" si="4565"/>
        <v>272</v>
      </c>
      <c r="AI764" s="4">
        <f t="shared" si="4565"/>
        <v>278</v>
      </c>
      <c r="AJ764" s="4">
        <f t="shared" si="4565"/>
        <v>284</v>
      </c>
      <c r="AK764" s="4">
        <f t="shared" si="4565"/>
        <v>290</v>
      </c>
      <c r="AL764" s="4">
        <f t="shared" si="4565"/>
        <v>296</v>
      </c>
      <c r="AM764" s="4">
        <f t="shared" si="4565"/>
        <v>302</v>
      </c>
      <c r="AN764" s="4">
        <f t="shared" si="4565"/>
        <v>308</v>
      </c>
      <c r="AO764" s="4">
        <f t="shared" si="4565"/>
        <v>314</v>
      </c>
      <c r="AP764" s="4">
        <f t="shared" si="4565"/>
        <v>320</v>
      </c>
      <c r="AQ764" s="4">
        <f t="shared" si="4565"/>
        <v>326</v>
      </c>
      <c r="AR764" s="4">
        <f t="shared" si="4565"/>
        <v>332</v>
      </c>
      <c r="AS764" s="4">
        <f t="shared" si="4565"/>
        <v>338</v>
      </c>
      <c r="AT764" s="4">
        <f t="shared" si="4565"/>
        <v>344</v>
      </c>
      <c r="AU764" s="4">
        <f t="shared" si="4565"/>
        <v>350</v>
      </c>
      <c r="AV764" s="4">
        <f t="shared" si="4565"/>
        <v>356</v>
      </c>
      <c r="AW764" s="4">
        <f t="shared" si="4565"/>
        <v>362</v>
      </c>
      <c r="AX764" s="4">
        <f t="shared" si="4565"/>
        <v>368</v>
      </c>
      <c r="AY764" s="4">
        <f t="shared" si="4565"/>
        <v>374</v>
      </c>
      <c r="AZ764" s="4">
        <f t="shared" si="4565"/>
        <v>380</v>
      </c>
      <c r="BA764" s="4">
        <f t="shared" si="4565"/>
        <v>386</v>
      </c>
      <c r="BB764" s="4">
        <f t="shared" si="4565"/>
        <v>392</v>
      </c>
      <c r="BC764" s="4">
        <f t="shared" si="4565"/>
        <v>398</v>
      </c>
      <c r="BD764" s="4">
        <f t="shared" si="4565"/>
        <v>404</v>
      </c>
      <c r="BE764" s="4">
        <f t="shared" si="4565"/>
        <v>410</v>
      </c>
      <c r="BF764" s="4">
        <f t="shared" si="4565"/>
        <v>416</v>
      </c>
      <c r="BG764" s="4">
        <f t="shared" si="4565"/>
        <v>422</v>
      </c>
      <c r="BH764" s="4">
        <f t="shared" si="4565"/>
        <v>428</v>
      </c>
      <c r="BI764" s="4">
        <f t="shared" si="4565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566">C765+15</f>
        <v>130</v>
      </c>
      <c r="E765" s="4">
        <f t="shared" si="4566"/>
        <v>145</v>
      </c>
      <c r="F765" s="4">
        <f t="shared" si="4566"/>
        <v>160</v>
      </c>
      <c r="G765" s="4">
        <f t="shared" si="4566"/>
        <v>175</v>
      </c>
      <c r="H765" s="4">
        <f t="shared" si="4566"/>
        <v>190</v>
      </c>
      <c r="I765" s="4">
        <f t="shared" si="4566"/>
        <v>205</v>
      </c>
      <c r="J765" s="4">
        <f t="shared" si="4566"/>
        <v>220</v>
      </c>
      <c r="K765" s="4">
        <f t="shared" si="4566"/>
        <v>235</v>
      </c>
      <c r="L765" s="4">
        <f t="shared" si="4566"/>
        <v>250</v>
      </c>
      <c r="M765" s="4">
        <f t="shared" si="4566"/>
        <v>265</v>
      </c>
      <c r="N765" s="4">
        <f t="shared" si="4566"/>
        <v>280</v>
      </c>
      <c r="O765" s="4">
        <f t="shared" si="4566"/>
        <v>295</v>
      </c>
      <c r="P765" s="4">
        <f t="shared" si="4566"/>
        <v>310</v>
      </c>
      <c r="Q765" s="4">
        <f t="shared" si="4566"/>
        <v>325</v>
      </c>
      <c r="R765" s="4">
        <f t="shared" si="4566"/>
        <v>340</v>
      </c>
      <c r="S765" s="4">
        <f t="shared" si="4566"/>
        <v>355</v>
      </c>
      <c r="T765" s="4">
        <f t="shared" si="4566"/>
        <v>370</v>
      </c>
      <c r="U765" s="4">
        <f t="shared" si="4566"/>
        <v>385</v>
      </c>
      <c r="V765" s="4">
        <f t="shared" si="4566"/>
        <v>400</v>
      </c>
      <c r="W765" s="4">
        <f t="shared" si="4566"/>
        <v>415</v>
      </c>
      <c r="X765" s="4">
        <f t="shared" si="4566"/>
        <v>430</v>
      </c>
      <c r="Y765" s="4">
        <f t="shared" si="4566"/>
        <v>445</v>
      </c>
      <c r="Z765" s="4">
        <f t="shared" si="4566"/>
        <v>460</v>
      </c>
      <c r="AA765" s="4">
        <f t="shared" si="4566"/>
        <v>475</v>
      </c>
      <c r="AB765" s="4">
        <f t="shared" si="4566"/>
        <v>490</v>
      </c>
      <c r="AC765" s="4">
        <f t="shared" si="4566"/>
        <v>505</v>
      </c>
      <c r="AD765" s="4">
        <f t="shared" si="4566"/>
        <v>520</v>
      </c>
      <c r="AE765" s="4">
        <f t="shared" si="4566"/>
        <v>535</v>
      </c>
      <c r="AF765" s="4">
        <f t="shared" si="4566"/>
        <v>550</v>
      </c>
      <c r="AG765" s="4">
        <f t="shared" si="4566"/>
        <v>565</v>
      </c>
      <c r="AH765" s="4">
        <f t="shared" si="4566"/>
        <v>580</v>
      </c>
      <c r="AI765" s="4">
        <f t="shared" si="4566"/>
        <v>595</v>
      </c>
      <c r="AJ765" s="4">
        <f t="shared" si="4566"/>
        <v>610</v>
      </c>
      <c r="AK765" s="4">
        <f t="shared" si="4566"/>
        <v>625</v>
      </c>
      <c r="AL765" s="4">
        <f t="shared" si="4566"/>
        <v>640</v>
      </c>
      <c r="AM765" s="4">
        <f t="shared" si="4566"/>
        <v>655</v>
      </c>
      <c r="AN765" s="4">
        <f t="shared" si="4566"/>
        <v>670</v>
      </c>
      <c r="AO765" s="4">
        <f t="shared" si="4566"/>
        <v>685</v>
      </c>
      <c r="AP765" s="4">
        <f t="shared" si="4566"/>
        <v>700</v>
      </c>
      <c r="AQ765" s="4">
        <f t="shared" si="4566"/>
        <v>715</v>
      </c>
      <c r="AR765" s="4">
        <f t="shared" si="4566"/>
        <v>730</v>
      </c>
      <c r="AS765" s="4">
        <f t="shared" si="4566"/>
        <v>745</v>
      </c>
      <c r="AT765" s="4">
        <f t="shared" si="4566"/>
        <v>760</v>
      </c>
      <c r="AU765" s="4">
        <f t="shared" si="4566"/>
        <v>775</v>
      </c>
      <c r="AV765" s="4">
        <f t="shared" si="4566"/>
        <v>790</v>
      </c>
      <c r="AW765" s="4">
        <f t="shared" si="4566"/>
        <v>805</v>
      </c>
      <c r="AX765" s="4">
        <f t="shared" si="4566"/>
        <v>820</v>
      </c>
      <c r="AY765" s="4">
        <f t="shared" si="4566"/>
        <v>835</v>
      </c>
      <c r="AZ765" s="4">
        <f t="shared" si="4566"/>
        <v>850</v>
      </c>
      <c r="BA765" s="4">
        <f t="shared" si="4566"/>
        <v>865</v>
      </c>
      <c r="BB765" s="4">
        <f t="shared" si="4566"/>
        <v>880</v>
      </c>
      <c r="BC765" s="4">
        <f t="shared" si="4566"/>
        <v>895</v>
      </c>
      <c r="BD765" s="4">
        <f t="shared" si="4566"/>
        <v>910</v>
      </c>
      <c r="BE765" s="4">
        <f t="shared" si="4566"/>
        <v>925</v>
      </c>
      <c r="BF765" s="4">
        <f t="shared" si="4566"/>
        <v>940</v>
      </c>
      <c r="BG765" s="4">
        <f t="shared" si="4566"/>
        <v>955</v>
      </c>
      <c r="BH765" s="4">
        <f t="shared" si="4566"/>
        <v>970</v>
      </c>
      <c r="BI765" s="4">
        <f t="shared" si="4566"/>
        <v>985</v>
      </c>
      <c r="BJ765" t="s">
        <v>1</v>
      </c>
    </row>
    <row r="766" spans="1:62">
      <c r="A766" s="4" t="s">
        <v>5</v>
      </c>
    </row>
    <row r="768" spans="1:62">
      <c r="A768" s="4" t="s">
        <v>383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567">X769+11</f>
        <v>86</v>
      </c>
      <c r="Z769" s="4">
        <f t="shared" si="4567"/>
        <v>97</v>
      </c>
      <c r="AA769" s="4">
        <f t="shared" si="4567"/>
        <v>108</v>
      </c>
      <c r="AB769" s="4">
        <f t="shared" si="4567"/>
        <v>119</v>
      </c>
      <c r="AC769" s="4">
        <f t="shared" si="4567"/>
        <v>130</v>
      </c>
      <c r="AD769" s="4">
        <f>AC769+14</f>
        <v>144</v>
      </c>
      <c r="AE769">
        <f>AD769+13</f>
        <v>157</v>
      </c>
      <c r="AF769" s="4">
        <f t="shared" ref="AF769:AP769" si="4568">AE769+14</f>
        <v>171</v>
      </c>
      <c r="AG769" s="4">
        <f>AF769+13</f>
        <v>184</v>
      </c>
      <c r="AH769" s="4">
        <f t="shared" si="4568"/>
        <v>198</v>
      </c>
      <c r="AI769" s="4">
        <f t="shared" ref="AI769" si="4569">AH769+13</f>
        <v>211</v>
      </c>
      <c r="AJ769" s="4">
        <f t="shared" si="4568"/>
        <v>225</v>
      </c>
      <c r="AK769" s="4">
        <f t="shared" ref="AK769" si="4570">AJ769+13</f>
        <v>238</v>
      </c>
      <c r="AL769" s="4">
        <f t="shared" si="4568"/>
        <v>252</v>
      </c>
      <c r="AM769" s="4">
        <f t="shared" ref="AM769" si="4571">AL769+13</f>
        <v>265</v>
      </c>
      <c r="AN769" s="4">
        <f t="shared" si="4568"/>
        <v>279</v>
      </c>
      <c r="AO769">
        <f t="shared" ref="AO769" si="4572">AN769+13</f>
        <v>292</v>
      </c>
      <c r="AP769" s="4">
        <f t="shared" si="4568"/>
        <v>306</v>
      </c>
      <c r="AQ769" s="4">
        <f t="shared" ref="AQ769" si="4573">AP769+13</f>
        <v>319</v>
      </c>
      <c r="AR769" s="4">
        <f t="shared" ref="AR769" si="4574">AQ769+14</f>
        <v>333</v>
      </c>
      <c r="AS769" s="4">
        <f t="shared" ref="AS769" si="4575">AR769+13</f>
        <v>346</v>
      </c>
      <c r="AT769" s="4">
        <f t="shared" ref="AT769" si="4576">AS769+14</f>
        <v>360</v>
      </c>
      <c r="AU769" s="4">
        <f t="shared" ref="AU769" si="4577">AT769+13</f>
        <v>373</v>
      </c>
      <c r="AV769" s="4">
        <f t="shared" ref="AV769" si="4578">AU769+14</f>
        <v>387</v>
      </c>
      <c r="AW769" s="4">
        <f t="shared" ref="AW769" si="4579">AV769+13</f>
        <v>400</v>
      </c>
      <c r="AX769" s="4">
        <f t="shared" ref="AX769" si="4580">AW769+14</f>
        <v>414</v>
      </c>
      <c r="AY769">
        <f t="shared" ref="AY769" si="4581">AX769+13</f>
        <v>427</v>
      </c>
      <c r="AZ769" s="4">
        <f t="shared" ref="AZ769" si="4582">AY769+14</f>
        <v>441</v>
      </c>
      <c r="BA769" s="4">
        <f t="shared" ref="BA769" si="4583">AZ769+13</f>
        <v>454</v>
      </c>
      <c r="BB769" s="4">
        <f t="shared" ref="BB769" si="4584">BA769+14</f>
        <v>468</v>
      </c>
      <c r="BC769" s="4">
        <f t="shared" ref="BC769" si="4585">BB769+13</f>
        <v>481</v>
      </c>
      <c r="BD769" s="4">
        <f t="shared" ref="BD769" si="4586">BC769+14</f>
        <v>495</v>
      </c>
      <c r="BE769" s="4">
        <f t="shared" ref="BE769" si="4587">BD769+13</f>
        <v>508</v>
      </c>
      <c r="BF769" s="4">
        <f t="shared" ref="BF769" si="4588">BE769+14</f>
        <v>522</v>
      </c>
      <c r="BG769" s="4">
        <f t="shared" ref="BG769" si="4589">BF769+13</f>
        <v>535</v>
      </c>
      <c r="BH769" s="4">
        <f t="shared" ref="BH769" si="4590">BG769+14</f>
        <v>549</v>
      </c>
      <c r="BI769">
        <f t="shared" ref="BI769" si="4591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592">V770+9</f>
        <v>72</v>
      </c>
      <c r="X770" s="4">
        <f>W770+12</f>
        <v>84</v>
      </c>
      <c r="Y770" s="4">
        <f>X770+11</f>
        <v>95</v>
      </c>
      <c r="Z770" s="4">
        <f t="shared" ref="Z770:AB770" si="4593">Y770+12</f>
        <v>107</v>
      </c>
      <c r="AA770" s="4">
        <f>Z770+11</f>
        <v>118</v>
      </c>
      <c r="AB770" s="4">
        <f t="shared" si="4593"/>
        <v>130</v>
      </c>
      <c r="AC770" s="4">
        <f t="shared" ref="AC770:AC771" si="4594">AB770+11</f>
        <v>141</v>
      </c>
      <c r="AD770" s="4">
        <f>AC770+14</f>
        <v>155</v>
      </c>
      <c r="AE770">
        <f t="shared" ref="AE770:AP771" si="4595">AD770+14</f>
        <v>169</v>
      </c>
      <c r="AF770" s="4">
        <f t="shared" si="4595"/>
        <v>183</v>
      </c>
      <c r="AG770" s="4">
        <f t="shared" si="4595"/>
        <v>197</v>
      </c>
      <c r="AH770" s="4">
        <f t="shared" si="4595"/>
        <v>211</v>
      </c>
      <c r="AI770" s="4">
        <f t="shared" si="4595"/>
        <v>225</v>
      </c>
      <c r="AJ770" s="4">
        <f t="shared" si="4595"/>
        <v>239</v>
      </c>
      <c r="AK770" s="4">
        <f t="shared" si="4595"/>
        <v>253</v>
      </c>
      <c r="AL770" s="4">
        <f t="shared" si="4595"/>
        <v>267</v>
      </c>
      <c r="AM770" s="4">
        <f t="shared" si="4595"/>
        <v>281</v>
      </c>
      <c r="AN770" s="4">
        <f t="shared" si="4595"/>
        <v>295</v>
      </c>
      <c r="AO770">
        <f t="shared" si="4595"/>
        <v>309</v>
      </c>
      <c r="AP770" s="4">
        <f t="shared" si="4595"/>
        <v>323</v>
      </c>
      <c r="AQ770" s="4">
        <f t="shared" ref="AQ770:BI771" si="4596">AP770+14</f>
        <v>337</v>
      </c>
      <c r="AR770" s="4">
        <f t="shared" si="4596"/>
        <v>351</v>
      </c>
      <c r="AS770" s="4">
        <f t="shared" si="4596"/>
        <v>365</v>
      </c>
      <c r="AT770" s="4">
        <f t="shared" si="4596"/>
        <v>379</v>
      </c>
      <c r="AU770" s="4">
        <f t="shared" si="4596"/>
        <v>393</v>
      </c>
      <c r="AV770" s="4">
        <f t="shared" si="4596"/>
        <v>407</v>
      </c>
      <c r="AW770" s="4">
        <f t="shared" si="4596"/>
        <v>421</v>
      </c>
      <c r="AX770" s="4">
        <f t="shared" si="4596"/>
        <v>435</v>
      </c>
      <c r="AY770">
        <f t="shared" si="4596"/>
        <v>449</v>
      </c>
      <c r="AZ770" s="4">
        <f t="shared" si="4596"/>
        <v>463</v>
      </c>
      <c r="BA770" s="4">
        <f t="shared" si="4596"/>
        <v>477</v>
      </c>
      <c r="BB770" s="4">
        <f t="shared" si="4596"/>
        <v>491</v>
      </c>
      <c r="BC770" s="4">
        <f t="shared" si="4596"/>
        <v>505</v>
      </c>
      <c r="BD770" s="4">
        <f t="shared" si="4596"/>
        <v>519</v>
      </c>
      <c r="BE770" s="4">
        <f t="shared" si="4596"/>
        <v>533</v>
      </c>
      <c r="BF770" s="4">
        <f t="shared" si="4596"/>
        <v>547</v>
      </c>
      <c r="BG770" s="4">
        <f t="shared" si="4596"/>
        <v>561</v>
      </c>
      <c r="BH770" s="4">
        <f t="shared" si="4596"/>
        <v>575</v>
      </c>
      <c r="BI770">
        <f t="shared" si="4596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597">X771+11</f>
        <v>86</v>
      </c>
      <c r="Z771" s="4">
        <f t="shared" ref="Z771" si="4598">Y771+11</f>
        <v>97</v>
      </c>
      <c r="AA771" s="4">
        <f t="shared" ref="AA771" si="4599">Z771+11</f>
        <v>108</v>
      </c>
      <c r="AB771" s="4">
        <f t="shared" ref="AB771" si="4600">AA771+11</f>
        <v>119</v>
      </c>
      <c r="AC771" s="4">
        <f t="shared" si="4594"/>
        <v>130</v>
      </c>
      <c r="AD771" s="4">
        <f>AC771+14</f>
        <v>144</v>
      </c>
      <c r="AE771">
        <f>AD771+13</f>
        <v>157</v>
      </c>
      <c r="AF771" s="4">
        <f t="shared" si="4595"/>
        <v>171</v>
      </c>
      <c r="AG771" s="4">
        <f>AF771+13</f>
        <v>184</v>
      </c>
      <c r="AH771" s="4">
        <f t="shared" si="4595"/>
        <v>198</v>
      </c>
      <c r="AI771" s="4">
        <f t="shared" ref="AI771" si="4601">AH771+13</f>
        <v>211</v>
      </c>
      <c r="AJ771" s="4">
        <f t="shared" si="4595"/>
        <v>225</v>
      </c>
      <c r="AK771" s="4">
        <f t="shared" ref="AK771" si="4602">AJ771+13</f>
        <v>238</v>
      </c>
      <c r="AL771" s="4">
        <f t="shared" si="4595"/>
        <v>252</v>
      </c>
      <c r="AM771" s="4">
        <f t="shared" ref="AM771" si="4603">AL771+13</f>
        <v>265</v>
      </c>
      <c r="AN771" s="4">
        <f t="shared" si="4595"/>
        <v>279</v>
      </c>
      <c r="AO771">
        <f t="shared" ref="AO771" si="4604">AN771+13</f>
        <v>292</v>
      </c>
      <c r="AP771" s="4">
        <f t="shared" si="4595"/>
        <v>306</v>
      </c>
      <c r="AQ771" s="4">
        <f t="shared" ref="AQ771" si="4605">AP771+13</f>
        <v>319</v>
      </c>
      <c r="AR771" s="4">
        <f t="shared" si="4596"/>
        <v>333</v>
      </c>
      <c r="AS771" s="4">
        <f t="shared" ref="AS771" si="4606">AR771+13</f>
        <v>346</v>
      </c>
      <c r="AT771" s="4">
        <f t="shared" si="4596"/>
        <v>360</v>
      </c>
      <c r="AU771" s="4">
        <f t="shared" ref="AU771" si="4607">AT771+13</f>
        <v>373</v>
      </c>
      <c r="AV771" s="4">
        <f t="shared" si="4596"/>
        <v>387</v>
      </c>
      <c r="AW771" s="4">
        <f t="shared" ref="AW771" si="4608">AV771+13</f>
        <v>400</v>
      </c>
      <c r="AX771" s="4">
        <f t="shared" si="4596"/>
        <v>414</v>
      </c>
      <c r="AY771">
        <f t="shared" ref="AY771" si="4609">AX771+13</f>
        <v>427</v>
      </c>
      <c r="AZ771" s="4">
        <f t="shared" si="4596"/>
        <v>441</v>
      </c>
      <c r="BA771" s="4">
        <f t="shared" ref="BA771" si="4610">AZ771+13</f>
        <v>454</v>
      </c>
      <c r="BB771" s="4">
        <f t="shared" si="4596"/>
        <v>468</v>
      </c>
      <c r="BC771" s="4">
        <f t="shared" ref="BC771" si="4611">BB771+13</f>
        <v>481</v>
      </c>
      <c r="BD771" s="4">
        <f t="shared" si="4596"/>
        <v>495</v>
      </c>
      <c r="BE771" s="4">
        <f t="shared" ref="BE771" si="4612">BD771+13</f>
        <v>508</v>
      </c>
      <c r="BF771" s="4">
        <f t="shared" si="4596"/>
        <v>522</v>
      </c>
      <c r="BG771" s="4">
        <f t="shared" ref="BG771" si="4613">BF771+13</f>
        <v>535</v>
      </c>
      <c r="BH771" s="4">
        <f t="shared" si="4596"/>
        <v>549</v>
      </c>
      <c r="BI771">
        <f t="shared" ref="BI771" si="4614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615">V772+9</f>
        <v>72</v>
      </c>
      <c r="X772" s="4">
        <f>W772+12</f>
        <v>84</v>
      </c>
      <c r="Y772" s="4">
        <f>X772+11</f>
        <v>95</v>
      </c>
      <c r="Z772" s="4">
        <f t="shared" ref="Z772" si="4616">Y772+12</f>
        <v>107</v>
      </c>
      <c r="AA772" s="4">
        <f>Z772+11</f>
        <v>118</v>
      </c>
      <c r="AB772" s="4">
        <f t="shared" ref="AB772" si="4617">AA772+12</f>
        <v>130</v>
      </c>
      <c r="AC772" s="4">
        <f t="shared" ref="AC772" si="4618">AB772+11</f>
        <v>141</v>
      </c>
      <c r="AD772" s="4">
        <f>AC772+14</f>
        <v>155</v>
      </c>
      <c r="AE772">
        <f t="shared" ref="AE772" si="4619">AD772+14</f>
        <v>169</v>
      </c>
      <c r="AF772" s="4">
        <f t="shared" ref="AF772" si="4620">AE772+14</f>
        <v>183</v>
      </c>
      <c r="AG772" s="4">
        <f t="shared" ref="AG772" si="4621">AF772+14</f>
        <v>197</v>
      </c>
      <c r="AH772" s="4">
        <f t="shared" ref="AH772" si="4622">AG772+14</f>
        <v>211</v>
      </c>
      <c r="AI772" s="4">
        <f t="shared" ref="AI772" si="4623">AH772+14</f>
        <v>225</v>
      </c>
      <c r="AJ772" s="4">
        <f t="shared" ref="AJ772" si="4624">AI772+14</f>
        <v>239</v>
      </c>
      <c r="AK772" s="4">
        <f t="shared" ref="AK772" si="4625">AJ772+14</f>
        <v>253</v>
      </c>
      <c r="AL772" s="4">
        <f t="shared" ref="AL772" si="4626">AK772+14</f>
        <v>267</v>
      </c>
      <c r="AM772" s="4">
        <f t="shared" ref="AM772" si="4627">AL772+14</f>
        <v>281</v>
      </c>
      <c r="AN772" s="4">
        <f t="shared" ref="AN772" si="4628">AM772+14</f>
        <v>295</v>
      </c>
      <c r="AO772">
        <f t="shared" ref="AO772" si="4629">AN772+14</f>
        <v>309</v>
      </c>
      <c r="AP772" s="4">
        <f t="shared" ref="AP772" si="4630">AO772+14</f>
        <v>323</v>
      </c>
      <c r="AQ772" s="4">
        <f t="shared" ref="AQ772" si="4631">AP772+14</f>
        <v>337</v>
      </c>
      <c r="AR772" s="4">
        <f t="shared" ref="AR772" si="4632">AQ772+14</f>
        <v>351</v>
      </c>
      <c r="AS772" s="4">
        <f t="shared" ref="AS772" si="4633">AR772+14</f>
        <v>365</v>
      </c>
      <c r="AT772" s="4">
        <f t="shared" ref="AT772" si="4634">AS772+14</f>
        <v>379</v>
      </c>
      <c r="AU772" s="4">
        <f t="shared" ref="AU772" si="4635">AT772+14</f>
        <v>393</v>
      </c>
      <c r="AV772" s="4">
        <f t="shared" ref="AV772" si="4636">AU772+14</f>
        <v>407</v>
      </c>
      <c r="AW772" s="4">
        <f t="shared" ref="AW772" si="4637">AV772+14</f>
        <v>421</v>
      </c>
      <c r="AX772" s="4">
        <f t="shared" ref="AX772" si="4638">AW772+14</f>
        <v>435</v>
      </c>
      <c r="AY772">
        <f t="shared" ref="AY772" si="4639">AX772+14</f>
        <v>449</v>
      </c>
      <c r="AZ772" s="4">
        <f t="shared" ref="AZ772" si="4640">AY772+14</f>
        <v>463</v>
      </c>
      <c r="BA772" s="4">
        <f t="shared" ref="BA772" si="4641">AZ772+14</f>
        <v>477</v>
      </c>
      <c r="BB772" s="4">
        <f t="shared" ref="BB772" si="4642">BA772+14</f>
        <v>491</v>
      </c>
      <c r="BC772" s="4">
        <f t="shared" ref="BC772" si="4643">BB772+14</f>
        <v>505</v>
      </c>
      <c r="BD772" s="4">
        <f t="shared" ref="BD772" si="4644">BC772+14</f>
        <v>519</v>
      </c>
      <c r="BE772" s="4">
        <f t="shared" ref="BE772" si="4645">BD772+14</f>
        <v>533</v>
      </c>
      <c r="BF772" s="4">
        <f t="shared" ref="BF772" si="4646">BE772+14</f>
        <v>547</v>
      </c>
      <c r="BG772" s="4">
        <f t="shared" ref="BG772" si="4647">BF772+14</f>
        <v>561</v>
      </c>
      <c r="BH772" s="4">
        <f t="shared" ref="BH772" si="4648">BG772+14</f>
        <v>575</v>
      </c>
      <c r="BI772">
        <f t="shared" ref="BI772" si="4649">BH772+14</f>
        <v>589</v>
      </c>
      <c r="BJ772" t="s">
        <v>1</v>
      </c>
    </row>
    <row r="773" spans="1:62">
      <c r="A773" s="4" t="s">
        <v>173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650">D774+0.2</f>
        <v>2.2000000000000002</v>
      </c>
      <c r="F774" s="4">
        <f t="shared" ref="F774" si="4651">E774+0.3</f>
        <v>2.5</v>
      </c>
      <c r="G774" s="4">
        <f t="shared" ref="G774" si="4652">F774+0.2</f>
        <v>2.7</v>
      </c>
      <c r="H774" s="4">
        <f t="shared" ref="H774" si="4653">G774+0.3</f>
        <v>3</v>
      </c>
      <c r="I774" s="4">
        <f t="shared" ref="I774" si="4654">H774+0.2</f>
        <v>3.2</v>
      </c>
      <c r="J774" s="4">
        <f t="shared" ref="J774" si="4655">I774+0.3</f>
        <v>3.5</v>
      </c>
      <c r="K774">
        <f t="shared" ref="K774" si="4656">J774+0.2</f>
        <v>3.7</v>
      </c>
      <c r="L774" s="4">
        <f t="shared" ref="L774" si="4657">K774+0.3</f>
        <v>4</v>
      </c>
      <c r="M774" s="4">
        <f t="shared" ref="M774" si="4658">L774+0.2</f>
        <v>4.2</v>
      </c>
      <c r="N774" s="4">
        <f t="shared" ref="N774" si="4659">M774+0.3</f>
        <v>4.5</v>
      </c>
      <c r="O774" s="4">
        <f t="shared" ref="O774" si="4660">N774+0.2</f>
        <v>4.7</v>
      </c>
      <c r="P774" s="4">
        <f t="shared" ref="P774" si="4661">O774+0.3</f>
        <v>5</v>
      </c>
      <c r="Q774" s="4">
        <f t="shared" ref="Q774" si="4662">P774+0.2</f>
        <v>5.2</v>
      </c>
      <c r="R774" s="4">
        <f t="shared" ref="R774" si="4663">Q774+0.3</f>
        <v>5.5</v>
      </c>
      <c r="S774" s="4">
        <f t="shared" ref="S774" si="4664">R774+0.2</f>
        <v>5.7</v>
      </c>
      <c r="T774" s="4">
        <f t="shared" ref="T774" si="4665">S774+0.3</f>
        <v>6</v>
      </c>
      <c r="U774">
        <f t="shared" ref="U774" si="4666">T774+0.2</f>
        <v>6.2</v>
      </c>
      <c r="V774" s="4">
        <f t="shared" ref="V774" si="4667">U774+0.3</f>
        <v>6.5</v>
      </c>
      <c r="W774" s="4">
        <f t="shared" ref="W774" si="4668">V774+0.2</f>
        <v>6.7</v>
      </c>
      <c r="X774" s="4">
        <f t="shared" ref="X774" si="4669">W774+0.3</f>
        <v>7</v>
      </c>
      <c r="Y774" s="4">
        <f t="shared" ref="Y774" si="4670">X774+0.2</f>
        <v>7.2</v>
      </c>
      <c r="Z774" s="4">
        <f t="shared" ref="Z774" si="4671">Y774+0.3</f>
        <v>7.5</v>
      </c>
      <c r="AA774" s="4">
        <f t="shared" ref="AA774" si="4672">Z774+0.2</f>
        <v>7.7</v>
      </c>
      <c r="AB774" s="4">
        <f t="shared" ref="AB774" si="4673">AA774+0.3</f>
        <v>8</v>
      </c>
      <c r="AC774" s="4">
        <f t="shared" ref="AC774" si="4674">AB774+0.2</f>
        <v>8.1999999999999993</v>
      </c>
      <c r="AD774" s="4">
        <f t="shared" ref="AD774" si="4675">AC774+0.3</f>
        <v>8.5</v>
      </c>
      <c r="AE774">
        <f t="shared" ref="AE774" si="4676">AD774+0.2</f>
        <v>8.6999999999999993</v>
      </c>
      <c r="AF774" s="4">
        <f t="shared" ref="AF774" si="4677">AE774+0.3</f>
        <v>9</v>
      </c>
      <c r="AG774" s="4">
        <f t="shared" ref="AG774" si="4678">AF774+0.2</f>
        <v>9.1999999999999993</v>
      </c>
      <c r="AH774" s="4">
        <f t="shared" ref="AH774" si="4679">AG774+0.3</f>
        <v>9.5</v>
      </c>
      <c r="AI774" s="4">
        <f t="shared" ref="AI774" si="4680">AH774+0.2</f>
        <v>9.6999999999999993</v>
      </c>
      <c r="AJ774" s="4">
        <f t="shared" ref="AJ774" si="4681">AI774+0.3</f>
        <v>10</v>
      </c>
      <c r="AK774" s="4">
        <f t="shared" ref="AK774" si="4682">AJ774+0.2</f>
        <v>10.199999999999999</v>
      </c>
      <c r="AL774" s="4">
        <f t="shared" ref="AL774" si="4683">AK774+0.3</f>
        <v>10.5</v>
      </c>
      <c r="AM774" s="4">
        <f t="shared" ref="AM774" si="4684">AL774+0.2</f>
        <v>10.7</v>
      </c>
      <c r="AN774" s="4">
        <f t="shared" ref="AN774" si="4685">AM774+0.3</f>
        <v>11</v>
      </c>
      <c r="AO774">
        <f t="shared" ref="AO774" si="4686">AN774+0.2</f>
        <v>11.2</v>
      </c>
      <c r="AP774" s="4">
        <f t="shared" ref="AP774" si="4687">AO774+0.3</f>
        <v>11.5</v>
      </c>
      <c r="AQ774" s="4">
        <f t="shared" ref="AQ774" si="4688">AP774+0.2</f>
        <v>11.7</v>
      </c>
      <c r="AR774" s="4">
        <f t="shared" ref="AR774" si="4689">AQ774+0.3</f>
        <v>12</v>
      </c>
      <c r="AS774" s="4">
        <f t="shared" ref="AS774" si="4690">AR774+0.2</f>
        <v>12.2</v>
      </c>
      <c r="AT774" s="4">
        <f t="shared" ref="AT774" si="4691">AS774+0.3</f>
        <v>12.5</v>
      </c>
      <c r="AU774" s="4">
        <f t="shared" ref="AU774" si="4692">AT774+0.2</f>
        <v>12.7</v>
      </c>
      <c r="AV774" s="4">
        <f t="shared" ref="AV774" si="4693">AU774+0.3</f>
        <v>13</v>
      </c>
      <c r="AW774" s="4">
        <f t="shared" ref="AW774" si="4694">AV774+0.2</f>
        <v>13.2</v>
      </c>
      <c r="AX774" s="4">
        <f t="shared" ref="AX774" si="4695">AW774+0.3</f>
        <v>13.5</v>
      </c>
      <c r="AY774">
        <f t="shared" ref="AY774" si="4696">AX774+0.2</f>
        <v>13.7</v>
      </c>
      <c r="AZ774" s="4">
        <f t="shared" ref="AZ774" si="4697">AY774+0.3</f>
        <v>14</v>
      </c>
      <c r="BA774" s="4">
        <f t="shared" ref="BA774" si="4698">AZ774+0.2</f>
        <v>14.2</v>
      </c>
      <c r="BB774" s="4">
        <f t="shared" ref="BB774" si="4699">BA774+0.3</f>
        <v>14.5</v>
      </c>
      <c r="BC774" s="4">
        <f t="shared" ref="BC774" si="4700">BB774+0.2</f>
        <v>14.7</v>
      </c>
      <c r="BD774" s="4">
        <f t="shared" ref="BD774" si="4701">BC774+0.3</f>
        <v>15</v>
      </c>
      <c r="BE774" s="4">
        <f t="shared" ref="BE774" si="4702">BD774+0.2</f>
        <v>15.2</v>
      </c>
      <c r="BF774" s="4">
        <f t="shared" ref="BF774" si="4703">BE774+0.3</f>
        <v>15.5</v>
      </c>
      <c r="BG774" s="4">
        <f t="shared" ref="BG774" si="4704">BF774+0.2</f>
        <v>15.7</v>
      </c>
      <c r="BH774" s="4">
        <f t="shared" ref="BH774" si="4705">BG774+0.3</f>
        <v>16</v>
      </c>
      <c r="BI774">
        <f t="shared" ref="BI774" si="4706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384</v>
      </c>
    </row>
    <row r="777" spans="1:62">
      <c r="A777" s="4" t="s">
        <v>197</v>
      </c>
    </row>
    <row r="778" spans="1:62">
      <c r="A778" s="4" t="s">
        <v>118</v>
      </c>
      <c r="B778" s="4">
        <v>50</v>
      </c>
      <c r="C778" s="4">
        <f>B778+50</f>
        <v>100</v>
      </c>
      <c r="D778" s="4">
        <f t="shared" ref="D778" si="4707">C778+50</f>
        <v>150</v>
      </c>
      <c r="E778" s="4">
        <f t="shared" ref="E778" si="4708">D778+50</f>
        <v>200</v>
      </c>
      <c r="F778" s="4">
        <f t="shared" ref="F778" si="4709">E778+50</f>
        <v>250</v>
      </c>
      <c r="G778" s="4">
        <f t="shared" ref="G778" si="4710">F778+50</f>
        <v>300</v>
      </c>
      <c r="H778" s="4">
        <f t="shared" ref="H778" si="4711">G778+50</f>
        <v>350</v>
      </c>
      <c r="I778" s="4">
        <f t="shared" ref="I778" si="4712">H778+50</f>
        <v>400</v>
      </c>
      <c r="J778" s="4">
        <f t="shared" ref="J778" si="4713">I778+50</f>
        <v>450</v>
      </c>
      <c r="K778" s="4">
        <f t="shared" ref="K778" si="4714">J778+50</f>
        <v>500</v>
      </c>
      <c r="L778" s="4">
        <f t="shared" ref="L778" si="4715">K778+50</f>
        <v>550</v>
      </c>
      <c r="M778" s="4">
        <f t="shared" ref="M778" si="4716">L778+50</f>
        <v>600</v>
      </c>
      <c r="N778" s="4">
        <f t="shared" ref="N778" si="4717">M778+50</f>
        <v>650</v>
      </c>
      <c r="O778" s="4">
        <f t="shared" ref="O778" si="4718">N778+50</f>
        <v>700</v>
      </c>
      <c r="P778" s="4">
        <f t="shared" ref="P778" si="4719">O778+50</f>
        <v>750</v>
      </c>
      <c r="Q778" s="4">
        <f t="shared" ref="Q778" si="4720">P778+50</f>
        <v>800</v>
      </c>
      <c r="R778" s="4">
        <f t="shared" ref="R778" si="4721">Q778+50</f>
        <v>850</v>
      </c>
      <c r="S778" s="4">
        <f t="shared" ref="S778" si="4722">R778+50</f>
        <v>900</v>
      </c>
      <c r="T778" s="4">
        <f t="shared" ref="T778" si="4723">S778+50</f>
        <v>950</v>
      </c>
      <c r="U778" s="4">
        <f t="shared" ref="U778" si="4724">T778+50</f>
        <v>1000</v>
      </c>
      <c r="V778" s="4">
        <f t="shared" ref="V778" si="4725">U778+50</f>
        <v>1050</v>
      </c>
      <c r="W778" s="4">
        <f t="shared" ref="W778" si="4726">V778+50</f>
        <v>1100</v>
      </c>
      <c r="X778" s="4">
        <f t="shared" ref="X778" si="4727">W778+50</f>
        <v>1150</v>
      </c>
      <c r="Y778" s="4">
        <f t="shared" ref="Y778" si="4728">X778+50</f>
        <v>1200</v>
      </c>
      <c r="Z778" s="4">
        <f t="shared" ref="Z778" si="4729">Y778+50</f>
        <v>1250</v>
      </c>
      <c r="AA778" s="4">
        <f t="shared" ref="AA778" si="4730">Z778+50</f>
        <v>1300</v>
      </c>
      <c r="AB778" s="4">
        <f t="shared" ref="AB778" si="4731">AA778+50</f>
        <v>1350</v>
      </c>
      <c r="AC778" s="4">
        <f t="shared" ref="AC778" si="4732">AB778+50</f>
        <v>1400</v>
      </c>
      <c r="AD778" s="4">
        <f t="shared" ref="AD778" si="4733">AC778+50</f>
        <v>1450</v>
      </c>
      <c r="AE778" s="4">
        <f t="shared" ref="AE778" si="4734">AD778+50</f>
        <v>1500</v>
      </c>
      <c r="AF778" s="4">
        <f t="shared" ref="AF778" si="4735">AE778+50</f>
        <v>1550</v>
      </c>
      <c r="AG778" s="4">
        <f t="shared" ref="AG778" si="4736">AF778+50</f>
        <v>1600</v>
      </c>
      <c r="AH778" s="4">
        <f t="shared" ref="AH778" si="4737">AG778+50</f>
        <v>1650</v>
      </c>
      <c r="AI778" s="4">
        <f t="shared" ref="AI778" si="4738">AH778+50</f>
        <v>1700</v>
      </c>
      <c r="AJ778" s="4">
        <f t="shared" ref="AJ778" si="4739">AI778+50</f>
        <v>1750</v>
      </c>
      <c r="AK778" s="4">
        <f t="shared" ref="AK778" si="4740">AJ778+50</f>
        <v>1800</v>
      </c>
      <c r="AL778" s="4">
        <f t="shared" ref="AL778" si="4741">AK778+50</f>
        <v>1850</v>
      </c>
      <c r="AM778" s="4">
        <f t="shared" ref="AM778" si="4742">AL778+50</f>
        <v>1900</v>
      </c>
      <c r="AN778" s="4">
        <f t="shared" ref="AN778" si="4743">AM778+50</f>
        <v>1950</v>
      </c>
      <c r="AO778" s="4">
        <f t="shared" ref="AO778" si="4744">AN778+50</f>
        <v>2000</v>
      </c>
      <c r="AP778" s="4">
        <f t="shared" ref="AP778" si="4745">AO778+50</f>
        <v>2050</v>
      </c>
      <c r="AQ778" s="4">
        <f t="shared" ref="AQ778" si="4746">AP778+50</f>
        <v>2100</v>
      </c>
      <c r="AR778" s="4">
        <f t="shared" ref="AR778" si="4747">AQ778+50</f>
        <v>2150</v>
      </c>
      <c r="AS778" s="4">
        <f t="shared" ref="AS778" si="4748">AR778+50</f>
        <v>2200</v>
      </c>
      <c r="AT778" s="4">
        <f t="shared" ref="AT778" si="4749">AS778+50</f>
        <v>2250</v>
      </c>
      <c r="AU778" s="4">
        <f t="shared" ref="AU778" si="4750">AT778+50</f>
        <v>2300</v>
      </c>
      <c r="AV778" s="4">
        <f t="shared" ref="AV778" si="4751">AU778+50</f>
        <v>2350</v>
      </c>
      <c r="AW778" s="4">
        <f t="shared" ref="AW778" si="4752">AV778+50</f>
        <v>2400</v>
      </c>
      <c r="AX778" s="4">
        <f t="shared" ref="AX778" si="4753">AW778+50</f>
        <v>2450</v>
      </c>
      <c r="AY778" s="4">
        <f t="shared" ref="AY778" si="4754">AX778+50</f>
        <v>2500</v>
      </c>
      <c r="AZ778" s="4">
        <f t="shared" ref="AZ778" si="4755">AY778+50</f>
        <v>2550</v>
      </c>
      <c r="BA778" s="4">
        <f t="shared" ref="BA778" si="4756">AZ778+50</f>
        <v>2600</v>
      </c>
      <c r="BB778" s="4">
        <f t="shared" ref="BB778" si="4757">BA778+50</f>
        <v>2650</v>
      </c>
      <c r="BC778" s="4">
        <f t="shared" ref="BC778" si="4758">BB778+50</f>
        <v>2700</v>
      </c>
      <c r="BD778" s="4">
        <f t="shared" ref="BD778" si="4759">BC778+50</f>
        <v>2750</v>
      </c>
      <c r="BE778" s="4">
        <f t="shared" ref="BE778" si="4760">BD778+50</f>
        <v>2800</v>
      </c>
      <c r="BF778" s="4">
        <f t="shared" ref="BF778" si="4761">BE778+50</f>
        <v>2850</v>
      </c>
      <c r="BG778" s="4">
        <f t="shared" ref="BG778" si="4762">BF778+50</f>
        <v>2900</v>
      </c>
      <c r="BH778" s="4">
        <f t="shared" ref="BH778" si="4763">BG778+50</f>
        <v>2950</v>
      </c>
      <c r="BI778" s="4">
        <f t="shared" ref="BI778" si="4764">BH778+50</f>
        <v>3000</v>
      </c>
      <c r="BJ778" t="s">
        <v>1</v>
      </c>
    </row>
    <row r="779" spans="1:62">
      <c r="A779" s="4" t="s">
        <v>119</v>
      </c>
      <c r="B779" s="4">
        <f>B778*1.5</f>
        <v>75</v>
      </c>
      <c r="C779" s="4">
        <f t="shared" ref="C779:BI779" si="4765">C778*1.5</f>
        <v>150</v>
      </c>
      <c r="D779" s="4">
        <f t="shared" si="4765"/>
        <v>225</v>
      </c>
      <c r="E779" s="4">
        <f t="shared" si="4765"/>
        <v>300</v>
      </c>
      <c r="F779" s="4">
        <f t="shared" si="4765"/>
        <v>375</v>
      </c>
      <c r="G779" s="4">
        <f t="shared" si="4765"/>
        <v>450</v>
      </c>
      <c r="H779" s="4">
        <f t="shared" si="4765"/>
        <v>525</v>
      </c>
      <c r="I779" s="4">
        <f t="shared" si="4765"/>
        <v>600</v>
      </c>
      <c r="J779" s="4">
        <f t="shared" si="4765"/>
        <v>675</v>
      </c>
      <c r="K779" s="4">
        <f t="shared" si="4765"/>
        <v>750</v>
      </c>
      <c r="L779" s="4">
        <f t="shared" si="4765"/>
        <v>825</v>
      </c>
      <c r="M779" s="4">
        <f t="shared" si="4765"/>
        <v>900</v>
      </c>
      <c r="N779" s="4">
        <f t="shared" si="4765"/>
        <v>975</v>
      </c>
      <c r="O779" s="4">
        <f t="shared" si="4765"/>
        <v>1050</v>
      </c>
      <c r="P779" s="4">
        <f t="shared" si="4765"/>
        <v>1125</v>
      </c>
      <c r="Q779" s="4">
        <f t="shared" si="4765"/>
        <v>1200</v>
      </c>
      <c r="R779" s="4">
        <f t="shared" si="4765"/>
        <v>1275</v>
      </c>
      <c r="S779" s="4">
        <f t="shared" si="4765"/>
        <v>1350</v>
      </c>
      <c r="T779" s="4">
        <f t="shared" si="4765"/>
        <v>1425</v>
      </c>
      <c r="U779" s="4">
        <f t="shared" si="4765"/>
        <v>1500</v>
      </c>
      <c r="V779" s="4">
        <f t="shared" si="4765"/>
        <v>1575</v>
      </c>
      <c r="W779" s="4">
        <f t="shared" si="4765"/>
        <v>1650</v>
      </c>
      <c r="X779" s="4">
        <f t="shared" si="4765"/>
        <v>1725</v>
      </c>
      <c r="Y779" s="4">
        <f t="shared" si="4765"/>
        <v>1800</v>
      </c>
      <c r="Z779" s="4">
        <f t="shared" si="4765"/>
        <v>1875</v>
      </c>
      <c r="AA779" s="4">
        <f t="shared" si="4765"/>
        <v>1950</v>
      </c>
      <c r="AB779" s="4">
        <f t="shared" si="4765"/>
        <v>2025</v>
      </c>
      <c r="AC779" s="4">
        <f t="shared" si="4765"/>
        <v>2100</v>
      </c>
      <c r="AD779" s="4">
        <f t="shared" si="4765"/>
        <v>2175</v>
      </c>
      <c r="AE779" s="4">
        <f t="shared" si="4765"/>
        <v>2250</v>
      </c>
      <c r="AF779" s="4">
        <f t="shared" si="4765"/>
        <v>2325</v>
      </c>
      <c r="AG779" s="4">
        <f t="shared" si="4765"/>
        <v>2400</v>
      </c>
      <c r="AH779" s="4">
        <f t="shared" si="4765"/>
        <v>2475</v>
      </c>
      <c r="AI779" s="4">
        <f t="shared" si="4765"/>
        <v>2550</v>
      </c>
      <c r="AJ779" s="4">
        <f t="shared" si="4765"/>
        <v>2625</v>
      </c>
      <c r="AK779" s="4">
        <f t="shared" si="4765"/>
        <v>2700</v>
      </c>
      <c r="AL779" s="4">
        <f t="shared" si="4765"/>
        <v>2775</v>
      </c>
      <c r="AM779" s="4">
        <f t="shared" si="4765"/>
        <v>2850</v>
      </c>
      <c r="AN779" s="4">
        <f t="shared" si="4765"/>
        <v>2925</v>
      </c>
      <c r="AO779" s="4">
        <f t="shared" si="4765"/>
        <v>3000</v>
      </c>
      <c r="AP779" s="4">
        <f t="shared" si="4765"/>
        <v>3075</v>
      </c>
      <c r="AQ779" s="4">
        <f t="shared" si="4765"/>
        <v>3150</v>
      </c>
      <c r="AR779" s="4">
        <f t="shared" si="4765"/>
        <v>3225</v>
      </c>
      <c r="AS779" s="4">
        <f t="shared" si="4765"/>
        <v>3300</v>
      </c>
      <c r="AT779" s="4">
        <f t="shared" si="4765"/>
        <v>3375</v>
      </c>
      <c r="AU779" s="4">
        <f t="shared" si="4765"/>
        <v>3450</v>
      </c>
      <c r="AV779" s="4">
        <f t="shared" si="4765"/>
        <v>3525</v>
      </c>
      <c r="AW779" s="4">
        <f t="shared" si="4765"/>
        <v>3600</v>
      </c>
      <c r="AX779" s="4">
        <f t="shared" si="4765"/>
        <v>3675</v>
      </c>
      <c r="AY779" s="4">
        <f t="shared" si="4765"/>
        <v>3750</v>
      </c>
      <c r="AZ779" s="4">
        <f t="shared" si="4765"/>
        <v>3825</v>
      </c>
      <c r="BA779" s="4">
        <f t="shared" si="4765"/>
        <v>3900</v>
      </c>
      <c r="BB779" s="4">
        <f t="shared" si="4765"/>
        <v>3975</v>
      </c>
      <c r="BC779" s="4">
        <f t="shared" si="4765"/>
        <v>4050</v>
      </c>
      <c r="BD779" s="4">
        <f t="shared" si="4765"/>
        <v>4125</v>
      </c>
      <c r="BE779" s="4">
        <f t="shared" si="4765"/>
        <v>4200</v>
      </c>
      <c r="BF779" s="4">
        <f t="shared" si="4765"/>
        <v>4275</v>
      </c>
      <c r="BG779" s="4">
        <f t="shared" si="4765"/>
        <v>4350</v>
      </c>
      <c r="BH779" s="4">
        <f t="shared" si="4765"/>
        <v>4425</v>
      </c>
      <c r="BI779" s="4">
        <f t="shared" si="4765"/>
        <v>4500</v>
      </c>
      <c r="BJ779" t="s">
        <v>1</v>
      </c>
    </row>
    <row r="780" spans="1:62">
      <c r="A780" s="4" t="s">
        <v>120</v>
      </c>
      <c r="B780" s="4">
        <f>B778*2</f>
        <v>100</v>
      </c>
      <c r="C780" s="4">
        <f t="shared" ref="C780:BI780" si="4766">C778*2</f>
        <v>200</v>
      </c>
      <c r="D780" s="4">
        <f t="shared" si="4766"/>
        <v>300</v>
      </c>
      <c r="E780" s="4">
        <f t="shared" si="4766"/>
        <v>400</v>
      </c>
      <c r="F780" s="4">
        <f t="shared" si="4766"/>
        <v>500</v>
      </c>
      <c r="G780" s="4">
        <f t="shared" si="4766"/>
        <v>600</v>
      </c>
      <c r="H780" s="4">
        <f t="shared" si="4766"/>
        <v>700</v>
      </c>
      <c r="I780" s="4">
        <f t="shared" si="4766"/>
        <v>800</v>
      </c>
      <c r="J780" s="4">
        <f t="shared" si="4766"/>
        <v>900</v>
      </c>
      <c r="K780" s="4">
        <f t="shared" si="4766"/>
        <v>1000</v>
      </c>
      <c r="L780" s="4">
        <f t="shared" si="4766"/>
        <v>1100</v>
      </c>
      <c r="M780" s="4">
        <f t="shared" si="4766"/>
        <v>1200</v>
      </c>
      <c r="N780" s="4">
        <f t="shared" si="4766"/>
        <v>1300</v>
      </c>
      <c r="O780" s="4">
        <f t="shared" si="4766"/>
        <v>1400</v>
      </c>
      <c r="P780" s="4">
        <f t="shared" si="4766"/>
        <v>1500</v>
      </c>
      <c r="Q780" s="4">
        <f t="shared" si="4766"/>
        <v>1600</v>
      </c>
      <c r="R780" s="4">
        <f t="shared" si="4766"/>
        <v>1700</v>
      </c>
      <c r="S780" s="4">
        <f t="shared" si="4766"/>
        <v>1800</v>
      </c>
      <c r="T780" s="4">
        <f t="shared" si="4766"/>
        <v>1900</v>
      </c>
      <c r="U780" s="4">
        <f t="shared" si="4766"/>
        <v>2000</v>
      </c>
      <c r="V780" s="4">
        <f t="shared" si="4766"/>
        <v>2100</v>
      </c>
      <c r="W780" s="4">
        <f t="shared" si="4766"/>
        <v>2200</v>
      </c>
      <c r="X780" s="4">
        <f t="shared" si="4766"/>
        <v>2300</v>
      </c>
      <c r="Y780" s="4">
        <f t="shared" si="4766"/>
        <v>2400</v>
      </c>
      <c r="Z780" s="4">
        <f t="shared" si="4766"/>
        <v>2500</v>
      </c>
      <c r="AA780" s="4">
        <f t="shared" si="4766"/>
        <v>2600</v>
      </c>
      <c r="AB780" s="4">
        <f t="shared" si="4766"/>
        <v>2700</v>
      </c>
      <c r="AC780" s="4">
        <f t="shared" si="4766"/>
        <v>2800</v>
      </c>
      <c r="AD780" s="4">
        <f t="shared" si="4766"/>
        <v>2900</v>
      </c>
      <c r="AE780" s="4">
        <f t="shared" si="4766"/>
        <v>3000</v>
      </c>
      <c r="AF780" s="4">
        <f t="shared" si="4766"/>
        <v>3100</v>
      </c>
      <c r="AG780" s="4">
        <f t="shared" si="4766"/>
        <v>3200</v>
      </c>
      <c r="AH780" s="4">
        <f t="shared" si="4766"/>
        <v>3300</v>
      </c>
      <c r="AI780" s="4">
        <f t="shared" si="4766"/>
        <v>3400</v>
      </c>
      <c r="AJ780" s="4">
        <f t="shared" si="4766"/>
        <v>3500</v>
      </c>
      <c r="AK780" s="4">
        <f t="shared" si="4766"/>
        <v>3600</v>
      </c>
      <c r="AL780" s="4">
        <f t="shared" si="4766"/>
        <v>3700</v>
      </c>
      <c r="AM780" s="4">
        <f t="shared" si="4766"/>
        <v>3800</v>
      </c>
      <c r="AN780" s="4">
        <f t="shared" si="4766"/>
        <v>3900</v>
      </c>
      <c r="AO780" s="4">
        <f t="shared" si="4766"/>
        <v>4000</v>
      </c>
      <c r="AP780" s="4">
        <f t="shared" si="4766"/>
        <v>4100</v>
      </c>
      <c r="AQ780" s="4">
        <f t="shared" si="4766"/>
        <v>4200</v>
      </c>
      <c r="AR780" s="4">
        <f t="shared" si="4766"/>
        <v>4300</v>
      </c>
      <c r="AS780" s="4">
        <f t="shared" si="4766"/>
        <v>4400</v>
      </c>
      <c r="AT780" s="4">
        <f t="shared" si="4766"/>
        <v>4500</v>
      </c>
      <c r="AU780" s="4">
        <f t="shared" si="4766"/>
        <v>4600</v>
      </c>
      <c r="AV780" s="4">
        <f t="shared" si="4766"/>
        <v>4700</v>
      </c>
      <c r="AW780" s="4">
        <f t="shared" si="4766"/>
        <v>4800</v>
      </c>
      <c r="AX780" s="4">
        <f t="shared" si="4766"/>
        <v>4900</v>
      </c>
      <c r="AY780" s="4">
        <f t="shared" si="4766"/>
        <v>5000</v>
      </c>
      <c r="AZ780" s="4">
        <f t="shared" si="4766"/>
        <v>5100</v>
      </c>
      <c r="BA780" s="4">
        <f t="shared" si="4766"/>
        <v>5200</v>
      </c>
      <c r="BB780" s="4">
        <f t="shared" si="4766"/>
        <v>5300</v>
      </c>
      <c r="BC780" s="4">
        <f t="shared" si="4766"/>
        <v>5400</v>
      </c>
      <c r="BD780" s="4">
        <f t="shared" si="4766"/>
        <v>5500</v>
      </c>
      <c r="BE780" s="4">
        <f t="shared" si="4766"/>
        <v>5600</v>
      </c>
      <c r="BF780" s="4">
        <f t="shared" si="4766"/>
        <v>5700</v>
      </c>
      <c r="BG780" s="4">
        <f t="shared" si="4766"/>
        <v>5800</v>
      </c>
      <c r="BH780" s="4">
        <f t="shared" si="4766"/>
        <v>5900</v>
      </c>
      <c r="BI780" s="4">
        <f t="shared" si="4766"/>
        <v>6000</v>
      </c>
      <c r="BJ780" t="s">
        <v>1</v>
      </c>
    </row>
    <row r="781" spans="1:62">
      <c r="A781" s="4" t="s">
        <v>121</v>
      </c>
    </row>
    <row r="782" spans="1:62">
      <c r="A782" s="4" t="s">
        <v>521</v>
      </c>
      <c r="B782" s="4">
        <v>-5</v>
      </c>
      <c r="C782" s="4">
        <f>B782-1</f>
        <v>-6</v>
      </c>
      <c r="D782" s="4">
        <f t="shared" ref="D782:BI782" si="4767">C782-1</f>
        <v>-7</v>
      </c>
      <c r="E782" s="4">
        <f t="shared" si="4767"/>
        <v>-8</v>
      </c>
      <c r="F782" s="4">
        <f t="shared" si="4767"/>
        <v>-9</v>
      </c>
      <c r="G782" s="4">
        <f t="shared" si="4767"/>
        <v>-10</v>
      </c>
      <c r="H782" s="4">
        <f t="shared" si="4767"/>
        <v>-11</v>
      </c>
      <c r="I782" s="4">
        <f t="shared" si="4767"/>
        <v>-12</v>
      </c>
      <c r="J782" s="4">
        <f t="shared" si="4767"/>
        <v>-13</v>
      </c>
      <c r="K782" s="4">
        <f t="shared" si="4767"/>
        <v>-14</v>
      </c>
      <c r="L782" s="4">
        <f t="shared" si="4767"/>
        <v>-15</v>
      </c>
      <c r="M782" s="4">
        <f t="shared" si="4767"/>
        <v>-16</v>
      </c>
      <c r="N782" s="4">
        <f t="shared" si="4767"/>
        <v>-17</v>
      </c>
      <c r="O782" s="4">
        <f t="shared" si="4767"/>
        <v>-18</v>
      </c>
      <c r="P782" s="4">
        <f t="shared" si="4767"/>
        <v>-19</v>
      </c>
      <c r="Q782" s="4">
        <f t="shared" si="4767"/>
        <v>-20</v>
      </c>
      <c r="R782" s="4">
        <f t="shared" si="4767"/>
        <v>-21</v>
      </c>
      <c r="S782" s="4">
        <f t="shared" si="4767"/>
        <v>-22</v>
      </c>
      <c r="T782" s="4">
        <f t="shared" si="4767"/>
        <v>-23</v>
      </c>
      <c r="U782" s="4">
        <f t="shared" si="4767"/>
        <v>-24</v>
      </c>
      <c r="V782" s="4">
        <f t="shared" si="4767"/>
        <v>-25</v>
      </c>
      <c r="W782" s="4">
        <f t="shared" si="4767"/>
        <v>-26</v>
      </c>
      <c r="X782" s="4">
        <f t="shared" si="4767"/>
        <v>-27</v>
      </c>
      <c r="Y782" s="4">
        <f t="shared" si="4767"/>
        <v>-28</v>
      </c>
      <c r="Z782" s="4">
        <f t="shared" si="4767"/>
        <v>-29</v>
      </c>
      <c r="AA782" s="4">
        <f t="shared" si="4767"/>
        <v>-30</v>
      </c>
      <c r="AB782" s="4">
        <f t="shared" si="4767"/>
        <v>-31</v>
      </c>
      <c r="AC782" s="4">
        <f t="shared" si="4767"/>
        <v>-32</v>
      </c>
      <c r="AD782" s="4">
        <f t="shared" si="4767"/>
        <v>-33</v>
      </c>
      <c r="AE782" s="4">
        <f t="shared" si="4767"/>
        <v>-34</v>
      </c>
      <c r="AF782" s="4">
        <f t="shared" si="4767"/>
        <v>-35</v>
      </c>
      <c r="AG782" s="4">
        <f t="shared" si="4767"/>
        <v>-36</v>
      </c>
      <c r="AH782" s="4">
        <f t="shared" si="4767"/>
        <v>-37</v>
      </c>
      <c r="AI782" s="4">
        <f t="shared" si="4767"/>
        <v>-38</v>
      </c>
      <c r="AJ782" s="4">
        <f t="shared" si="4767"/>
        <v>-39</v>
      </c>
      <c r="AK782" s="4">
        <f t="shared" si="4767"/>
        <v>-40</v>
      </c>
      <c r="AL782" s="4">
        <f t="shared" si="4767"/>
        <v>-41</v>
      </c>
      <c r="AM782" s="4">
        <f t="shared" si="4767"/>
        <v>-42</v>
      </c>
      <c r="AN782" s="4">
        <f t="shared" si="4767"/>
        <v>-43</v>
      </c>
      <c r="AO782" s="4">
        <f t="shared" si="4767"/>
        <v>-44</v>
      </c>
      <c r="AP782" s="4">
        <f t="shared" si="4767"/>
        <v>-45</v>
      </c>
      <c r="AQ782" s="4">
        <f t="shared" si="4767"/>
        <v>-46</v>
      </c>
      <c r="AR782" s="4">
        <f t="shared" si="4767"/>
        <v>-47</v>
      </c>
      <c r="AS782" s="4">
        <f t="shared" si="4767"/>
        <v>-48</v>
      </c>
      <c r="AT782" s="4">
        <f t="shared" si="4767"/>
        <v>-49</v>
      </c>
      <c r="AU782" s="4">
        <f t="shared" si="4767"/>
        <v>-50</v>
      </c>
      <c r="AV782" s="4">
        <f t="shared" si="4767"/>
        <v>-51</v>
      </c>
      <c r="AW782" s="4">
        <f t="shared" si="4767"/>
        <v>-52</v>
      </c>
      <c r="AX782" s="4">
        <f t="shared" si="4767"/>
        <v>-53</v>
      </c>
      <c r="AY782" s="4">
        <f t="shared" si="4767"/>
        <v>-54</v>
      </c>
      <c r="AZ782" s="4">
        <f t="shared" si="4767"/>
        <v>-55</v>
      </c>
      <c r="BA782" s="4">
        <f t="shared" si="4767"/>
        <v>-56</v>
      </c>
      <c r="BB782" s="4">
        <f t="shared" si="4767"/>
        <v>-57</v>
      </c>
      <c r="BC782" s="4">
        <f t="shared" si="4767"/>
        <v>-58</v>
      </c>
      <c r="BD782" s="4">
        <f t="shared" si="4767"/>
        <v>-59</v>
      </c>
      <c r="BE782" s="4">
        <f t="shared" si="4767"/>
        <v>-60</v>
      </c>
      <c r="BF782" s="4">
        <f t="shared" si="4767"/>
        <v>-61</v>
      </c>
      <c r="BG782" s="4">
        <f t="shared" si="4767"/>
        <v>-62</v>
      </c>
      <c r="BH782" s="4">
        <f t="shared" si="4767"/>
        <v>-63</v>
      </c>
      <c r="BI782" s="4">
        <f t="shared" si="4767"/>
        <v>-64</v>
      </c>
      <c r="BJ782" t="s">
        <v>1</v>
      </c>
    </row>
    <row r="783" spans="1:62">
      <c r="A783" s="4" t="s">
        <v>131</v>
      </c>
      <c r="B783" s="4">
        <v>37</v>
      </c>
      <c r="C783" s="4">
        <f>B783+3</f>
        <v>40</v>
      </c>
      <c r="D783" s="4">
        <f t="shared" ref="D783:I783" si="4768">C783+3</f>
        <v>43</v>
      </c>
      <c r="E783" s="4">
        <f t="shared" si="4768"/>
        <v>46</v>
      </c>
      <c r="F783" s="4">
        <f t="shared" si="4768"/>
        <v>49</v>
      </c>
      <c r="G783" s="4">
        <f t="shared" si="4768"/>
        <v>52</v>
      </c>
      <c r="H783" s="4">
        <f t="shared" si="4768"/>
        <v>55</v>
      </c>
      <c r="I783" s="4">
        <f t="shared" si="4768"/>
        <v>58</v>
      </c>
      <c r="J783" s="4">
        <f>I783+6</f>
        <v>64</v>
      </c>
      <c r="K783" s="4">
        <f t="shared" ref="K783:Q783" si="4769">J783+6</f>
        <v>70</v>
      </c>
      <c r="L783" s="4">
        <f t="shared" si="4769"/>
        <v>76</v>
      </c>
      <c r="M783" s="4">
        <f t="shared" si="4769"/>
        <v>82</v>
      </c>
      <c r="N783" s="4">
        <f t="shared" si="4769"/>
        <v>88</v>
      </c>
      <c r="O783" s="4">
        <f t="shared" si="4769"/>
        <v>94</v>
      </c>
      <c r="P783" s="4">
        <f t="shared" si="4769"/>
        <v>100</v>
      </c>
      <c r="Q783" s="4">
        <f t="shared" si="4769"/>
        <v>106</v>
      </c>
      <c r="R783" s="4">
        <f>Q783+25</f>
        <v>131</v>
      </c>
      <c r="S783" s="4">
        <f t="shared" ref="S783:W783" si="4770">R783+25</f>
        <v>156</v>
      </c>
      <c r="T783" s="4">
        <f t="shared" si="4770"/>
        <v>181</v>
      </c>
      <c r="U783" s="4">
        <f t="shared" si="4770"/>
        <v>206</v>
      </c>
      <c r="V783" s="4">
        <f t="shared" si="4770"/>
        <v>231</v>
      </c>
      <c r="W783" s="4">
        <f t="shared" si="4770"/>
        <v>256</v>
      </c>
      <c r="X783" s="4">
        <f>W783+50</f>
        <v>306</v>
      </c>
      <c r="Y783" s="4">
        <f t="shared" ref="Y783:AC783" si="4771">X783+50</f>
        <v>356</v>
      </c>
      <c r="Z783" s="4">
        <f t="shared" si="4771"/>
        <v>406</v>
      </c>
      <c r="AA783" s="4">
        <f t="shared" si="4771"/>
        <v>456</v>
      </c>
      <c r="AB783" s="4">
        <f t="shared" si="4771"/>
        <v>506</v>
      </c>
      <c r="AC783" s="4">
        <f t="shared" si="4771"/>
        <v>556</v>
      </c>
      <c r="AD783" s="4">
        <f>AC783+100</f>
        <v>656</v>
      </c>
      <c r="AE783" s="4">
        <f t="shared" ref="AE783:BI783" si="4772">AD783+100</f>
        <v>756</v>
      </c>
      <c r="AF783" s="4">
        <f t="shared" si="4772"/>
        <v>856</v>
      </c>
      <c r="AG783" s="4">
        <f t="shared" si="4772"/>
        <v>956</v>
      </c>
      <c r="AH783" s="4">
        <f t="shared" si="4772"/>
        <v>1056</v>
      </c>
      <c r="AI783" s="4">
        <f t="shared" si="4772"/>
        <v>1156</v>
      </c>
      <c r="AJ783" s="4">
        <f t="shared" si="4772"/>
        <v>1256</v>
      </c>
      <c r="AK783" s="4">
        <f t="shared" si="4772"/>
        <v>1356</v>
      </c>
      <c r="AL783" s="4">
        <f t="shared" si="4772"/>
        <v>1456</v>
      </c>
      <c r="AM783" s="4">
        <f t="shared" si="4772"/>
        <v>1556</v>
      </c>
      <c r="AN783" s="4">
        <f t="shared" si="4772"/>
        <v>1656</v>
      </c>
      <c r="AO783" s="4">
        <f t="shared" si="4772"/>
        <v>1756</v>
      </c>
      <c r="AP783" s="4">
        <f t="shared" si="4772"/>
        <v>1856</v>
      </c>
      <c r="AQ783" s="4">
        <f t="shared" si="4772"/>
        <v>1956</v>
      </c>
      <c r="AR783" s="4">
        <f t="shared" si="4772"/>
        <v>2056</v>
      </c>
      <c r="AS783" s="4">
        <f t="shared" si="4772"/>
        <v>2156</v>
      </c>
      <c r="AT783" s="4">
        <f t="shared" si="4772"/>
        <v>2256</v>
      </c>
      <c r="AU783" s="4">
        <f t="shared" si="4772"/>
        <v>2356</v>
      </c>
      <c r="AV783" s="4">
        <f t="shared" si="4772"/>
        <v>2456</v>
      </c>
      <c r="AW783" s="4">
        <f t="shared" si="4772"/>
        <v>2556</v>
      </c>
      <c r="AX783" s="4">
        <f t="shared" si="4772"/>
        <v>2656</v>
      </c>
      <c r="AY783" s="4">
        <f t="shared" si="4772"/>
        <v>2756</v>
      </c>
      <c r="AZ783" s="4">
        <f t="shared" si="4772"/>
        <v>2856</v>
      </c>
      <c r="BA783" s="4">
        <f t="shared" si="4772"/>
        <v>2956</v>
      </c>
      <c r="BB783" s="4">
        <f t="shared" si="4772"/>
        <v>3056</v>
      </c>
      <c r="BC783" s="4">
        <f t="shared" si="4772"/>
        <v>3156</v>
      </c>
      <c r="BD783" s="4">
        <f t="shared" si="4772"/>
        <v>3256</v>
      </c>
      <c r="BE783" s="4">
        <f t="shared" si="4772"/>
        <v>3356</v>
      </c>
      <c r="BF783" s="4">
        <f t="shared" si="4772"/>
        <v>3456</v>
      </c>
      <c r="BG783" s="4">
        <f t="shared" si="4772"/>
        <v>3556</v>
      </c>
      <c r="BH783" s="4">
        <f t="shared" si="4772"/>
        <v>3656</v>
      </c>
      <c r="BI783" s="4">
        <f t="shared" si="4772"/>
        <v>3756</v>
      </c>
      <c r="BJ783" t="s">
        <v>1</v>
      </c>
    </row>
    <row r="784" spans="1:62">
      <c r="A784" s="4" t="s">
        <v>132</v>
      </c>
      <c r="B784" s="4">
        <v>50</v>
      </c>
      <c r="C784" s="4">
        <f>B784+3</f>
        <v>53</v>
      </c>
      <c r="D784" s="4">
        <f t="shared" ref="D784:I784" si="4773">C784+3</f>
        <v>56</v>
      </c>
      <c r="E784" s="4">
        <f t="shared" si="4773"/>
        <v>59</v>
      </c>
      <c r="F784" s="4">
        <f t="shared" si="4773"/>
        <v>62</v>
      </c>
      <c r="G784" s="4">
        <f t="shared" si="4773"/>
        <v>65</v>
      </c>
      <c r="H784" s="4">
        <f t="shared" si="4773"/>
        <v>68</v>
      </c>
      <c r="I784" s="4">
        <f t="shared" si="4773"/>
        <v>71</v>
      </c>
      <c r="J784" s="4">
        <f>I784+6</f>
        <v>77</v>
      </c>
      <c r="K784" s="4">
        <f t="shared" ref="K784:Q784" si="4774">J784+6</f>
        <v>83</v>
      </c>
      <c r="L784" s="4">
        <f t="shared" si="4774"/>
        <v>89</v>
      </c>
      <c r="M784" s="4">
        <f t="shared" si="4774"/>
        <v>95</v>
      </c>
      <c r="N784" s="4">
        <f t="shared" si="4774"/>
        <v>101</v>
      </c>
      <c r="O784" s="4">
        <f t="shared" si="4774"/>
        <v>107</v>
      </c>
      <c r="P784" s="4">
        <f t="shared" si="4774"/>
        <v>113</v>
      </c>
      <c r="Q784" s="4">
        <f t="shared" si="4774"/>
        <v>119</v>
      </c>
      <c r="R784" s="4">
        <f>Q784+25</f>
        <v>144</v>
      </c>
      <c r="S784" s="4">
        <f t="shared" ref="S784:W784" si="4775">R784+25</f>
        <v>169</v>
      </c>
      <c r="T784" s="4">
        <f t="shared" si="4775"/>
        <v>194</v>
      </c>
      <c r="U784" s="4">
        <f t="shared" si="4775"/>
        <v>219</v>
      </c>
      <c r="V784" s="4">
        <f t="shared" si="4775"/>
        <v>244</v>
      </c>
      <c r="W784" s="4">
        <f t="shared" si="4775"/>
        <v>269</v>
      </c>
      <c r="X784" s="4">
        <f>W784+50</f>
        <v>319</v>
      </c>
      <c r="Y784" s="4">
        <f t="shared" ref="Y784:AC784" si="4776">X784+50</f>
        <v>369</v>
      </c>
      <c r="Z784" s="4">
        <f t="shared" si="4776"/>
        <v>419</v>
      </c>
      <c r="AA784" s="4">
        <f t="shared" si="4776"/>
        <v>469</v>
      </c>
      <c r="AB784" s="4">
        <f t="shared" si="4776"/>
        <v>519</v>
      </c>
      <c r="AC784" s="4">
        <f t="shared" si="4776"/>
        <v>569</v>
      </c>
      <c r="AD784" s="4">
        <f>AC784+100</f>
        <v>669</v>
      </c>
      <c r="AE784" s="4">
        <f t="shared" ref="AE784:BI784" si="4777">AD784+100</f>
        <v>769</v>
      </c>
      <c r="AF784" s="4">
        <f t="shared" si="4777"/>
        <v>869</v>
      </c>
      <c r="AG784" s="4">
        <f t="shared" si="4777"/>
        <v>969</v>
      </c>
      <c r="AH784" s="4">
        <f t="shared" si="4777"/>
        <v>1069</v>
      </c>
      <c r="AI784" s="4">
        <f t="shared" si="4777"/>
        <v>1169</v>
      </c>
      <c r="AJ784" s="4">
        <f t="shared" si="4777"/>
        <v>1269</v>
      </c>
      <c r="AK784" s="4">
        <f t="shared" si="4777"/>
        <v>1369</v>
      </c>
      <c r="AL784" s="4">
        <f t="shared" si="4777"/>
        <v>1469</v>
      </c>
      <c r="AM784" s="4">
        <f t="shared" si="4777"/>
        <v>1569</v>
      </c>
      <c r="AN784" s="4">
        <f t="shared" si="4777"/>
        <v>1669</v>
      </c>
      <c r="AO784" s="4">
        <f t="shared" si="4777"/>
        <v>1769</v>
      </c>
      <c r="AP784" s="4">
        <f t="shared" si="4777"/>
        <v>1869</v>
      </c>
      <c r="AQ784" s="4">
        <f t="shared" si="4777"/>
        <v>1969</v>
      </c>
      <c r="AR784" s="4">
        <f t="shared" si="4777"/>
        <v>2069</v>
      </c>
      <c r="AS784" s="4">
        <f t="shared" si="4777"/>
        <v>2169</v>
      </c>
      <c r="AT784" s="4">
        <f t="shared" si="4777"/>
        <v>2269</v>
      </c>
      <c r="AU784" s="4">
        <f t="shared" si="4777"/>
        <v>2369</v>
      </c>
      <c r="AV784" s="4">
        <f t="shared" si="4777"/>
        <v>2469</v>
      </c>
      <c r="AW784" s="4">
        <f t="shared" si="4777"/>
        <v>2569</v>
      </c>
      <c r="AX784" s="4">
        <f t="shared" si="4777"/>
        <v>2669</v>
      </c>
      <c r="AY784" s="4">
        <f t="shared" si="4777"/>
        <v>2769</v>
      </c>
      <c r="AZ784" s="4">
        <f t="shared" si="4777"/>
        <v>2869</v>
      </c>
      <c r="BA784" s="4">
        <f t="shared" si="4777"/>
        <v>2969</v>
      </c>
      <c r="BB784" s="4">
        <f t="shared" si="4777"/>
        <v>3069</v>
      </c>
      <c r="BC784" s="4">
        <f t="shared" si="4777"/>
        <v>3169</v>
      </c>
      <c r="BD784" s="4">
        <f t="shared" si="4777"/>
        <v>3269</v>
      </c>
      <c r="BE784" s="4">
        <f t="shared" si="4777"/>
        <v>3369</v>
      </c>
      <c r="BF784" s="4">
        <f t="shared" si="4777"/>
        <v>3469</v>
      </c>
      <c r="BG784" s="4">
        <f t="shared" si="4777"/>
        <v>3569</v>
      </c>
      <c r="BH784" s="4">
        <f t="shared" si="4777"/>
        <v>3669</v>
      </c>
      <c r="BI784" s="4">
        <f t="shared" si="4777"/>
        <v>3769</v>
      </c>
      <c r="BJ784" t="s">
        <v>1</v>
      </c>
    </row>
    <row r="785" spans="1:62">
      <c r="A785" s="4" t="s">
        <v>5</v>
      </c>
    </row>
    <row r="786" spans="1:62">
      <c r="A786" s="4" t="s">
        <v>385</v>
      </c>
    </row>
    <row r="787" spans="1:62">
      <c r="A787" s="4" t="s">
        <v>197</v>
      </c>
    </row>
    <row r="788" spans="1:62">
      <c r="A788" s="4" t="s">
        <v>118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778">G788+6</f>
        <v>176</v>
      </c>
      <c r="I788" s="4">
        <f t="shared" ref="I788:L788" si="4779">H788+7</f>
        <v>183</v>
      </c>
      <c r="J788" s="4">
        <f t="shared" si="4779"/>
        <v>190</v>
      </c>
      <c r="K788">
        <f t="shared" si="4779"/>
        <v>197</v>
      </c>
      <c r="L788" s="4">
        <f t="shared" si="4779"/>
        <v>204</v>
      </c>
      <c r="M788" s="4">
        <f t="shared" ref="M788" si="4780">L788+6</f>
        <v>210</v>
      </c>
      <c r="N788" s="4">
        <f t="shared" ref="N788:Q788" si="4781">M788+7</f>
        <v>217</v>
      </c>
      <c r="O788" s="4">
        <f t="shared" si="4781"/>
        <v>224</v>
      </c>
      <c r="P788" s="4">
        <f t="shared" si="4781"/>
        <v>231</v>
      </c>
      <c r="Q788" s="4">
        <f t="shared" si="4781"/>
        <v>238</v>
      </c>
      <c r="R788" s="4">
        <f t="shared" ref="R788" si="4782">Q788+6</f>
        <v>244</v>
      </c>
      <c r="S788" s="4">
        <f t="shared" ref="S788:V788" si="4783">R788+7</f>
        <v>251</v>
      </c>
      <c r="T788" s="4">
        <f t="shared" si="4783"/>
        <v>258</v>
      </c>
      <c r="U788">
        <f t="shared" si="4783"/>
        <v>265</v>
      </c>
      <c r="V788" s="4">
        <f t="shared" si="4783"/>
        <v>272</v>
      </c>
      <c r="W788" s="4">
        <f t="shared" ref="W788" si="4784">V788+6</f>
        <v>278</v>
      </c>
      <c r="X788" s="4">
        <f t="shared" ref="X788:AA788" si="4785">W788+7</f>
        <v>285</v>
      </c>
      <c r="Y788" s="4">
        <f t="shared" si="4785"/>
        <v>292</v>
      </c>
      <c r="Z788" s="4">
        <f t="shared" si="4785"/>
        <v>299</v>
      </c>
      <c r="AA788" s="4">
        <f t="shared" si="4785"/>
        <v>306</v>
      </c>
      <c r="AB788" s="4">
        <f t="shared" ref="AB788" si="4786">AA788+6</f>
        <v>312</v>
      </c>
      <c r="AC788" s="4">
        <f t="shared" ref="AC788:AF788" si="4787">AB788+7</f>
        <v>319</v>
      </c>
      <c r="AD788" s="4">
        <f t="shared" si="4787"/>
        <v>326</v>
      </c>
      <c r="AE788">
        <f t="shared" si="4787"/>
        <v>333</v>
      </c>
      <c r="AF788" s="4">
        <f t="shared" si="4787"/>
        <v>340</v>
      </c>
      <c r="AG788" s="4">
        <f t="shared" ref="AG788" si="4788">AF788+6</f>
        <v>346</v>
      </c>
      <c r="AH788" s="4">
        <f t="shared" ref="AH788:AK788" si="4789">AG788+7</f>
        <v>353</v>
      </c>
      <c r="AI788" s="4">
        <f t="shared" si="4789"/>
        <v>360</v>
      </c>
      <c r="AJ788" s="4">
        <f t="shared" si="4789"/>
        <v>367</v>
      </c>
      <c r="AK788" s="4">
        <f t="shared" si="4789"/>
        <v>374</v>
      </c>
      <c r="AL788" s="4">
        <f t="shared" ref="AL788" si="4790">AK788+6</f>
        <v>380</v>
      </c>
      <c r="AM788" s="4">
        <f t="shared" ref="AM788:AP788" si="4791">AL788+7</f>
        <v>387</v>
      </c>
      <c r="AN788" s="4">
        <f t="shared" si="4791"/>
        <v>394</v>
      </c>
      <c r="AO788">
        <f t="shared" si="4791"/>
        <v>401</v>
      </c>
      <c r="AP788" s="4">
        <f t="shared" si="4791"/>
        <v>408</v>
      </c>
      <c r="AQ788" s="4">
        <f t="shared" ref="AQ788" si="4792">AP788+6</f>
        <v>414</v>
      </c>
      <c r="AR788" s="4">
        <f t="shared" ref="AR788:AU788" si="4793">AQ788+7</f>
        <v>421</v>
      </c>
      <c r="AS788" s="4">
        <f t="shared" si="4793"/>
        <v>428</v>
      </c>
      <c r="AT788" s="4">
        <f t="shared" si="4793"/>
        <v>435</v>
      </c>
      <c r="AU788" s="4">
        <f t="shared" si="4793"/>
        <v>442</v>
      </c>
      <c r="AV788" s="4">
        <f t="shared" ref="AV788" si="4794">AU788+6</f>
        <v>448</v>
      </c>
      <c r="AW788" s="4">
        <f t="shared" ref="AW788:AZ788" si="4795">AV788+7</f>
        <v>455</v>
      </c>
      <c r="AX788" s="4">
        <f t="shared" si="4795"/>
        <v>462</v>
      </c>
      <c r="AY788">
        <f t="shared" si="4795"/>
        <v>469</v>
      </c>
      <c r="AZ788" s="4">
        <f t="shared" si="4795"/>
        <v>476</v>
      </c>
      <c r="BA788" s="4">
        <f t="shared" ref="BA788" si="4796">AZ788+6</f>
        <v>482</v>
      </c>
      <c r="BB788" s="4">
        <f t="shared" ref="BB788:BE788" si="4797">BA788+7</f>
        <v>489</v>
      </c>
      <c r="BC788" s="4">
        <f t="shared" si="4797"/>
        <v>496</v>
      </c>
      <c r="BD788" s="4">
        <f t="shared" si="4797"/>
        <v>503</v>
      </c>
      <c r="BE788" s="4">
        <f t="shared" si="4797"/>
        <v>510</v>
      </c>
      <c r="BF788" s="4">
        <f t="shared" ref="BF788" si="4798">BE788+6</f>
        <v>516</v>
      </c>
      <c r="BG788" s="4">
        <f t="shared" ref="BG788:BI788" si="4799">BF788+7</f>
        <v>523</v>
      </c>
      <c r="BH788" s="4">
        <f t="shared" si="4799"/>
        <v>530</v>
      </c>
      <c r="BI788">
        <f t="shared" si="4799"/>
        <v>537</v>
      </c>
      <c r="BJ788" t="s">
        <v>1</v>
      </c>
    </row>
    <row r="789" spans="1:62">
      <c r="A789" s="4" t="s">
        <v>119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800">E789+17</f>
        <v>403</v>
      </c>
      <c r="G789" s="4">
        <f t="shared" si="4800"/>
        <v>420</v>
      </c>
      <c r="H789" s="4">
        <f t="shared" ref="H789" si="4801">G789+16</f>
        <v>436</v>
      </c>
      <c r="I789" s="4">
        <f t="shared" ref="I789:BI789" si="4802">H789+17</f>
        <v>453</v>
      </c>
      <c r="J789" s="4">
        <f t="shared" si="4802"/>
        <v>470</v>
      </c>
      <c r="K789">
        <f t="shared" si="4802"/>
        <v>487</v>
      </c>
      <c r="L789" s="4">
        <f t="shared" si="4802"/>
        <v>504</v>
      </c>
      <c r="M789" s="4">
        <f t="shared" ref="M789" si="4803">L789+16</f>
        <v>520</v>
      </c>
      <c r="N789" s="4">
        <f t="shared" ref="N789:O789" si="4804">M789+17</f>
        <v>537</v>
      </c>
      <c r="O789" s="4">
        <f t="shared" si="4804"/>
        <v>554</v>
      </c>
      <c r="P789" s="4">
        <f t="shared" si="4802"/>
        <v>571</v>
      </c>
      <c r="Q789" s="4">
        <f t="shared" si="4802"/>
        <v>588</v>
      </c>
      <c r="R789" s="4">
        <f t="shared" ref="R789" si="4805">Q789+16</f>
        <v>604</v>
      </c>
      <c r="S789" s="4">
        <f t="shared" ref="S789:BH789" si="4806">R789+17</f>
        <v>621</v>
      </c>
      <c r="T789" s="4">
        <f t="shared" si="4806"/>
        <v>638</v>
      </c>
      <c r="U789">
        <f t="shared" si="4802"/>
        <v>655</v>
      </c>
      <c r="V789" s="4">
        <f t="shared" si="4802"/>
        <v>672</v>
      </c>
      <c r="W789" s="4">
        <f t="shared" ref="W789:BF789" si="4807">V789+16</f>
        <v>688</v>
      </c>
      <c r="X789" s="4">
        <f t="shared" ref="X789" si="4808">W789+17</f>
        <v>705</v>
      </c>
      <c r="Y789" s="4">
        <f t="shared" si="4806"/>
        <v>722</v>
      </c>
      <c r="Z789" s="4">
        <f t="shared" si="4802"/>
        <v>739</v>
      </c>
      <c r="AA789" s="4">
        <f t="shared" si="4802"/>
        <v>756</v>
      </c>
      <c r="AB789" s="4">
        <f t="shared" si="4807"/>
        <v>772</v>
      </c>
      <c r="AC789" s="4">
        <f t="shared" ref="AC789:BG789" si="4809">AB789+17</f>
        <v>789</v>
      </c>
      <c r="AD789" s="4">
        <f t="shared" si="4806"/>
        <v>806</v>
      </c>
      <c r="AE789">
        <f t="shared" si="4802"/>
        <v>823</v>
      </c>
      <c r="AF789" s="4">
        <f t="shared" si="4802"/>
        <v>840</v>
      </c>
      <c r="AG789" s="4">
        <f t="shared" si="4807"/>
        <v>856</v>
      </c>
      <c r="AH789" s="4">
        <f t="shared" si="4809"/>
        <v>873</v>
      </c>
      <c r="AI789" s="4">
        <f t="shared" si="4806"/>
        <v>890</v>
      </c>
      <c r="AJ789" s="4">
        <f t="shared" si="4802"/>
        <v>907</v>
      </c>
      <c r="AK789" s="4">
        <f t="shared" si="4802"/>
        <v>924</v>
      </c>
      <c r="AL789" s="4">
        <f t="shared" si="4807"/>
        <v>940</v>
      </c>
      <c r="AM789" s="4">
        <f t="shared" si="4809"/>
        <v>957</v>
      </c>
      <c r="AN789" s="4">
        <f t="shared" si="4806"/>
        <v>974</v>
      </c>
      <c r="AO789">
        <f t="shared" si="4802"/>
        <v>991</v>
      </c>
      <c r="AP789" s="4">
        <f t="shared" si="4802"/>
        <v>1008</v>
      </c>
      <c r="AQ789" s="4">
        <f t="shared" si="4807"/>
        <v>1024</v>
      </c>
      <c r="AR789" s="4">
        <f t="shared" si="4809"/>
        <v>1041</v>
      </c>
      <c r="AS789" s="4">
        <f t="shared" si="4806"/>
        <v>1058</v>
      </c>
      <c r="AT789" s="4">
        <f t="shared" si="4802"/>
        <v>1075</v>
      </c>
      <c r="AU789" s="4">
        <f t="shared" si="4802"/>
        <v>1092</v>
      </c>
      <c r="AV789" s="4">
        <f t="shared" si="4807"/>
        <v>1108</v>
      </c>
      <c r="AW789" s="4">
        <f t="shared" si="4809"/>
        <v>1125</v>
      </c>
      <c r="AX789" s="4">
        <f t="shared" si="4806"/>
        <v>1142</v>
      </c>
      <c r="AY789">
        <f t="shared" si="4802"/>
        <v>1159</v>
      </c>
      <c r="AZ789" s="4">
        <f t="shared" si="4802"/>
        <v>1176</v>
      </c>
      <c r="BA789" s="4">
        <f t="shared" si="4807"/>
        <v>1192</v>
      </c>
      <c r="BB789" s="4">
        <f t="shared" si="4809"/>
        <v>1209</v>
      </c>
      <c r="BC789" s="4">
        <f t="shared" si="4806"/>
        <v>1226</v>
      </c>
      <c r="BD789" s="4">
        <f t="shared" si="4802"/>
        <v>1243</v>
      </c>
      <c r="BE789" s="4">
        <f t="shared" si="4802"/>
        <v>1260</v>
      </c>
      <c r="BF789" s="4">
        <f t="shared" si="4807"/>
        <v>1276</v>
      </c>
      <c r="BG789" s="4">
        <f t="shared" si="4809"/>
        <v>1293</v>
      </c>
      <c r="BH789" s="4">
        <f t="shared" si="4806"/>
        <v>1310</v>
      </c>
      <c r="BI789">
        <f t="shared" si="4802"/>
        <v>1327</v>
      </c>
      <c r="BJ789" t="s">
        <v>1</v>
      </c>
    </row>
    <row r="790" spans="1:62">
      <c r="A790" s="4" t="s">
        <v>120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810">D790+43</f>
        <v>1002</v>
      </c>
      <c r="F790" s="4">
        <f>E790+44</f>
        <v>1046</v>
      </c>
      <c r="G790" s="4">
        <f t="shared" si="4810"/>
        <v>1089</v>
      </c>
      <c r="H790" s="4">
        <f t="shared" ref="H790" si="4811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812">K790+44</f>
        <v>1308</v>
      </c>
      <c r="M790" s="4">
        <f t="shared" si="4810"/>
        <v>1351</v>
      </c>
      <c r="N790" s="4">
        <f t="shared" ref="N790:BG790" si="4813">M790+44</f>
        <v>1395</v>
      </c>
      <c r="O790" s="4">
        <f>N790+43</f>
        <v>1438</v>
      </c>
      <c r="P790" s="4">
        <f>O790+44</f>
        <v>1482</v>
      </c>
      <c r="Q790" s="4">
        <f t="shared" ref="Q790:BE790" si="4814">P790+44</f>
        <v>1526</v>
      </c>
      <c r="R790" s="4">
        <f t="shared" si="4810"/>
        <v>1569</v>
      </c>
      <c r="S790" s="4">
        <f t="shared" si="4813"/>
        <v>1613</v>
      </c>
      <c r="T790" s="4">
        <f t="shared" ref="T790" si="4815">S790+43</f>
        <v>1656</v>
      </c>
      <c r="U790">
        <f t="shared" ref="U790" si="4816">T790+44</f>
        <v>1700</v>
      </c>
      <c r="V790" s="4">
        <f t="shared" si="4814"/>
        <v>1744</v>
      </c>
      <c r="W790" s="4">
        <f t="shared" si="4810"/>
        <v>1787</v>
      </c>
      <c r="X790" s="4">
        <f t="shared" si="4813"/>
        <v>1831</v>
      </c>
      <c r="Y790" s="4">
        <f t="shared" ref="Y790" si="4817">X790+43</f>
        <v>1874</v>
      </c>
      <c r="Z790" s="4">
        <f t="shared" ref="Z790" si="4818">Y790+44</f>
        <v>1918</v>
      </c>
      <c r="AA790" s="4">
        <f t="shared" si="4814"/>
        <v>1962</v>
      </c>
      <c r="AB790" s="4">
        <f t="shared" si="4810"/>
        <v>2005</v>
      </c>
      <c r="AC790" s="4">
        <f t="shared" si="4813"/>
        <v>2049</v>
      </c>
      <c r="AD790" s="4">
        <f t="shared" ref="AD790:BH790" si="4819">AC790+43</f>
        <v>2092</v>
      </c>
      <c r="AE790">
        <f t="shared" ref="AE790:BI790" si="4820">AD790+44</f>
        <v>2136</v>
      </c>
      <c r="AF790" s="4">
        <f t="shared" si="4814"/>
        <v>2180</v>
      </c>
      <c r="AG790" s="4">
        <f t="shared" si="4810"/>
        <v>2223</v>
      </c>
      <c r="AH790" s="4">
        <f t="shared" si="4813"/>
        <v>2267</v>
      </c>
      <c r="AI790" s="4">
        <f t="shared" si="4819"/>
        <v>2310</v>
      </c>
      <c r="AJ790" s="4">
        <f t="shared" si="4820"/>
        <v>2354</v>
      </c>
      <c r="AK790" s="4">
        <f t="shared" si="4814"/>
        <v>2398</v>
      </c>
      <c r="AL790" s="4">
        <f t="shared" si="4810"/>
        <v>2441</v>
      </c>
      <c r="AM790" s="4">
        <f t="shared" si="4813"/>
        <v>2485</v>
      </c>
      <c r="AN790" s="4">
        <f t="shared" si="4819"/>
        <v>2528</v>
      </c>
      <c r="AO790">
        <f t="shared" si="4820"/>
        <v>2572</v>
      </c>
      <c r="AP790" s="4">
        <f t="shared" si="4814"/>
        <v>2616</v>
      </c>
      <c r="AQ790" s="4">
        <f t="shared" si="4810"/>
        <v>2659</v>
      </c>
      <c r="AR790" s="4">
        <f t="shared" si="4813"/>
        <v>2703</v>
      </c>
      <c r="AS790" s="4">
        <f t="shared" si="4819"/>
        <v>2746</v>
      </c>
      <c r="AT790" s="4">
        <f t="shared" si="4820"/>
        <v>2790</v>
      </c>
      <c r="AU790" s="4">
        <f t="shared" si="4814"/>
        <v>2834</v>
      </c>
      <c r="AV790" s="4">
        <f t="shared" si="4810"/>
        <v>2877</v>
      </c>
      <c r="AW790" s="4">
        <f t="shared" si="4813"/>
        <v>2921</v>
      </c>
      <c r="AX790" s="4">
        <f t="shared" si="4819"/>
        <v>2964</v>
      </c>
      <c r="AY790">
        <f t="shared" si="4820"/>
        <v>3008</v>
      </c>
      <c r="AZ790" s="4">
        <f t="shared" si="4814"/>
        <v>3052</v>
      </c>
      <c r="BA790" s="4">
        <f t="shared" si="4810"/>
        <v>3095</v>
      </c>
      <c r="BB790" s="4">
        <f t="shared" si="4813"/>
        <v>3139</v>
      </c>
      <c r="BC790" s="4">
        <f t="shared" si="4819"/>
        <v>3182</v>
      </c>
      <c r="BD790" s="4">
        <f t="shared" si="4820"/>
        <v>3226</v>
      </c>
      <c r="BE790" s="4">
        <f t="shared" si="4814"/>
        <v>3270</v>
      </c>
      <c r="BF790" s="4">
        <f t="shared" si="4810"/>
        <v>3313</v>
      </c>
      <c r="BG790" s="4">
        <f t="shared" si="4813"/>
        <v>3357</v>
      </c>
      <c r="BH790" s="4">
        <f t="shared" si="4819"/>
        <v>3400</v>
      </c>
      <c r="BI790">
        <f t="shared" si="4820"/>
        <v>3444</v>
      </c>
      <c r="BJ790" t="s">
        <v>1</v>
      </c>
    </row>
    <row r="791" spans="1:62">
      <c r="A791" s="4" t="s">
        <v>121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821">C792+7</f>
        <v>34</v>
      </c>
      <c r="E792" s="4">
        <f t="shared" si="4821"/>
        <v>41</v>
      </c>
      <c r="F792" s="4">
        <f t="shared" si="4821"/>
        <v>48</v>
      </c>
      <c r="G792" s="4">
        <f t="shared" si="4821"/>
        <v>55</v>
      </c>
      <c r="H792" s="4">
        <f t="shared" si="4821"/>
        <v>62</v>
      </c>
      <c r="I792" s="4">
        <f t="shared" si="4821"/>
        <v>69</v>
      </c>
      <c r="J792" s="4">
        <f t="shared" si="4821"/>
        <v>76</v>
      </c>
      <c r="K792">
        <f t="shared" si="4821"/>
        <v>83</v>
      </c>
      <c r="L792" s="4">
        <f t="shared" si="4821"/>
        <v>90</v>
      </c>
      <c r="M792" s="4">
        <f t="shared" si="4821"/>
        <v>97</v>
      </c>
      <c r="N792" s="4">
        <f t="shared" si="4821"/>
        <v>104</v>
      </c>
      <c r="O792" s="4">
        <f t="shared" si="4821"/>
        <v>111</v>
      </c>
      <c r="P792" s="4">
        <f t="shared" si="4821"/>
        <v>118</v>
      </c>
      <c r="Q792" s="4">
        <f t="shared" si="4821"/>
        <v>125</v>
      </c>
      <c r="R792" s="4">
        <f t="shared" si="4821"/>
        <v>132</v>
      </c>
      <c r="S792" s="4">
        <f t="shared" si="4821"/>
        <v>139</v>
      </c>
      <c r="T792" s="4">
        <f t="shared" si="4821"/>
        <v>146</v>
      </c>
      <c r="U792">
        <f t="shared" si="4821"/>
        <v>153</v>
      </c>
      <c r="V792" s="4">
        <f t="shared" si="4821"/>
        <v>160</v>
      </c>
      <c r="W792" s="4">
        <f t="shared" si="4821"/>
        <v>167</v>
      </c>
      <c r="X792" s="4">
        <f t="shared" si="4821"/>
        <v>174</v>
      </c>
      <c r="Y792" s="4">
        <f t="shared" si="4821"/>
        <v>181</v>
      </c>
      <c r="Z792" s="4">
        <f t="shared" si="4821"/>
        <v>188</v>
      </c>
      <c r="AA792" s="4">
        <f t="shared" ref="AA792:BI792" si="4822">Z792+7</f>
        <v>195</v>
      </c>
      <c r="AB792" s="4">
        <f t="shared" si="4822"/>
        <v>202</v>
      </c>
      <c r="AC792" s="4">
        <f t="shared" si="4822"/>
        <v>209</v>
      </c>
      <c r="AD792" s="4">
        <f t="shared" si="4822"/>
        <v>216</v>
      </c>
      <c r="AE792">
        <f t="shared" si="4822"/>
        <v>223</v>
      </c>
      <c r="AF792" s="4">
        <f t="shared" si="4822"/>
        <v>230</v>
      </c>
      <c r="AG792" s="4">
        <f t="shared" si="4822"/>
        <v>237</v>
      </c>
      <c r="AH792" s="4">
        <f t="shared" si="4822"/>
        <v>244</v>
      </c>
      <c r="AI792" s="4">
        <f t="shared" si="4822"/>
        <v>251</v>
      </c>
      <c r="AJ792" s="4">
        <f t="shared" si="4822"/>
        <v>258</v>
      </c>
      <c r="AK792" s="4">
        <f t="shared" si="4822"/>
        <v>265</v>
      </c>
      <c r="AL792" s="4">
        <f t="shared" si="4822"/>
        <v>272</v>
      </c>
      <c r="AM792" s="4">
        <f t="shared" si="4822"/>
        <v>279</v>
      </c>
      <c r="AN792" s="4">
        <f t="shared" si="4822"/>
        <v>286</v>
      </c>
      <c r="AO792">
        <f t="shared" si="4822"/>
        <v>293</v>
      </c>
      <c r="AP792" s="4">
        <f t="shared" si="4822"/>
        <v>300</v>
      </c>
      <c r="AQ792" s="4">
        <f t="shared" si="4822"/>
        <v>307</v>
      </c>
      <c r="AR792" s="4">
        <f t="shared" si="4822"/>
        <v>314</v>
      </c>
      <c r="AS792" s="4">
        <f t="shared" si="4822"/>
        <v>321</v>
      </c>
      <c r="AT792" s="4">
        <f t="shared" si="4822"/>
        <v>328</v>
      </c>
      <c r="AU792" s="4">
        <f t="shared" si="4822"/>
        <v>335</v>
      </c>
      <c r="AV792" s="4">
        <f t="shared" si="4822"/>
        <v>342</v>
      </c>
      <c r="AW792" s="4">
        <f t="shared" si="4822"/>
        <v>349</v>
      </c>
      <c r="AX792" s="4">
        <f t="shared" si="4822"/>
        <v>356</v>
      </c>
      <c r="AY792">
        <f t="shared" si="4822"/>
        <v>363</v>
      </c>
      <c r="AZ792" s="4">
        <f t="shared" si="4822"/>
        <v>370</v>
      </c>
      <c r="BA792" s="4">
        <f t="shared" si="4822"/>
        <v>377</v>
      </c>
      <c r="BB792" s="4">
        <f t="shared" si="4822"/>
        <v>384</v>
      </c>
      <c r="BC792" s="4">
        <f t="shared" si="4822"/>
        <v>391</v>
      </c>
      <c r="BD792" s="4">
        <f t="shared" si="4822"/>
        <v>398</v>
      </c>
      <c r="BE792" s="4">
        <f t="shared" si="4822"/>
        <v>405</v>
      </c>
      <c r="BF792" s="4">
        <f t="shared" si="4822"/>
        <v>412</v>
      </c>
      <c r="BG792" s="4">
        <f t="shared" si="4822"/>
        <v>419</v>
      </c>
      <c r="BH792" s="4">
        <f t="shared" si="4822"/>
        <v>426</v>
      </c>
      <c r="BI792">
        <f t="shared" si="4822"/>
        <v>433</v>
      </c>
      <c r="BJ792" t="s">
        <v>1</v>
      </c>
    </row>
    <row r="793" spans="1:62">
      <c r="A793" s="4" t="s">
        <v>93</v>
      </c>
      <c r="B793" s="4">
        <v>25</v>
      </c>
      <c r="C793" s="4">
        <f>B793+7</f>
        <v>32</v>
      </c>
      <c r="D793" s="4">
        <f t="shared" ref="D793:Z793" si="4823">C793+7</f>
        <v>39</v>
      </c>
      <c r="E793" s="4">
        <f t="shared" si="4823"/>
        <v>46</v>
      </c>
      <c r="F793" s="4">
        <f t="shared" si="4823"/>
        <v>53</v>
      </c>
      <c r="G793" s="4">
        <f t="shared" si="4823"/>
        <v>60</v>
      </c>
      <c r="H793" s="4">
        <f t="shared" si="4823"/>
        <v>67</v>
      </c>
      <c r="I793" s="4">
        <f t="shared" si="4823"/>
        <v>74</v>
      </c>
      <c r="J793" s="4">
        <f t="shared" si="4823"/>
        <v>81</v>
      </c>
      <c r="K793">
        <f t="shared" si="4823"/>
        <v>88</v>
      </c>
      <c r="L793" s="4">
        <f t="shared" si="4823"/>
        <v>95</v>
      </c>
      <c r="M793" s="4">
        <f t="shared" si="4823"/>
        <v>102</v>
      </c>
      <c r="N793" s="4">
        <f t="shared" si="4823"/>
        <v>109</v>
      </c>
      <c r="O793" s="4">
        <f t="shared" si="4823"/>
        <v>116</v>
      </c>
      <c r="P793" s="4">
        <f t="shared" si="4823"/>
        <v>123</v>
      </c>
      <c r="Q793" s="4">
        <f t="shared" si="4823"/>
        <v>130</v>
      </c>
      <c r="R793" s="4">
        <f t="shared" si="4823"/>
        <v>137</v>
      </c>
      <c r="S793" s="4">
        <f t="shared" si="4823"/>
        <v>144</v>
      </c>
      <c r="T793" s="4">
        <f t="shared" si="4823"/>
        <v>151</v>
      </c>
      <c r="U793">
        <f t="shared" si="4823"/>
        <v>158</v>
      </c>
      <c r="V793" s="4">
        <f t="shared" si="4823"/>
        <v>165</v>
      </c>
      <c r="W793" s="4">
        <f t="shared" si="4823"/>
        <v>172</v>
      </c>
      <c r="X793" s="4">
        <f t="shared" si="4823"/>
        <v>179</v>
      </c>
      <c r="Y793" s="4">
        <f t="shared" si="4823"/>
        <v>186</v>
      </c>
      <c r="Z793" s="4">
        <f t="shared" si="4823"/>
        <v>193</v>
      </c>
      <c r="AA793" s="4">
        <f t="shared" ref="AA793:BI793" si="4824">Z793+7</f>
        <v>200</v>
      </c>
      <c r="AB793" s="4">
        <f t="shared" si="4824"/>
        <v>207</v>
      </c>
      <c r="AC793" s="4">
        <f t="shared" si="4824"/>
        <v>214</v>
      </c>
      <c r="AD793" s="4">
        <f t="shared" si="4824"/>
        <v>221</v>
      </c>
      <c r="AE793">
        <f t="shared" si="4824"/>
        <v>228</v>
      </c>
      <c r="AF793" s="4">
        <f t="shared" si="4824"/>
        <v>235</v>
      </c>
      <c r="AG793" s="4">
        <f t="shared" si="4824"/>
        <v>242</v>
      </c>
      <c r="AH793" s="4">
        <f t="shared" si="4824"/>
        <v>249</v>
      </c>
      <c r="AI793" s="4">
        <f t="shared" si="4824"/>
        <v>256</v>
      </c>
      <c r="AJ793" s="4">
        <f t="shared" si="4824"/>
        <v>263</v>
      </c>
      <c r="AK793" s="4">
        <f t="shared" si="4824"/>
        <v>270</v>
      </c>
      <c r="AL793" s="4">
        <f t="shared" si="4824"/>
        <v>277</v>
      </c>
      <c r="AM793" s="4">
        <f t="shared" si="4824"/>
        <v>284</v>
      </c>
      <c r="AN793" s="4">
        <f t="shared" si="4824"/>
        <v>291</v>
      </c>
      <c r="AO793">
        <f t="shared" si="4824"/>
        <v>298</v>
      </c>
      <c r="AP793" s="4">
        <f t="shared" si="4824"/>
        <v>305</v>
      </c>
      <c r="AQ793" s="4">
        <f t="shared" si="4824"/>
        <v>312</v>
      </c>
      <c r="AR793" s="4">
        <f t="shared" si="4824"/>
        <v>319</v>
      </c>
      <c r="AS793" s="4">
        <f t="shared" si="4824"/>
        <v>326</v>
      </c>
      <c r="AT793" s="4">
        <f t="shared" si="4824"/>
        <v>333</v>
      </c>
      <c r="AU793" s="4">
        <f t="shared" si="4824"/>
        <v>340</v>
      </c>
      <c r="AV793" s="4">
        <f t="shared" si="4824"/>
        <v>347</v>
      </c>
      <c r="AW793" s="4">
        <f t="shared" si="4824"/>
        <v>354</v>
      </c>
      <c r="AX793" s="4">
        <f t="shared" si="4824"/>
        <v>361</v>
      </c>
      <c r="AY793">
        <f t="shared" si="4824"/>
        <v>368</v>
      </c>
      <c r="AZ793" s="4">
        <f t="shared" si="4824"/>
        <v>375</v>
      </c>
      <c r="BA793" s="4">
        <f t="shared" si="4824"/>
        <v>382</v>
      </c>
      <c r="BB793" s="4">
        <f t="shared" si="4824"/>
        <v>389</v>
      </c>
      <c r="BC793" s="4">
        <f t="shared" si="4824"/>
        <v>396</v>
      </c>
      <c r="BD793" s="4">
        <f t="shared" si="4824"/>
        <v>403</v>
      </c>
      <c r="BE793" s="4">
        <f t="shared" si="4824"/>
        <v>410</v>
      </c>
      <c r="BF793" s="4">
        <f t="shared" si="4824"/>
        <v>417</v>
      </c>
      <c r="BG793" s="4">
        <f t="shared" si="4824"/>
        <v>424</v>
      </c>
      <c r="BH793" s="4">
        <f t="shared" si="4824"/>
        <v>431</v>
      </c>
      <c r="BI793">
        <f t="shared" si="4824"/>
        <v>438</v>
      </c>
      <c r="BJ793" t="s">
        <v>1</v>
      </c>
    </row>
    <row r="794" spans="1:62">
      <c r="A794" s="4" t="s">
        <v>174</v>
      </c>
      <c r="B794" s="4">
        <v>20</v>
      </c>
      <c r="C794" s="4">
        <f>B794+1.3</f>
        <v>21.3</v>
      </c>
      <c r="D794" s="4">
        <f t="shared" ref="D794:Y794" si="4825">C794+1.3</f>
        <v>22.6</v>
      </c>
      <c r="E794" s="4">
        <f>D794+1.4</f>
        <v>24</v>
      </c>
      <c r="F794" s="4">
        <f t="shared" ref="F794" si="4826">E794+1.3</f>
        <v>25.3</v>
      </c>
      <c r="G794" s="4">
        <f t="shared" si="4825"/>
        <v>26.6</v>
      </c>
      <c r="H794" s="4">
        <f t="shared" ref="H794" si="4827">G794+1.4</f>
        <v>28</v>
      </c>
      <c r="I794" s="4">
        <f t="shared" ref="I794" si="4828">H794+1.3</f>
        <v>29.3</v>
      </c>
      <c r="J794" s="4">
        <f t="shared" si="4825"/>
        <v>30.6</v>
      </c>
      <c r="K794">
        <f t="shared" ref="K794" si="4829">J794+1.4</f>
        <v>32</v>
      </c>
      <c r="L794" s="4">
        <f t="shared" ref="L794" si="4830">K794+1.3</f>
        <v>33.299999999999997</v>
      </c>
      <c r="M794" s="4">
        <f t="shared" si="4825"/>
        <v>34.599999999999994</v>
      </c>
      <c r="N794" s="4">
        <f t="shared" ref="N794" si="4831">M794+1.4</f>
        <v>35.999999999999993</v>
      </c>
      <c r="O794" s="4">
        <f t="shared" ref="O794" si="4832">N794+1.3</f>
        <v>37.29999999999999</v>
      </c>
      <c r="P794" s="4">
        <f t="shared" si="4825"/>
        <v>38.599999999999987</v>
      </c>
      <c r="Q794" s="4">
        <f t="shared" ref="Q794" si="4833">P794+1.4</f>
        <v>39.999999999999986</v>
      </c>
      <c r="R794" s="4">
        <f t="shared" ref="R794" si="4834">Q794+1.3</f>
        <v>41.299999999999983</v>
      </c>
      <c r="S794" s="4">
        <f t="shared" si="4825"/>
        <v>42.59999999999998</v>
      </c>
      <c r="T794" s="4">
        <f t="shared" ref="T794" si="4835">S794+1.4</f>
        <v>43.999999999999979</v>
      </c>
      <c r="U794">
        <f t="shared" ref="U794" si="4836">T794+1.3</f>
        <v>45.299999999999976</v>
      </c>
      <c r="V794" s="4">
        <f t="shared" si="4825"/>
        <v>46.599999999999973</v>
      </c>
      <c r="W794" s="4">
        <f t="shared" ref="W794" si="4837">V794+1.4</f>
        <v>47.999999999999972</v>
      </c>
      <c r="X794" s="4">
        <f t="shared" ref="X794" si="4838">W794+1.3</f>
        <v>49.299999999999969</v>
      </c>
      <c r="Y794" s="4">
        <f t="shared" si="4825"/>
        <v>50.599999999999966</v>
      </c>
      <c r="Z794" s="4">
        <f t="shared" ref="Z794" si="4839">Y794+1.4</f>
        <v>51.999999999999964</v>
      </c>
      <c r="AA794" s="4">
        <f t="shared" ref="AA794:AB794" si="4840">Z794+1.3</f>
        <v>53.299999999999962</v>
      </c>
      <c r="AB794" s="4">
        <f t="shared" si="4840"/>
        <v>54.599999999999959</v>
      </c>
      <c r="AC794" s="4">
        <f t="shared" ref="AC794" si="4841">AB794+1.4</f>
        <v>55.999999999999957</v>
      </c>
      <c r="AD794" s="4">
        <f t="shared" ref="AD794:AE794" si="4842">AC794+1.3</f>
        <v>57.299999999999955</v>
      </c>
      <c r="AE794">
        <f t="shared" si="4842"/>
        <v>58.599999999999952</v>
      </c>
      <c r="AF794" s="4">
        <f t="shared" ref="AF794" si="4843">AE794+1.4</f>
        <v>59.99999999999995</v>
      </c>
      <c r="AG794" s="4">
        <f t="shared" ref="AG794:AH794" si="4844">AF794+1.3</f>
        <v>61.299999999999947</v>
      </c>
      <c r="AH794" s="4">
        <f t="shared" si="4844"/>
        <v>62.599999999999945</v>
      </c>
      <c r="AI794" s="4">
        <f t="shared" ref="AI794" si="4845">AH794+1.4</f>
        <v>63.999999999999943</v>
      </c>
      <c r="AJ794" s="4">
        <f t="shared" ref="AJ794:AK794" si="4846">AI794+1.3</f>
        <v>65.29999999999994</v>
      </c>
      <c r="AK794" s="4">
        <f t="shared" si="4846"/>
        <v>66.599999999999937</v>
      </c>
      <c r="AL794" s="4">
        <f t="shared" ref="AL794" si="4847">AK794+1.4</f>
        <v>67.999999999999943</v>
      </c>
      <c r="AM794" s="4">
        <f t="shared" ref="AM794:AN794" si="4848">AL794+1.3</f>
        <v>69.29999999999994</v>
      </c>
      <c r="AN794" s="4">
        <f t="shared" si="4848"/>
        <v>70.599999999999937</v>
      </c>
      <c r="AO794">
        <f t="shared" ref="AO794" si="4849">AN794+1.4</f>
        <v>71.999999999999943</v>
      </c>
      <c r="AP794" s="4">
        <f t="shared" ref="AP794:AQ794" si="4850">AO794+1.3</f>
        <v>73.29999999999994</v>
      </c>
      <c r="AQ794" s="4">
        <f t="shared" si="4850"/>
        <v>74.599999999999937</v>
      </c>
      <c r="AR794" s="4">
        <f t="shared" ref="AR794" si="4851">AQ794+1.4</f>
        <v>75.999999999999943</v>
      </c>
      <c r="AS794" s="4">
        <f t="shared" ref="AS794:AT794" si="4852">AR794+1.3</f>
        <v>77.29999999999994</v>
      </c>
      <c r="AT794" s="4">
        <f t="shared" si="4852"/>
        <v>78.599999999999937</v>
      </c>
      <c r="AU794" s="4">
        <f t="shared" ref="AU794" si="4853">AT794+1.4</f>
        <v>79.999999999999943</v>
      </c>
      <c r="AV794" s="4">
        <f t="shared" ref="AV794:AW794" si="4854">AU794+1.3</f>
        <v>81.29999999999994</v>
      </c>
      <c r="AW794" s="4">
        <f t="shared" si="4854"/>
        <v>82.599999999999937</v>
      </c>
      <c r="AX794" s="4">
        <f t="shared" ref="AX794" si="4855">AW794+1.4</f>
        <v>83.999999999999943</v>
      </c>
      <c r="AY794">
        <f t="shared" ref="AY794:AZ794" si="4856">AX794+1.3</f>
        <v>85.29999999999994</v>
      </c>
      <c r="AZ794" s="4">
        <f t="shared" si="4856"/>
        <v>86.599999999999937</v>
      </c>
      <c r="BA794" s="4">
        <f t="shared" ref="BA794" si="4857">AZ794+1.4</f>
        <v>87.999999999999943</v>
      </c>
      <c r="BB794" s="4">
        <f t="shared" ref="BB794:BC794" si="4858">BA794+1.3</f>
        <v>89.29999999999994</v>
      </c>
      <c r="BC794" s="4">
        <f t="shared" si="4858"/>
        <v>90.599999999999937</v>
      </c>
      <c r="BD794" s="4">
        <f t="shared" ref="BD794" si="4859">BC794+1.4</f>
        <v>91.999999999999943</v>
      </c>
      <c r="BE794" s="4">
        <f t="shared" ref="BE794:BF794" si="4860">BD794+1.3</f>
        <v>93.29999999999994</v>
      </c>
      <c r="BF794" s="4">
        <f t="shared" si="4860"/>
        <v>94.599999999999937</v>
      </c>
      <c r="BG794" s="4">
        <f t="shared" ref="BG794" si="4861">BF794+1.4</f>
        <v>95.999999999999943</v>
      </c>
      <c r="BH794" s="4">
        <f t="shared" ref="BH794:BI794" si="4862">BG794+1.3</f>
        <v>97.29999999999994</v>
      </c>
      <c r="BI794">
        <f t="shared" si="4862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863">C795+1</f>
        <v>12</v>
      </c>
      <c r="E795" s="4">
        <f t="shared" si="4863"/>
        <v>13</v>
      </c>
      <c r="F795" s="4">
        <f t="shared" si="4863"/>
        <v>14</v>
      </c>
      <c r="G795" s="4">
        <f t="shared" si="4863"/>
        <v>15</v>
      </c>
      <c r="H795" s="4">
        <f t="shared" si="4863"/>
        <v>16</v>
      </c>
      <c r="I795" s="4">
        <f t="shared" si="4863"/>
        <v>17</v>
      </c>
      <c r="J795" s="4">
        <f t="shared" si="4863"/>
        <v>18</v>
      </c>
      <c r="K795">
        <f t="shared" si="4863"/>
        <v>19</v>
      </c>
      <c r="L795" s="4">
        <f t="shared" si="4863"/>
        <v>20</v>
      </c>
      <c r="M795" s="4">
        <f t="shared" si="4863"/>
        <v>21</v>
      </c>
      <c r="N795" s="4">
        <f t="shared" si="4863"/>
        <v>22</v>
      </c>
      <c r="O795" s="4">
        <f t="shared" si="4863"/>
        <v>23</v>
      </c>
      <c r="P795" s="4">
        <f t="shared" si="4863"/>
        <v>24</v>
      </c>
      <c r="Q795" s="4">
        <f t="shared" si="4863"/>
        <v>25</v>
      </c>
      <c r="R795" s="4">
        <f t="shared" si="4863"/>
        <v>26</v>
      </c>
      <c r="S795" s="4">
        <f t="shared" si="4863"/>
        <v>27</v>
      </c>
      <c r="T795" s="4">
        <f t="shared" si="4863"/>
        <v>28</v>
      </c>
      <c r="U795">
        <f t="shared" si="4863"/>
        <v>29</v>
      </c>
      <c r="V795" s="4">
        <f t="shared" si="4863"/>
        <v>30</v>
      </c>
      <c r="W795" s="4">
        <f t="shared" si="4863"/>
        <v>31</v>
      </c>
      <c r="X795" s="4">
        <f t="shared" si="4863"/>
        <v>32</v>
      </c>
      <c r="Y795" s="4">
        <f t="shared" si="4863"/>
        <v>33</v>
      </c>
      <c r="Z795" s="4">
        <f t="shared" si="4863"/>
        <v>34</v>
      </c>
      <c r="AA795" s="4">
        <f t="shared" ref="AA795:BI795" si="4864">Z795+1</f>
        <v>35</v>
      </c>
      <c r="AB795" s="4">
        <f t="shared" si="4864"/>
        <v>36</v>
      </c>
      <c r="AC795" s="4">
        <f t="shared" si="4864"/>
        <v>37</v>
      </c>
      <c r="AD795" s="4">
        <f t="shared" si="4864"/>
        <v>38</v>
      </c>
      <c r="AE795">
        <f t="shared" si="4864"/>
        <v>39</v>
      </c>
      <c r="AF795" s="4">
        <f t="shared" si="4864"/>
        <v>40</v>
      </c>
      <c r="AG795" s="4">
        <f t="shared" si="4864"/>
        <v>41</v>
      </c>
      <c r="AH795" s="4">
        <f t="shared" si="4864"/>
        <v>42</v>
      </c>
      <c r="AI795" s="4">
        <f t="shared" si="4864"/>
        <v>43</v>
      </c>
      <c r="AJ795" s="4">
        <f t="shared" si="4864"/>
        <v>44</v>
      </c>
      <c r="AK795" s="4">
        <f t="shared" si="4864"/>
        <v>45</v>
      </c>
      <c r="AL795" s="4">
        <f t="shared" si="4864"/>
        <v>46</v>
      </c>
      <c r="AM795" s="4">
        <f t="shared" si="4864"/>
        <v>47</v>
      </c>
      <c r="AN795" s="4">
        <f t="shared" si="4864"/>
        <v>48</v>
      </c>
      <c r="AO795">
        <f t="shared" si="4864"/>
        <v>49</v>
      </c>
      <c r="AP795" s="4">
        <f t="shared" si="4864"/>
        <v>50</v>
      </c>
      <c r="AQ795" s="4">
        <f t="shared" si="4864"/>
        <v>51</v>
      </c>
      <c r="AR795" s="4">
        <f t="shared" si="4864"/>
        <v>52</v>
      </c>
      <c r="AS795" s="4">
        <f t="shared" si="4864"/>
        <v>53</v>
      </c>
      <c r="AT795" s="4">
        <f t="shared" si="4864"/>
        <v>54</v>
      </c>
      <c r="AU795" s="4">
        <f t="shared" si="4864"/>
        <v>55</v>
      </c>
      <c r="AV795" s="4">
        <f t="shared" si="4864"/>
        <v>56</v>
      </c>
      <c r="AW795" s="4">
        <f t="shared" si="4864"/>
        <v>57</v>
      </c>
      <c r="AX795" s="4">
        <f t="shared" si="4864"/>
        <v>58</v>
      </c>
      <c r="AY795">
        <f t="shared" si="4864"/>
        <v>59</v>
      </c>
      <c r="AZ795" s="4">
        <f t="shared" si="4864"/>
        <v>60</v>
      </c>
      <c r="BA795" s="4">
        <f t="shared" si="4864"/>
        <v>61</v>
      </c>
      <c r="BB795" s="4">
        <f t="shared" si="4864"/>
        <v>62</v>
      </c>
      <c r="BC795" s="4">
        <f t="shared" si="4864"/>
        <v>63</v>
      </c>
      <c r="BD795" s="4">
        <f t="shared" si="4864"/>
        <v>64</v>
      </c>
      <c r="BE795" s="4">
        <f t="shared" si="4864"/>
        <v>65</v>
      </c>
      <c r="BF795" s="4">
        <f t="shared" si="4864"/>
        <v>66</v>
      </c>
      <c r="BG795" s="4">
        <f t="shared" si="4864"/>
        <v>67</v>
      </c>
      <c r="BH795" s="4">
        <f t="shared" si="4864"/>
        <v>68</v>
      </c>
      <c r="BI795">
        <f t="shared" si="4864"/>
        <v>69</v>
      </c>
      <c r="BJ795" t="s">
        <v>1</v>
      </c>
    </row>
    <row r="796" spans="1:62">
      <c r="A796" s="4" t="s">
        <v>5</v>
      </c>
    </row>
    <row r="797" spans="1:62">
      <c r="A797" s="4" t="s">
        <v>488</v>
      </c>
    </row>
    <row r="798" spans="1:62">
      <c r="A798" s="4" t="s">
        <v>197</v>
      </c>
    </row>
    <row r="799" spans="1:62">
      <c r="A799" s="4" t="s">
        <v>118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865">D799+21</f>
        <v>177</v>
      </c>
      <c r="F799" s="4">
        <f t="shared" si="4865"/>
        <v>198</v>
      </c>
      <c r="G799" s="4">
        <f t="shared" ref="G799" si="4866">F799+22</f>
        <v>220</v>
      </c>
      <c r="H799" s="4">
        <f t="shared" si="4865"/>
        <v>241</v>
      </c>
      <c r="I799" s="4">
        <f t="shared" si="4865"/>
        <v>262</v>
      </c>
      <c r="J799" s="4">
        <f t="shared" ref="J799" si="4867">I799+22</f>
        <v>284</v>
      </c>
      <c r="K799">
        <f t="shared" si="4865"/>
        <v>305</v>
      </c>
      <c r="L799" s="4">
        <f t="shared" si="4865"/>
        <v>326</v>
      </c>
      <c r="M799" s="4">
        <f t="shared" ref="M799" si="4868">L799+22</f>
        <v>348</v>
      </c>
      <c r="N799" s="4">
        <f t="shared" si="4865"/>
        <v>369</v>
      </c>
      <c r="O799" s="4">
        <f t="shared" si="4865"/>
        <v>390</v>
      </c>
      <c r="P799" s="4">
        <f t="shared" ref="P799" si="4869">O799+22</f>
        <v>412</v>
      </c>
      <c r="Q799" s="4">
        <f t="shared" si="4865"/>
        <v>433</v>
      </c>
      <c r="R799" s="4">
        <f t="shared" si="4865"/>
        <v>454</v>
      </c>
      <c r="S799" s="4">
        <f t="shared" ref="S799" si="4870">R799+22</f>
        <v>476</v>
      </c>
      <c r="T799" s="4">
        <f t="shared" si="4865"/>
        <v>497</v>
      </c>
      <c r="U799">
        <f t="shared" si="4865"/>
        <v>518</v>
      </c>
      <c r="V799" s="4">
        <f>U799+21</f>
        <v>539</v>
      </c>
      <c r="W799" s="4">
        <f t="shared" si="4865"/>
        <v>560</v>
      </c>
      <c r="X799" s="4">
        <f t="shared" si="4865"/>
        <v>581</v>
      </c>
      <c r="Y799" s="4">
        <f t="shared" ref="Y799:BI799" si="4871">X799+22</f>
        <v>603</v>
      </c>
      <c r="Z799" s="4">
        <f t="shared" si="4865"/>
        <v>624</v>
      </c>
      <c r="AA799" s="4">
        <f t="shared" si="4865"/>
        <v>645</v>
      </c>
      <c r="AB799" s="4">
        <f t="shared" si="4871"/>
        <v>667</v>
      </c>
      <c r="AC799" s="4">
        <f t="shared" si="4865"/>
        <v>688</v>
      </c>
      <c r="AD799" s="4">
        <f t="shared" si="4865"/>
        <v>709</v>
      </c>
      <c r="AE799">
        <f t="shared" si="4871"/>
        <v>731</v>
      </c>
      <c r="AF799" s="4">
        <f t="shared" si="4865"/>
        <v>752</v>
      </c>
      <c r="AG799" s="4">
        <f t="shared" si="4865"/>
        <v>773</v>
      </c>
      <c r="AH799" s="4">
        <f t="shared" si="4871"/>
        <v>795</v>
      </c>
      <c r="AI799" s="4">
        <f t="shared" si="4865"/>
        <v>816</v>
      </c>
      <c r="AJ799" s="4">
        <f t="shared" si="4865"/>
        <v>837</v>
      </c>
      <c r="AK799" s="4">
        <f t="shared" si="4871"/>
        <v>859</v>
      </c>
      <c r="AL799" s="4">
        <f t="shared" si="4865"/>
        <v>880</v>
      </c>
      <c r="AM799" s="4">
        <f t="shared" si="4865"/>
        <v>901</v>
      </c>
      <c r="AN799" s="4">
        <f t="shared" si="4871"/>
        <v>923</v>
      </c>
      <c r="AO799">
        <f t="shared" si="4865"/>
        <v>944</v>
      </c>
      <c r="AP799" s="4">
        <f t="shared" si="4865"/>
        <v>965</v>
      </c>
      <c r="AQ799" s="4">
        <f>AP799+21</f>
        <v>986</v>
      </c>
      <c r="AR799" s="4">
        <f t="shared" si="4865"/>
        <v>1007</v>
      </c>
      <c r="AS799" s="4">
        <f t="shared" si="4865"/>
        <v>1028</v>
      </c>
      <c r="AT799" s="4">
        <f t="shared" si="4871"/>
        <v>1050</v>
      </c>
      <c r="AU799" s="4">
        <f t="shared" si="4865"/>
        <v>1071</v>
      </c>
      <c r="AV799" s="4">
        <f t="shared" si="4865"/>
        <v>1092</v>
      </c>
      <c r="AW799" s="4">
        <f t="shared" si="4871"/>
        <v>1114</v>
      </c>
      <c r="AX799" s="4">
        <f t="shared" si="4865"/>
        <v>1135</v>
      </c>
      <c r="AY799">
        <f t="shared" si="4865"/>
        <v>1156</v>
      </c>
      <c r="AZ799" s="4">
        <f t="shared" si="4871"/>
        <v>1178</v>
      </c>
      <c r="BA799" s="4">
        <f t="shared" si="4865"/>
        <v>1199</v>
      </c>
      <c r="BB799" s="4">
        <f t="shared" si="4865"/>
        <v>1220</v>
      </c>
      <c r="BC799" s="4">
        <f t="shared" si="4871"/>
        <v>1242</v>
      </c>
      <c r="BD799" s="4">
        <f t="shared" si="4865"/>
        <v>1263</v>
      </c>
      <c r="BE799" s="4">
        <f t="shared" si="4865"/>
        <v>1284</v>
      </c>
      <c r="BF799" s="4">
        <f t="shared" si="4871"/>
        <v>1306</v>
      </c>
      <c r="BG799" s="4">
        <f t="shared" si="4865"/>
        <v>1327</v>
      </c>
      <c r="BH799" s="4">
        <f t="shared" si="4865"/>
        <v>1348</v>
      </c>
      <c r="BI799">
        <f t="shared" si="4871"/>
        <v>1370</v>
      </c>
      <c r="BJ799" t="s">
        <v>1</v>
      </c>
    </row>
    <row r="800" spans="1:62">
      <c r="A800" s="4" t="s">
        <v>119</v>
      </c>
      <c r="B800" s="4">
        <v>185</v>
      </c>
      <c r="C800" s="4">
        <f t="shared" ref="C800:BH800" si="4872">B800+35</f>
        <v>220</v>
      </c>
      <c r="D800" s="4">
        <f t="shared" si="4872"/>
        <v>255</v>
      </c>
      <c r="E800" s="4">
        <f t="shared" si="4872"/>
        <v>290</v>
      </c>
      <c r="F800" s="4">
        <f>E800+34</f>
        <v>324</v>
      </c>
      <c r="G800" s="4">
        <f t="shared" si="4872"/>
        <v>359</v>
      </c>
      <c r="H800" s="4">
        <f t="shared" si="4872"/>
        <v>394</v>
      </c>
      <c r="I800" s="4">
        <f t="shared" si="4872"/>
        <v>429</v>
      </c>
      <c r="J800" s="4">
        <f t="shared" si="4872"/>
        <v>464</v>
      </c>
      <c r="K800">
        <f t="shared" ref="K800" si="4873">J800+34</f>
        <v>498</v>
      </c>
      <c r="L800" s="4">
        <f t="shared" si="4872"/>
        <v>533</v>
      </c>
      <c r="M800" s="4">
        <f t="shared" si="4872"/>
        <v>568</v>
      </c>
      <c r="N800" s="4">
        <f t="shared" si="4872"/>
        <v>603</v>
      </c>
      <c r="O800" s="4">
        <f t="shared" si="4872"/>
        <v>638</v>
      </c>
      <c r="P800" s="4">
        <f t="shared" ref="P800" si="4874">O800+34</f>
        <v>672</v>
      </c>
      <c r="Q800" s="4">
        <f t="shared" si="4872"/>
        <v>707</v>
      </c>
      <c r="R800" s="4">
        <f t="shared" si="4872"/>
        <v>742</v>
      </c>
      <c r="S800" s="4">
        <f t="shared" si="4872"/>
        <v>777</v>
      </c>
      <c r="T800" s="4">
        <f t="shared" si="4872"/>
        <v>812</v>
      </c>
      <c r="U800">
        <f t="shared" ref="U800" si="4875">T800+34</f>
        <v>846</v>
      </c>
      <c r="V800" s="4">
        <f t="shared" si="4872"/>
        <v>881</v>
      </c>
      <c r="W800" s="4">
        <f t="shared" si="4872"/>
        <v>916</v>
      </c>
      <c r="X800" s="4">
        <f t="shared" si="4872"/>
        <v>951</v>
      </c>
      <c r="Y800" s="4">
        <f t="shared" si="4872"/>
        <v>986</v>
      </c>
      <c r="Z800" s="4">
        <f t="shared" ref="Z800" si="4876">Y800+34</f>
        <v>1020</v>
      </c>
      <c r="AA800" s="4">
        <f t="shared" si="4872"/>
        <v>1055</v>
      </c>
      <c r="AB800" s="4">
        <f t="shared" si="4872"/>
        <v>1090</v>
      </c>
      <c r="AC800" s="4">
        <f t="shared" si="4872"/>
        <v>1125</v>
      </c>
      <c r="AD800" s="4">
        <f t="shared" si="4872"/>
        <v>1160</v>
      </c>
      <c r="AE800">
        <f t="shared" ref="AE800" si="4877">AD800+34</f>
        <v>1194</v>
      </c>
      <c r="AF800" s="4">
        <f t="shared" si="4872"/>
        <v>1229</v>
      </c>
      <c r="AG800" s="4">
        <f t="shared" si="4872"/>
        <v>1264</v>
      </c>
      <c r="AH800" s="4">
        <f t="shared" si="4872"/>
        <v>1299</v>
      </c>
      <c r="AI800" s="4">
        <f t="shared" si="4872"/>
        <v>1334</v>
      </c>
      <c r="AJ800" s="4">
        <f t="shared" ref="AJ800" si="4878">AI800+34</f>
        <v>1368</v>
      </c>
      <c r="AK800" s="4">
        <f t="shared" si="4872"/>
        <v>1403</v>
      </c>
      <c r="AL800" s="4">
        <f t="shared" si="4872"/>
        <v>1438</v>
      </c>
      <c r="AM800" s="4">
        <f t="shared" si="4872"/>
        <v>1473</v>
      </c>
      <c r="AN800" s="4">
        <f t="shared" si="4872"/>
        <v>1508</v>
      </c>
      <c r="AO800">
        <f t="shared" ref="AO800" si="4879">AN800+34</f>
        <v>1542</v>
      </c>
      <c r="AP800" s="4">
        <f t="shared" si="4872"/>
        <v>1577</v>
      </c>
      <c r="AQ800" s="4">
        <f t="shared" si="4872"/>
        <v>1612</v>
      </c>
      <c r="AR800" s="4">
        <f t="shared" si="4872"/>
        <v>1647</v>
      </c>
      <c r="AS800" s="4">
        <f t="shared" si="4872"/>
        <v>1682</v>
      </c>
      <c r="AT800" s="4">
        <f t="shared" ref="AT800:BI800" si="4880">AS800+34</f>
        <v>1716</v>
      </c>
      <c r="AU800" s="4">
        <f t="shared" si="4872"/>
        <v>1751</v>
      </c>
      <c r="AV800" s="4">
        <f t="shared" si="4872"/>
        <v>1786</v>
      </c>
      <c r="AW800" s="4">
        <f t="shared" si="4872"/>
        <v>1821</v>
      </c>
      <c r="AX800" s="4">
        <f t="shared" si="4872"/>
        <v>1856</v>
      </c>
      <c r="AY800">
        <f t="shared" si="4880"/>
        <v>1890</v>
      </c>
      <c r="AZ800" s="4">
        <f t="shared" si="4872"/>
        <v>1925</v>
      </c>
      <c r="BA800" s="4">
        <f t="shared" si="4872"/>
        <v>1960</v>
      </c>
      <c r="BB800" s="4">
        <f t="shared" si="4872"/>
        <v>1995</v>
      </c>
      <c r="BC800" s="4">
        <f t="shared" si="4872"/>
        <v>2030</v>
      </c>
      <c r="BD800" s="4">
        <f t="shared" si="4880"/>
        <v>2064</v>
      </c>
      <c r="BE800" s="4">
        <f t="shared" si="4872"/>
        <v>2099</v>
      </c>
      <c r="BF800" s="4">
        <f t="shared" si="4872"/>
        <v>2134</v>
      </c>
      <c r="BG800" s="4">
        <f t="shared" si="4872"/>
        <v>2169</v>
      </c>
      <c r="BH800" s="4">
        <f t="shared" si="4872"/>
        <v>2204</v>
      </c>
      <c r="BI800">
        <f t="shared" si="4880"/>
        <v>2238</v>
      </c>
      <c r="BJ800" t="s">
        <v>1</v>
      </c>
    </row>
    <row r="801" spans="1:62">
      <c r="A801" s="4" t="s">
        <v>120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881">E801+41</f>
        <v>383</v>
      </c>
      <c r="G801" s="4">
        <f t="shared" si="4881"/>
        <v>424</v>
      </c>
      <c r="H801" s="4">
        <f t="shared" si="4881"/>
        <v>465</v>
      </c>
      <c r="I801" s="4">
        <f t="shared" si="4881"/>
        <v>506</v>
      </c>
      <c r="J801" s="4">
        <f>I801+42</f>
        <v>548</v>
      </c>
      <c r="K801">
        <f t="shared" si="4881"/>
        <v>589</v>
      </c>
      <c r="L801" s="4">
        <f t="shared" si="4881"/>
        <v>630</v>
      </c>
      <c r="M801" s="4">
        <f t="shared" si="4881"/>
        <v>671</v>
      </c>
      <c r="N801" s="4">
        <f t="shared" si="4881"/>
        <v>712</v>
      </c>
      <c r="O801" s="4">
        <f t="shared" si="4881"/>
        <v>753</v>
      </c>
      <c r="P801" s="4">
        <f t="shared" si="4881"/>
        <v>794</v>
      </c>
      <c r="Q801" s="4">
        <f t="shared" si="4881"/>
        <v>835</v>
      </c>
      <c r="R801" s="4">
        <f t="shared" si="4881"/>
        <v>876</v>
      </c>
      <c r="S801" s="4">
        <f t="shared" si="4881"/>
        <v>917</v>
      </c>
      <c r="T801" s="4">
        <f t="shared" ref="T801" si="4882">S801+42</f>
        <v>959</v>
      </c>
      <c r="U801">
        <f t="shared" si="4881"/>
        <v>1000</v>
      </c>
      <c r="V801" s="4">
        <f t="shared" si="4881"/>
        <v>1041</v>
      </c>
      <c r="W801" s="4">
        <f>V801+41</f>
        <v>1082</v>
      </c>
      <c r="X801" s="4">
        <f t="shared" si="4881"/>
        <v>1123</v>
      </c>
      <c r="Y801" s="4">
        <f t="shared" si="4881"/>
        <v>1164</v>
      </c>
      <c r="Z801" s="4">
        <f t="shared" si="4881"/>
        <v>1205</v>
      </c>
      <c r="AA801" s="4">
        <f t="shared" si="4881"/>
        <v>1246</v>
      </c>
      <c r="AB801" s="4">
        <f t="shared" si="4881"/>
        <v>1287</v>
      </c>
      <c r="AC801" s="4">
        <f t="shared" si="4881"/>
        <v>1328</v>
      </c>
      <c r="AD801" s="4">
        <f t="shared" ref="AD801" si="4883">AC801+42</f>
        <v>1370</v>
      </c>
      <c r="AE801">
        <f t="shared" si="4881"/>
        <v>1411</v>
      </c>
      <c r="AF801" s="4">
        <f t="shared" si="4881"/>
        <v>1452</v>
      </c>
      <c r="AG801" s="4">
        <f t="shared" si="4881"/>
        <v>1493</v>
      </c>
      <c r="AH801" s="4">
        <f t="shared" si="4881"/>
        <v>1534</v>
      </c>
      <c r="AI801" s="4">
        <f t="shared" si="4881"/>
        <v>1575</v>
      </c>
      <c r="AJ801" s="4">
        <f t="shared" si="4881"/>
        <v>1616</v>
      </c>
      <c r="AK801" s="4">
        <f t="shared" si="4881"/>
        <v>1657</v>
      </c>
      <c r="AL801" s="4">
        <f t="shared" si="4881"/>
        <v>1698</v>
      </c>
      <c r="AM801" s="4">
        <f t="shared" si="4881"/>
        <v>1739</v>
      </c>
      <c r="AN801" s="4">
        <f t="shared" ref="AN801:BH801" si="4884">AM801+42</f>
        <v>1781</v>
      </c>
      <c r="AO801">
        <f t="shared" si="4881"/>
        <v>1822</v>
      </c>
      <c r="AP801" s="4">
        <f t="shared" si="4881"/>
        <v>1863</v>
      </c>
      <c r="AQ801" s="4">
        <f t="shared" si="4881"/>
        <v>1904</v>
      </c>
      <c r="AR801" s="4">
        <f t="shared" si="4881"/>
        <v>1945</v>
      </c>
      <c r="AS801" s="4">
        <f t="shared" si="4881"/>
        <v>1986</v>
      </c>
      <c r="AT801" s="4">
        <f t="shared" si="4881"/>
        <v>2027</v>
      </c>
      <c r="AU801" s="4">
        <f t="shared" si="4881"/>
        <v>2068</v>
      </c>
      <c r="AV801" s="4">
        <f t="shared" si="4881"/>
        <v>2109</v>
      </c>
      <c r="AW801" s="4">
        <f t="shared" si="4881"/>
        <v>2150</v>
      </c>
      <c r="AX801" s="4">
        <f t="shared" si="4884"/>
        <v>2192</v>
      </c>
      <c r="AY801">
        <f t="shared" si="4881"/>
        <v>2233</v>
      </c>
      <c r="AZ801" s="4">
        <f t="shared" si="4881"/>
        <v>2274</v>
      </c>
      <c r="BA801" s="4">
        <f t="shared" si="4881"/>
        <v>2315</v>
      </c>
      <c r="BB801" s="4">
        <f t="shared" si="4881"/>
        <v>2356</v>
      </c>
      <c r="BC801" s="4">
        <f t="shared" si="4881"/>
        <v>2397</v>
      </c>
      <c r="BD801" s="4">
        <f t="shared" si="4881"/>
        <v>2438</v>
      </c>
      <c r="BE801" s="4">
        <f t="shared" si="4881"/>
        <v>2479</v>
      </c>
      <c r="BF801" s="4">
        <f t="shared" si="4881"/>
        <v>2520</v>
      </c>
      <c r="BG801" s="4">
        <f t="shared" si="4881"/>
        <v>2561</v>
      </c>
      <c r="BH801" s="4">
        <f t="shared" si="4884"/>
        <v>2603</v>
      </c>
      <c r="BI801">
        <f t="shared" si="4881"/>
        <v>2644</v>
      </c>
      <c r="BJ801" t="s">
        <v>1</v>
      </c>
    </row>
    <row r="802" spans="1:62">
      <c r="A802" s="4" t="s">
        <v>121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885">C803+3</f>
        <v>18</v>
      </c>
      <c r="E803" s="4">
        <f t="shared" si="4885"/>
        <v>21</v>
      </c>
      <c r="F803" s="4">
        <f t="shared" si="4885"/>
        <v>24</v>
      </c>
      <c r="G803" s="4">
        <f t="shared" si="4885"/>
        <v>27</v>
      </c>
      <c r="H803" s="4">
        <f t="shared" si="4885"/>
        <v>30</v>
      </c>
      <c r="I803" s="4">
        <f t="shared" si="4885"/>
        <v>33</v>
      </c>
      <c r="J803" s="4">
        <f>I803+4</f>
        <v>37</v>
      </c>
      <c r="K803">
        <f t="shared" ref="K803:Q803" si="4886">J803+4</f>
        <v>41</v>
      </c>
      <c r="L803" s="4">
        <f t="shared" si="4886"/>
        <v>45</v>
      </c>
      <c r="M803" s="4">
        <f t="shared" si="4886"/>
        <v>49</v>
      </c>
      <c r="N803" s="4">
        <f t="shared" si="4886"/>
        <v>53</v>
      </c>
      <c r="O803" s="4">
        <f t="shared" si="4886"/>
        <v>57</v>
      </c>
      <c r="P803" s="4">
        <f t="shared" si="4886"/>
        <v>61</v>
      </c>
      <c r="Q803" s="4">
        <f t="shared" si="4886"/>
        <v>65</v>
      </c>
      <c r="R803" s="4">
        <f>Q803+5</f>
        <v>70</v>
      </c>
      <c r="S803" s="4">
        <f t="shared" ref="S803:W803" si="4887">R803+5</f>
        <v>75</v>
      </c>
      <c r="T803" s="4">
        <f t="shared" si="4887"/>
        <v>80</v>
      </c>
      <c r="U803">
        <f t="shared" si="4887"/>
        <v>85</v>
      </c>
      <c r="V803" s="4">
        <f t="shared" si="4887"/>
        <v>90</v>
      </c>
      <c r="W803" s="4">
        <f t="shared" si="4887"/>
        <v>95</v>
      </c>
      <c r="X803" s="4">
        <f>W803+6</f>
        <v>101</v>
      </c>
      <c r="Y803" s="4">
        <f t="shared" ref="Y803:AC803" si="4888">X803+6</f>
        <v>107</v>
      </c>
      <c r="Z803" s="4">
        <f t="shared" si="4888"/>
        <v>113</v>
      </c>
      <c r="AA803" s="4">
        <f t="shared" si="4888"/>
        <v>119</v>
      </c>
      <c r="AB803" s="4">
        <f t="shared" si="4888"/>
        <v>125</v>
      </c>
      <c r="AC803" s="4">
        <f t="shared" si="4888"/>
        <v>131</v>
      </c>
      <c r="AD803" s="4">
        <f>AC803+7</f>
        <v>138</v>
      </c>
      <c r="AE803">
        <f t="shared" ref="AE803:AP803" si="4889">AD803+7</f>
        <v>145</v>
      </c>
      <c r="AF803" s="4">
        <f t="shared" si="4889"/>
        <v>152</v>
      </c>
      <c r="AG803" s="4">
        <f t="shared" si="4889"/>
        <v>159</v>
      </c>
      <c r="AH803" s="4">
        <f t="shared" si="4889"/>
        <v>166</v>
      </c>
      <c r="AI803" s="4">
        <f t="shared" si="4889"/>
        <v>173</v>
      </c>
      <c r="AJ803" s="4">
        <f t="shared" si="4889"/>
        <v>180</v>
      </c>
      <c r="AK803" s="4">
        <f t="shared" si="4889"/>
        <v>187</v>
      </c>
      <c r="AL803" s="4">
        <f t="shared" si="4889"/>
        <v>194</v>
      </c>
      <c r="AM803" s="4">
        <f t="shared" si="4889"/>
        <v>201</v>
      </c>
      <c r="AN803" s="4">
        <f t="shared" si="4889"/>
        <v>208</v>
      </c>
      <c r="AO803">
        <f t="shared" si="4889"/>
        <v>215</v>
      </c>
      <c r="AP803" s="4">
        <f t="shared" si="4889"/>
        <v>222</v>
      </c>
      <c r="AQ803" s="4">
        <f t="shared" ref="AQ803:BI803" si="4890">AP803+7</f>
        <v>229</v>
      </c>
      <c r="AR803" s="4">
        <f t="shared" si="4890"/>
        <v>236</v>
      </c>
      <c r="AS803" s="4">
        <f t="shared" si="4890"/>
        <v>243</v>
      </c>
      <c r="AT803" s="4">
        <f t="shared" si="4890"/>
        <v>250</v>
      </c>
      <c r="AU803" s="4">
        <f t="shared" si="4890"/>
        <v>257</v>
      </c>
      <c r="AV803" s="4">
        <f t="shared" si="4890"/>
        <v>264</v>
      </c>
      <c r="AW803" s="4">
        <f t="shared" si="4890"/>
        <v>271</v>
      </c>
      <c r="AX803" s="4">
        <f t="shared" si="4890"/>
        <v>278</v>
      </c>
      <c r="AY803">
        <f t="shared" si="4890"/>
        <v>285</v>
      </c>
      <c r="AZ803" s="4">
        <f t="shared" si="4890"/>
        <v>292</v>
      </c>
      <c r="BA803" s="4">
        <f t="shared" si="4890"/>
        <v>299</v>
      </c>
      <c r="BB803" s="4">
        <f t="shared" si="4890"/>
        <v>306</v>
      </c>
      <c r="BC803" s="4">
        <f t="shared" si="4890"/>
        <v>313</v>
      </c>
      <c r="BD803" s="4">
        <f t="shared" si="4890"/>
        <v>320</v>
      </c>
      <c r="BE803" s="4">
        <f t="shared" si="4890"/>
        <v>327</v>
      </c>
      <c r="BF803" s="4">
        <f t="shared" si="4890"/>
        <v>334</v>
      </c>
      <c r="BG803" s="4">
        <f t="shared" si="4890"/>
        <v>341</v>
      </c>
      <c r="BH803" s="4">
        <f t="shared" si="4890"/>
        <v>348</v>
      </c>
      <c r="BI803">
        <f t="shared" si="4890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891">C804+3</f>
        <v>24</v>
      </c>
      <c r="E804" s="4">
        <f t="shared" si="4891"/>
        <v>27</v>
      </c>
      <c r="F804" s="4">
        <f t="shared" si="4891"/>
        <v>30</v>
      </c>
      <c r="G804" s="4">
        <f t="shared" si="4891"/>
        <v>33</v>
      </c>
      <c r="H804" s="4">
        <f t="shared" si="4891"/>
        <v>36</v>
      </c>
      <c r="I804" s="4">
        <f t="shared" si="4891"/>
        <v>39</v>
      </c>
      <c r="J804" s="4">
        <f>I804+4</f>
        <v>43</v>
      </c>
      <c r="K804">
        <f t="shared" ref="K804:Q804" si="4892">J804+4</f>
        <v>47</v>
      </c>
      <c r="L804" s="4">
        <f t="shared" si="4892"/>
        <v>51</v>
      </c>
      <c r="M804" s="4">
        <f t="shared" si="4892"/>
        <v>55</v>
      </c>
      <c r="N804" s="4">
        <f t="shared" si="4892"/>
        <v>59</v>
      </c>
      <c r="O804" s="4">
        <f t="shared" si="4892"/>
        <v>63</v>
      </c>
      <c r="P804" s="4">
        <f t="shared" si="4892"/>
        <v>67</v>
      </c>
      <c r="Q804" s="4">
        <f t="shared" si="4892"/>
        <v>71</v>
      </c>
      <c r="R804" s="4">
        <f>Q804+5</f>
        <v>76</v>
      </c>
      <c r="S804" s="4">
        <f t="shared" ref="S804:W804" si="4893">R804+5</f>
        <v>81</v>
      </c>
      <c r="T804" s="4">
        <f t="shared" si="4893"/>
        <v>86</v>
      </c>
      <c r="U804">
        <f t="shared" si="4893"/>
        <v>91</v>
      </c>
      <c r="V804" s="4">
        <f t="shared" si="4893"/>
        <v>96</v>
      </c>
      <c r="W804" s="4">
        <f t="shared" si="4893"/>
        <v>101</v>
      </c>
      <c r="X804" s="4">
        <f>W804+6</f>
        <v>107</v>
      </c>
      <c r="Y804" s="4">
        <f t="shared" ref="Y804:AC804" si="4894">X804+6</f>
        <v>113</v>
      </c>
      <c r="Z804" s="4">
        <f t="shared" si="4894"/>
        <v>119</v>
      </c>
      <c r="AA804" s="4">
        <f t="shared" si="4894"/>
        <v>125</v>
      </c>
      <c r="AB804" s="4">
        <f t="shared" si="4894"/>
        <v>131</v>
      </c>
      <c r="AC804" s="4">
        <f t="shared" si="4894"/>
        <v>137</v>
      </c>
      <c r="AD804" s="4">
        <f>AC804+7</f>
        <v>144</v>
      </c>
      <c r="AE804">
        <f t="shared" ref="AE804:AP804" si="4895">AD804+7</f>
        <v>151</v>
      </c>
      <c r="AF804" s="4">
        <f t="shared" si="4895"/>
        <v>158</v>
      </c>
      <c r="AG804" s="4">
        <f t="shared" si="4895"/>
        <v>165</v>
      </c>
      <c r="AH804" s="4">
        <f t="shared" si="4895"/>
        <v>172</v>
      </c>
      <c r="AI804" s="4">
        <f t="shared" si="4895"/>
        <v>179</v>
      </c>
      <c r="AJ804" s="4">
        <f t="shared" si="4895"/>
        <v>186</v>
      </c>
      <c r="AK804" s="4">
        <f t="shared" si="4895"/>
        <v>193</v>
      </c>
      <c r="AL804" s="4">
        <f t="shared" si="4895"/>
        <v>200</v>
      </c>
      <c r="AM804" s="4">
        <f t="shared" si="4895"/>
        <v>207</v>
      </c>
      <c r="AN804" s="4">
        <f t="shared" si="4895"/>
        <v>214</v>
      </c>
      <c r="AO804">
        <f t="shared" si="4895"/>
        <v>221</v>
      </c>
      <c r="AP804" s="4">
        <f t="shared" si="4895"/>
        <v>228</v>
      </c>
      <c r="AQ804" s="4">
        <f t="shared" ref="AQ804:BI804" si="4896">AP804+7</f>
        <v>235</v>
      </c>
      <c r="AR804" s="4">
        <f t="shared" si="4896"/>
        <v>242</v>
      </c>
      <c r="AS804" s="4">
        <f t="shared" si="4896"/>
        <v>249</v>
      </c>
      <c r="AT804" s="4">
        <f t="shared" si="4896"/>
        <v>256</v>
      </c>
      <c r="AU804" s="4">
        <f t="shared" si="4896"/>
        <v>263</v>
      </c>
      <c r="AV804" s="4">
        <f t="shared" si="4896"/>
        <v>270</v>
      </c>
      <c r="AW804" s="4">
        <f t="shared" si="4896"/>
        <v>277</v>
      </c>
      <c r="AX804" s="4">
        <f t="shared" si="4896"/>
        <v>284</v>
      </c>
      <c r="AY804">
        <f t="shared" si="4896"/>
        <v>291</v>
      </c>
      <c r="AZ804" s="4">
        <f t="shared" si="4896"/>
        <v>298</v>
      </c>
      <c r="BA804" s="4">
        <f t="shared" si="4896"/>
        <v>305</v>
      </c>
      <c r="BB804" s="4">
        <f t="shared" si="4896"/>
        <v>312</v>
      </c>
      <c r="BC804" s="4">
        <f t="shared" si="4896"/>
        <v>319</v>
      </c>
      <c r="BD804" s="4">
        <f t="shared" si="4896"/>
        <v>326</v>
      </c>
      <c r="BE804" s="4">
        <f t="shared" si="4896"/>
        <v>333</v>
      </c>
      <c r="BF804" s="4">
        <f t="shared" si="4896"/>
        <v>340</v>
      </c>
      <c r="BG804" s="4">
        <f t="shared" si="4896"/>
        <v>347</v>
      </c>
      <c r="BH804" s="4">
        <f t="shared" si="4896"/>
        <v>354</v>
      </c>
      <c r="BI804">
        <f t="shared" si="4896"/>
        <v>361</v>
      </c>
      <c r="BJ804" t="s">
        <v>1</v>
      </c>
    </row>
    <row r="805" spans="1:62">
      <c r="A805" s="4" t="s">
        <v>175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176</v>
      </c>
      <c r="B806" s="4">
        <v>50</v>
      </c>
      <c r="C806" s="4">
        <f>B806+25</f>
        <v>75</v>
      </c>
      <c r="D806" s="4">
        <f t="shared" ref="D806:T806" si="4897">C806+25</f>
        <v>100</v>
      </c>
      <c r="E806" s="4">
        <f t="shared" si="4897"/>
        <v>125</v>
      </c>
      <c r="F806" s="4">
        <f t="shared" si="4897"/>
        <v>150</v>
      </c>
      <c r="G806" s="4">
        <f t="shared" si="4897"/>
        <v>175</v>
      </c>
      <c r="H806" s="4">
        <f t="shared" si="4897"/>
        <v>200</v>
      </c>
      <c r="I806" s="4">
        <f t="shared" si="4897"/>
        <v>225</v>
      </c>
      <c r="J806" s="4">
        <f t="shared" si="4897"/>
        <v>250</v>
      </c>
      <c r="K806">
        <f t="shared" si="4897"/>
        <v>275</v>
      </c>
      <c r="L806" s="4">
        <f t="shared" si="4897"/>
        <v>300</v>
      </c>
      <c r="M806" s="4">
        <f t="shared" si="4897"/>
        <v>325</v>
      </c>
      <c r="N806" s="4">
        <f t="shared" si="4897"/>
        <v>350</v>
      </c>
      <c r="O806" s="4">
        <f t="shared" si="4897"/>
        <v>375</v>
      </c>
      <c r="P806" s="4">
        <f t="shared" si="4897"/>
        <v>400</v>
      </c>
      <c r="Q806" s="4">
        <f t="shared" si="4897"/>
        <v>425</v>
      </c>
      <c r="R806" s="4">
        <f t="shared" si="4897"/>
        <v>450</v>
      </c>
      <c r="S806" s="4">
        <f t="shared" si="4897"/>
        <v>475</v>
      </c>
      <c r="T806" s="4">
        <f t="shared" si="4897"/>
        <v>500</v>
      </c>
      <c r="U806">
        <f t="shared" ref="U806:BI806" si="4898">T806+25</f>
        <v>525</v>
      </c>
      <c r="V806" s="4">
        <f t="shared" si="4898"/>
        <v>550</v>
      </c>
      <c r="W806" s="4">
        <f t="shared" si="4898"/>
        <v>575</v>
      </c>
      <c r="X806" s="4">
        <f t="shared" si="4898"/>
        <v>600</v>
      </c>
      <c r="Y806" s="4">
        <f t="shared" si="4898"/>
        <v>625</v>
      </c>
      <c r="Z806" s="4">
        <f t="shared" si="4898"/>
        <v>650</v>
      </c>
      <c r="AA806" s="4">
        <f t="shared" si="4898"/>
        <v>675</v>
      </c>
      <c r="AB806" s="4">
        <f t="shared" si="4898"/>
        <v>700</v>
      </c>
      <c r="AC806" s="4">
        <f t="shared" si="4898"/>
        <v>725</v>
      </c>
      <c r="AD806" s="4">
        <f t="shared" si="4898"/>
        <v>750</v>
      </c>
      <c r="AE806">
        <f t="shared" si="4898"/>
        <v>775</v>
      </c>
      <c r="AF806" s="4">
        <f t="shared" si="4898"/>
        <v>800</v>
      </c>
      <c r="AG806" s="4">
        <f t="shared" si="4898"/>
        <v>825</v>
      </c>
      <c r="AH806" s="4">
        <f t="shared" si="4898"/>
        <v>850</v>
      </c>
      <c r="AI806" s="4">
        <f t="shared" si="4898"/>
        <v>875</v>
      </c>
      <c r="AJ806" s="4">
        <f t="shared" si="4898"/>
        <v>900</v>
      </c>
      <c r="AK806" s="4">
        <f t="shared" si="4898"/>
        <v>925</v>
      </c>
      <c r="AL806" s="4">
        <f t="shared" si="4898"/>
        <v>950</v>
      </c>
      <c r="AM806" s="4">
        <f t="shared" si="4898"/>
        <v>975</v>
      </c>
      <c r="AN806" s="4">
        <f t="shared" si="4898"/>
        <v>1000</v>
      </c>
      <c r="AO806">
        <f t="shared" si="4898"/>
        <v>1025</v>
      </c>
      <c r="AP806" s="4">
        <f t="shared" si="4898"/>
        <v>1050</v>
      </c>
      <c r="AQ806" s="4">
        <f t="shared" si="4898"/>
        <v>1075</v>
      </c>
      <c r="AR806" s="4">
        <f t="shared" si="4898"/>
        <v>1100</v>
      </c>
      <c r="AS806" s="4">
        <f t="shared" si="4898"/>
        <v>1125</v>
      </c>
      <c r="AT806" s="4">
        <f t="shared" si="4898"/>
        <v>1150</v>
      </c>
      <c r="AU806" s="4">
        <f t="shared" si="4898"/>
        <v>1175</v>
      </c>
      <c r="AV806" s="4">
        <f t="shared" si="4898"/>
        <v>1200</v>
      </c>
      <c r="AW806" s="4">
        <f t="shared" si="4898"/>
        <v>1225</v>
      </c>
      <c r="AX806" s="4">
        <f t="shared" si="4898"/>
        <v>1250</v>
      </c>
      <c r="AY806">
        <f t="shared" si="4898"/>
        <v>1275</v>
      </c>
      <c r="AZ806" s="4">
        <f t="shared" si="4898"/>
        <v>1300</v>
      </c>
      <c r="BA806" s="4">
        <f t="shared" si="4898"/>
        <v>1325</v>
      </c>
      <c r="BB806" s="4">
        <f t="shared" si="4898"/>
        <v>1350</v>
      </c>
      <c r="BC806" s="4">
        <f t="shared" si="4898"/>
        <v>1375</v>
      </c>
      <c r="BD806" s="4">
        <f t="shared" si="4898"/>
        <v>1400</v>
      </c>
      <c r="BE806" s="4">
        <f t="shared" si="4898"/>
        <v>1425</v>
      </c>
      <c r="BF806" s="4">
        <f t="shared" si="4898"/>
        <v>1450</v>
      </c>
      <c r="BG806" s="4">
        <f t="shared" si="4898"/>
        <v>1475</v>
      </c>
      <c r="BH806" s="4">
        <f t="shared" si="4898"/>
        <v>1500</v>
      </c>
      <c r="BI806">
        <f t="shared" si="4898"/>
        <v>1525</v>
      </c>
      <c r="BJ806" t="s">
        <v>1</v>
      </c>
    </row>
    <row r="807" spans="1:62">
      <c r="A807" s="4" t="s">
        <v>177</v>
      </c>
      <c r="B807" s="4">
        <v>50</v>
      </c>
      <c r="C807" s="4">
        <f>B807+10</f>
        <v>60</v>
      </c>
      <c r="D807" s="4">
        <f t="shared" ref="D807:T807" si="4899">C807+10</f>
        <v>70</v>
      </c>
      <c r="E807" s="4">
        <f t="shared" si="4899"/>
        <v>80</v>
      </c>
      <c r="F807" s="4">
        <f t="shared" si="4899"/>
        <v>90</v>
      </c>
      <c r="G807" s="4">
        <f t="shared" si="4899"/>
        <v>100</v>
      </c>
      <c r="H807" s="4">
        <f t="shared" si="4899"/>
        <v>110</v>
      </c>
      <c r="I807" s="4">
        <f t="shared" si="4899"/>
        <v>120</v>
      </c>
      <c r="J807" s="4">
        <f t="shared" si="4899"/>
        <v>130</v>
      </c>
      <c r="K807">
        <f t="shared" si="4899"/>
        <v>140</v>
      </c>
      <c r="L807" s="4">
        <f t="shared" si="4899"/>
        <v>150</v>
      </c>
      <c r="M807" s="4">
        <f t="shared" si="4899"/>
        <v>160</v>
      </c>
      <c r="N807" s="4">
        <f t="shared" si="4899"/>
        <v>170</v>
      </c>
      <c r="O807" s="4">
        <f t="shared" si="4899"/>
        <v>180</v>
      </c>
      <c r="P807" s="4">
        <f t="shared" si="4899"/>
        <v>190</v>
      </c>
      <c r="Q807" s="4">
        <f t="shared" si="4899"/>
        <v>200</v>
      </c>
      <c r="R807" s="4">
        <f t="shared" si="4899"/>
        <v>210</v>
      </c>
      <c r="S807" s="4">
        <f t="shared" si="4899"/>
        <v>220</v>
      </c>
      <c r="T807" s="4">
        <f t="shared" si="4899"/>
        <v>230</v>
      </c>
      <c r="U807">
        <f t="shared" ref="U807:BI807" si="4900">T807+10</f>
        <v>240</v>
      </c>
      <c r="V807" s="4">
        <f t="shared" si="4900"/>
        <v>250</v>
      </c>
      <c r="W807" s="4">
        <f t="shared" si="4900"/>
        <v>260</v>
      </c>
      <c r="X807" s="4">
        <f t="shared" si="4900"/>
        <v>270</v>
      </c>
      <c r="Y807" s="4">
        <f t="shared" si="4900"/>
        <v>280</v>
      </c>
      <c r="Z807" s="4">
        <f t="shared" si="4900"/>
        <v>290</v>
      </c>
      <c r="AA807" s="4">
        <f t="shared" si="4900"/>
        <v>300</v>
      </c>
      <c r="AB807" s="4">
        <f t="shared" si="4900"/>
        <v>310</v>
      </c>
      <c r="AC807" s="4">
        <f t="shared" si="4900"/>
        <v>320</v>
      </c>
      <c r="AD807" s="4">
        <f t="shared" si="4900"/>
        <v>330</v>
      </c>
      <c r="AE807">
        <f t="shared" si="4900"/>
        <v>340</v>
      </c>
      <c r="AF807" s="4">
        <f t="shared" si="4900"/>
        <v>350</v>
      </c>
      <c r="AG807" s="4">
        <f t="shared" si="4900"/>
        <v>360</v>
      </c>
      <c r="AH807" s="4">
        <f t="shared" si="4900"/>
        <v>370</v>
      </c>
      <c r="AI807" s="4">
        <f t="shared" si="4900"/>
        <v>380</v>
      </c>
      <c r="AJ807" s="4">
        <f t="shared" si="4900"/>
        <v>390</v>
      </c>
      <c r="AK807" s="4">
        <f t="shared" si="4900"/>
        <v>400</v>
      </c>
      <c r="AL807" s="4">
        <f t="shared" si="4900"/>
        <v>410</v>
      </c>
      <c r="AM807" s="4">
        <f t="shared" si="4900"/>
        <v>420</v>
      </c>
      <c r="AN807" s="4">
        <f t="shared" si="4900"/>
        <v>430</v>
      </c>
      <c r="AO807">
        <f t="shared" si="4900"/>
        <v>440</v>
      </c>
      <c r="AP807" s="4">
        <f t="shared" si="4900"/>
        <v>450</v>
      </c>
      <c r="AQ807" s="4">
        <f t="shared" si="4900"/>
        <v>460</v>
      </c>
      <c r="AR807" s="4">
        <f t="shared" si="4900"/>
        <v>470</v>
      </c>
      <c r="AS807" s="4">
        <f t="shared" si="4900"/>
        <v>480</v>
      </c>
      <c r="AT807" s="4">
        <f t="shared" si="4900"/>
        <v>490</v>
      </c>
      <c r="AU807" s="4">
        <f t="shared" si="4900"/>
        <v>500</v>
      </c>
      <c r="AV807" s="4">
        <f t="shared" si="4900"/>
        <v>510</v>
      </c>
      <c r="AW807" s="4">
        <f t="shared" si="4900"/>
        <v>520</v>
      </c>
      <c r="AX807" s="4">
        <f t="shared" si="4900"/>
        <v>530</v>
      </c>
      <c r="AY807">
        <f t="shared" si="4900"/>
        <v>540</v>
      </c>
      <c r="AZ807" s="4">
        <f t="shared" si="4900"/>
        <v>550</v>
      </c>
      <c r="BA807" s="4">
        <f t="shared" si="4900"/>
        <v>560</v>
      </c>
      <c r="BB807" s="4">
        <f t="shared" si="4900"/>
        <v>570</v>
      </c>
      <c r="BC807" s="4">
        <f t="shared" si="4900"/>
        <v>580</v>
      </c>
      <c r="BD807" s="4">
        <f t="shared" si="4900"/>
        <v>590</v>
      </c>
      <c r="BE807" s="4">
        <f t="shared" si="4900"/>
        <v>600</v>
      </c>
      <c r="BF807" s="4">
        <f t="shared" si="4900"/>
        <v>610</v>
      </c>
      <c r="BG807" s="4">
        <f t="shared" si="4900"/>
        <v>620</v>
      </c>
      <c r="BH807" s="4">
        <f t="shared" si="4900"/>
        <v>630</v>
      </c>
      <c r="BI807">
        <f t="shared" si="4900"/>
        <v>640</v>
      </c>
      <c r="BJ807" t="s">
        <v>1</v>
      </c>
    </row>
    <row r="808" spans="1:62">
      <c r="A808" s="4" t="s">
        <v>5</v>
      </c>
    </row>
    <row r="809" spans="1:62">
      <c r="A809" s="4" t="s">
        <v>386</v>
      </c>
    </row>
    <row r="810" spans="1:62">
      <c r="A810" s="4" t="s">
        <v>197</v>
      </c>
    </row>
    <row r="811" spans="1:62">
      <c r="A811" s="4" t="s">
        <v>118</v>
      </c>
      <c r="B811" s="4">
        <v>95</v>
      </c>
      <c r="C811" s="4">
        <f>B811+50</f>
        <v>145</v>
      </c>
      <c r="D811" s="4">
        <f t="shared" ref="D811" si="4901">C811+50</f>
        <v>195</v>
      </c>
      <c r="E811" s="4">
        <f t="shared" ref="E811" si="4902">D811+50</f>
        <v>245</v>
      </c>
      <c r="F811" s="4">
        <f t="shared" ref="F811" si="4903">E811+50</f>
        <v>295</v>
      </c>
      <c r="G811" s="4">
        <f t="shared" ref="G811" si="4904">F811+50</f>
        <v>345</v>
      </c>
      <c r="H811" s="4">
        <f t="shared" ref="H811" si="4905">G811+50</f>
        <v>395</v>
      </c>
      <c r="I811" s="4">
        <f t="shared" ref="I811" si="4906">H811+50</f>
        <v>445</v>
      </c>
      <c r="J811" s="4">
        <f t="shared" ref="J811" si="4907">I811+50</f>
        <v>495</v>
      </c>
      <c r="K811" s="4">
        <f t="shared" ref="K811" si="4908">J811+50</f>
        <v>545</v>
      </c>
      <c r="L811" s="4">
        <f t="shared" ref="L811" si="4909">K811+50</f>
        <v>595</v>
      </c>
      <c r="M811" s="4">
        <f t="shared" ref="M811" si="4910">L811+50</f>
        <v>645</v>
      </c>
      <c r="N811" s="4">
        <f t="shared" ref="N811" si="4911">M811+50</f>
        <v>695</v>
      </c>
      <c r="O811" s="4">
        <f t="shared" ref="O811" si="4912">N811+50</f>
        <v>745</v>
      </c>
      <c r="P811" s="4">
        <f t="shared" ref="P811" si="4913">O811+50</f>
        <v>795</v>
      </c>
      <c r="Q811" s="4">
        <f t="shared" ref="Q811" si="4914">P811+50</f>
        <v>845</v>
      </c>
      <c r="R811" s="4">
        <f t="shared" ref="R811" si="4915">Q811+50</f>
        <v>895</v>
      </c>
      <c r="S811" s="4">
        <f t="shared" ref="S811" si="4916">R811+50</f>
        <v>945</v>
      </c>
      <c r="T811" s="4">
        <f t="shared" ref="T811" si="4917">S811+50</f>
        <v>995</v>
      </c>
      <c r="U811" s="4">
        <f t="shared" ref="U811" si="4918">T811+50</f>
        <v>1045</v>
      </c>
      <c r="V811" s="4">
        <f t="shared" ref="V811" si="4919">U811+50</f>
        <v>1095</v>
      </c>
      <c r="W811" s="4">
        <f t="shared" ref="W811" si="4920">V811+50</f>
        <v>1145</v>
      </c>
      <c r="X811" s="4">
        <f t="shared" ref="X811" si="4921">W811+50</f>
        <v>1195</v>
      </c>
      <c r="Y811" s="4">
        <f t="shared" ref="Y811" si="4922">X811+50</f>
        <v>1245</v>
      </c>
      <c r="Z811" s="4">
        <f t="shared" ref="Z811" si="4923">Y811+50</f>
        <v>1295</v>
      </c>
      <c r="AA811" s="4">
        <f t="shared" ref="AA811" si="4924">Z811+50</f>
        <v>1345</v>
      </c>
      <c r="AB811" s="4">
        <f t="shared" ref="AB811" si="4925">AA811+50</f>
        <v>1395</v>
      </c>
      <c r="AC811" s="4">
        <f t="shared" ref="AC811" si="4926">AB811+50</f>
        <v>1445</v>
      </c>
      <c r="AD811" s="4">
        <f t="shared" ref="AD811" si="4927">AC811+50</f>
        <v>1495</v>
      </c>
      <c r="AE811" s="4">
        <f t="shared" ref="AE811" si="4928">AD811+50</f>
        <v>1545</v>
      </c>
      <c r="AF811" s="4">
        <f t="shared" ref="AF811" si="4929">AE811+50</f>
        <v>1595</v>
      </c>
      <c r="AG811" s="4">
        <f t="shared" ref="AG811" si="4930">AF811+50</f>
        <v>1645</v>
      </c>
      <c r="AH811" s="4">
        <f t="shared" ref="AH811" si="4931">AG811+50</f>
        <v>1695</v>
      </c>
      <c r="AI811" s="4">
        <f t="shared" ref="AI811" si="4932">AH811+50</f>
        <v>1745</v>
      </c>
      <c r="AJ811" s="4">
        <f t="shared" ref="AJ811" si="4933">AI811+50</f>
        <v>1795</v>
      </c>
      <c r="AK811" s="4">
        <f t="shared" ref="AK811" si="4934">AJ811+50</f>
        <v>1845</v>
      </c>
      <c r="AL811" s="4">
        <f t="shared" ref="AL811" si="4935">AK811+50</f>
        <v>1895</v>
      </c>
      <c r="AM811" s="4">
        <f t="shared" ref="AM811" si="4936">AL811+50</f>
        <v>1945</v>
      </c>
      <c r="AN811" s="4">
        <f t="shared" ref="AN811" si="4937">AM811+50</f>
        <v>1995</v>
      </c>
      <c r="AO811" s="4">
        <f t="shared" ref="AO811" si="4938">AN811+50</f>
        <v>2045</v>
      </c>
      <c r="AP811" s="4">
        <f t="shared" ref="AP811" si="4939">AO811+50</f>
        <v>2095</v>
      </c>
      <c r="AQ811" s="4">
        <f t="shared" ref="AQ811" si="4940">AP811+50</f>
        <v>2145</v>
      </c>
      <c r="AR811" s="4">
        <f t="shared" ref="AR811" si="4941">AQ811+50</f>
        <v>2195</v>
      </c>
      <c r="AS811" s="4">
        <f t="shared" ref="AS811" si="4942">AR811+50</f>
        <v>2245</v>
      </c>
      <c r="AT811" s="4">
        <f t="shared" ref="AT811" si="4943">AS811+50</f>
        <v>2295</v>
      </c>
      <c r="AU811" s="4">
        <f t="shared" ref="AU811" si="4944">AT811+50</f>
        <v>2345</v>
      </c>
      <c r="AV811" s="4">
        <f t="shared" ref="AV811" si="4945">AU811+50</f>
        <v>2395</v>
      </c>
      <c r="AW811" s="4">
        <f t="shared" ref="AW811" si="4946">AV811+50</f>
        <v>2445</v>
      </c>
      <c r="AX811" s="4">
        <f t="shared" ref="AX811" si="4947">AW811+50</f>
        <v>2495</v>
      </c>
      <c r="AY811" s="4">
        <f t="shared" ref="AY811" si="4948">AX811+50</f>
        <v>2545</v>
      </c>
      <c r="AZ811" s="4">
        <f t="shared" ref="AZ811" si="4949">AY811+50</f>
        <v>2595</v>
      </c>
      <c r="BA811" s="4">
        <f t="shared" ref="BA811" si="4950">AZ811+50</f>
        <v>2645</v>
      </c>
      <c r="BB811" s="4">
        <f t="shared" ref="BB811" si="4951">BA811+50</f>
        <v>2695</v>
      </c>
      <c r="BC811" s="4">
        <f t="shared" ref="BC811" si="4952">BB811+50</f>
        <v>2745</v>
      </c>
      <c r="BD811" s="4">
        <f t="shared" ref="BD811" si="4953">BC811+50</f>
        <v>2795</v>
      </c>
      <c r="BE811" s="4">
        <f t="shared" ref="BE811" si="4954">BD811+50</f>
        <v>2845</v>
      </c>
      <c r="BF811" s="4">
        <f t="shared" ref="BF811" si="4955">BE811+50</f>
        <v>2895</v>
      </c>
      <c r="BG811" s="4">
        <f t="shared" ref="BG811" si="4956">BF811+50</f>
        <v>2945</v>
      </c>
      <c r="BH811" s="4">
        <f t="shared" ref="BH811" si="4957">BG811+50</f>
        <v>2995</v>
      </c>
      <c r="BI811" s="4">
        <f t="shared" ref="BI811" si="4958">BH811+50</f>
        <v>3045</v>
      </c>
      <c r="BJ811" t="s">
        <v>1</v>
      </c>
    </row>
    <row r="812" spans="1:62">
      <c r="A812" s="4" t="s">
        <v>119</v>
      </c>
      <c r="B812" s="4">
        <f>B811*1.5</f>
        <v>142.5</v>
      </c>
      <c r="C812" s="4">
        <f t="shared" ref="C812" si="4959">C811*1.5</f>
        <v>217.5</v>
      </c>
      <c r="D812" s="4">
        <f t="shared" ref="D812" si="4960">D811*1.5</f>
        <v>292.5</v>
      </c>
      <c r="E812" s="4">
        <f t="shared" ref="E812" si="4961">E811*1.5</f>
        <v>367.5</v>
      </c>
      <c r="F812" s="4">
        <f t="shared" ref="F812" si="4962">F811*1.5</f>
        <v>442.5</v>
      </c>
      <c r="G812" s="4">
        <f t="shared" ref="G812" si="4963">G811*1.5</f>
        <v>517.5</v>
      </c>
      <c r="H812" s="4">
        <f t="shared" ref="H812" si="4964">H811*1.5</f>
        <v>592.5</v>
      </c>
      <c r="I812" s="4">
        <f t="shared" ref="I812" si="4965">I811*1.5</f>
        <v>667.5</v>
      </c>
      <c r="J812" s="4">
        <f t="shared" ref="J812" si="4966">J811*1.5</f>
        <v>742.5</v>
      </c>
      <c r="K812" s="4">
        <f t="shared" ref="K812" si="4967">K811*1.5</f>
        <v>817.5</v>
      </c>
      <c r="L812" s="4">
        <f t="shared" ref="L812" si="4968">L811*1.5</f>
        <v>892.5</v>
      </c>
      <c r="M812" s="4">
        <f t="shared" ref="M812" si="4969">M811*1.5</f>
        <v>967.5</v>
      </c>
      <c r="N812" s="4">
        <f t="shared" ref="N812" si="4970">N811*1.5</f>
        <v>1042.5</v>
      </c>
      <c r="O812" s="4">
        <f t="shared" ref="O812" si="4971">O811*1.5</f>
        <v>1117.5</v>
      </c>
      <c r="P812" s="4">
        <f t="shared" ref="P812" si="4972">P811*1.5</f>
        <v>1192.5</v>
      </c>
      <c r="Q812" s="4">
        <f t="shared" ref="Q812" si="4973">Q811*1.5</f>
        <v>1267.5</v>
      </c>
      <c r="R812" s="4">
        <f t="shared" ref="R812" si="4974">R811*1.5</f>
        <v>1342.5</v>
      </c>
      <c r="S812" s="4">
        <f t="shared" ref="S812" si="4975">S811*1.5</f>
        <v>1417.5</v>
      </c>
      <c r="T812" s="4">
        <f t="shared" ref="T812" si="4976">T811*1.5</f>
        <v>1492.5</v>
      </c>
      <c r="U812" s="4">
        <f t="shared" ref="U812" si="4977">U811*1.5</f>
        <v>1567.5</v>
      </c>
      <c r="V812" s="4">
        <f t="shared" ref="V812" si="4978">V811*1.5</f>
        <v>1642.5</v>
      </c>
      <c r="W812" s="4">
        <f t="shared" ref="W812" si="4979">W811*1.5</f>
        <v>1717.5</v>
      </c>
      <c r="X812" s="4">
        <f t="shared" ref="X812" si="4980">X811*1.5</f>
        <v>1792.5</v>
      </c>
      <c r="Y812" s="4">
        <f t="shared" ref="Y812" si="4981">Y811*1.5</f>
        <v>1867.5</v>
      </c>
      <c r="Z812" s="4">
        <f t="shared" ref="Z812" si="4982">Z811*1.5</f>
        <v>1942.5</v>
      </c>
      <c r="AA812" s="4">
        <f t="shared" ref="AA812" si="4983">AA811*1.5</f>
        <v>2017.5</v>
      </c>
      <c r="AB812" s="4">
        <f t="shared" ref="AB812" si="4984">AB811*1.5</f>
        <v>2092.5</v>
      </c>
      <c r="AC812" s="4">
        <f t="shared" ref="AC812" si="4985">AC811*1.5</f>
        <v>2167.5</v>
      </c>
      <c r="AD812" s="4">
        <f t="shared" ref="AD812" si="4986">AD811*1.5</f>
        <v>2242.5</v>
      </c>
      <c r="AE812" s="4">
        <f t="shared" ref="AE812" si="4987">AE811*1.5</f>
        <v>2317.5</v>
      </c>
      <c r="AF812" s="4">
        <f t="shared" ref="AF812" si="4988">AF811*1.5</f>
        <v>2392.5</v>
      </c>
      <c r="AG812" s="4">
        <f t="shared" ref="AG812" si="4989">AG811*1.5</f>
        <v>2467.5</v>
      </c>
      <c r="AH812" s="4">
        <f t="shared" ref="AH812" si="4990">AH811*1.5</f>
        <v>2542.5</v>
      </c>
      <c r="AI812" s="4">
        <f t="shared" ref="AI812" si="4991">AI811*1.5</f>
        <v>2617.5</v>
      </c>
      <c r="AJ812" s="4">
        <f t="shared" ref="AJ812" si="4992">AJ811*1.5</f>
        <v>2692.5</v>
      </c>
      <c r="AK812" s="4">
        <f t="shared" ref="AK812" si="4993">AK811*1.5</f>
        <v>2767.5</v>
      </c>
      <c r="AL812" s="4">
        <f t="shared" ref="AL812" si="4994">AL811*1.5</f>
        <v>2842.5</v>
      </c>
      <c r="AM812" s="4">
        <f t="shared" ref="AM812" si="4995">AM811*1.5</f>
        <v>2917.5</v>
      </c>
      <c r="AN812" s="4">
        <f t="shared" ref="AN812" si="4996">AN811*1.5</f>
        <v>2992.5</v>
      </c>
      <c r="AO812" s="4">
        <f t="shared" ref="AO812" si="4997">AO811*1.5</f>
        <v>3067.5</v>
      </c>
      <c r="AP812" s="4">
        <f t="shared" ref="AP812" si="4998">AP811*1.5</f>
        <v>3142.5</v>
      </c>
      <c r="AQ812" s="4">
        <f t="shared" ref="AQ812" si="4999">AQ811*1.5</f>
        <v>3217.5</v>
      </c>
      <c r="AR812" s="4">
        <f t="shared" ref="AR812" si="5000">AR811*1.5</f>
        <v>3292.5</v>
      </c>
      <c r="AS812" s="4">
        <f t="shared" ref="AS812" si="5001">AS811*1.5</f>
        <v>3367.5</v>
      </c>
      <c r="AT812" s="4">
        <f t="shared" ref="AT812" si="5002">AT811*1.5</f>
        <v>3442.5</v>
      </c>
      <c r="AU812" s="4">
        <f t="shared" ref="AU812" si="5003">AU811*1.5</f>
        <v>3517.5</v>
      </c>
      <c r="AV812" s="4">
        <f t="shared" ref="AV812" si="5004">AV811*1.5</f>
        <v>3592.5</v>
      </c>
      <c r="AW812" s="4">
        <f t="shared" ref="AW812" si="5005">AW811*1.5</f>
        <v>3667.5</v>
      </c>
      <c r="AX812" s="4">
        <f t="shared" ref="AX812" si="5006">AX811*1.5</f>
        <v>3742.5</v>
      </c>
      <c r="AY812" s="4">
        <f t="shared" ref="AY812" si="5007">AY811*1.5</f>
        <v>3817.5</v>
      </c>
      <c r="AZ812" s="4">
        <f t="shared" ref="AZ812" si="5008">AZ811*1.5</f>
        <v>3892.5</v>
      </c>
      <c r="BA812" s="4">
        <f t="shared" ref="BA812" si="5009">BA811*1.5</f>
        <v>3967.5</v>
      </c>
      <c r="BB812" s="4">
        <f t="shared" ref="BB812" si="5010">BB811*1.5</f>
        <v>4042.5</v>
      </c>
      <c r="BC812" s="4">
        <f t="shared" ref="BC812" si="5011">BC811*1.5</f>
        <v>4117.5</v>
      </c>
      <c r="BD812" s="4">
        <f t="shared" ref="BD812" si="5012">BD811*1.5</f>
        <v>4192.5</v>
      </c>
      <c r="BE812" s="4">
        <f t="shared" ref="BE812" si="5013">BE811*1.5</f>
        <v>4267.5</v>
      </c>
      <c r="BF812" s="4">
        <f t="shared" ref="BF812" si="5014">BF811*1.5</f>
        <v>4342.5</v>
      </c>
      <c r="BG812" s="4">
        <f t="shared" ref="BG812" si="5015">BG811*1.5</f>
        <v>4417.5</v>
      </c>
      <c r="BH812" s="4">
        <f t="shared" ref="BH812" si="5016">BH811*1.5</f>
        <v>4492.5</v>
      </c>
      <c r="BI812" s="4">
        <f t="shared" ref="BI812" si="5017">BI811*1.5</f>
        <v>4567.5</v>
      </c>
      <c r="BJ812" t="s">
        <v>1</v>
      </c>
    </row>
    <row r="813" spans="1:62">
      <c r="A813" s="4" t="s">
        <v>120</v>
      </c>
      <c r="B813" s="4">
        <f>B811*2</f>
        <v>190</v>
      </c>
      <c r="C813" s="4">
        <f t="shared" ref="C813:BI813" si="5018">C811*2</f>
        <v>290</v>
      </c>
      <c r="D813" s="4">
        <f t="shared" si="5018"/>
        <v>390</v>
      </c>
      <c r="E813" s="4">
        <f t="shared" si="5018"/>
        <v>490</v>
      </c>
      <c r="F813" s="4">
        <f t="shared" si="5018"/>
        <v>590</v>
      </c>
      <c r="G813" s="4">
        <f t="shared" si="5018"/>
        <v>690</v>
      </c>
      <c r="H813" s="4">
        <f t="shared" si="5018"/>
        <v>790</v>
      </c>
      <c r="I813" s="4">
        <f t="shared" si="5018"/>
        <v>890</v>
      </c>
      <c r="J813" s="4">
        <f t="shared" si="5018"/>
        <v>990</v>
      </c>
      <c r="K813" s="4">
        <f t="shared" si="5018"/>
        <v>1090</v>
      </c>
      <c r="L813" s="4">
        <f t="shared" si="5018"/>
        <v>1190</v>
      </c>
      <c r="M813" s="4">
        <f t="shared" si="5018"/>
        <v>1290</v>
      </c>
      <c r="N813" s="4">
        <f t="shared" si="5018"/>
        <v>1390</v>
      </c>
      <c r="O813" s="4">
        <f t="shared" si="5018"/>
        <v>1490</v>
      </c>
      <c r="P813" s="4">
        <f t="shared" si="5018"/>
        <v>1590</v>
      </c>
      <c r="Q813" s="4">
        <f t="shared" si="5018"/>
        <v>1690</v>
      </c>
      <c r="R813" s="4">
        <f t="shared" si="5018"/>
        <v>1790</v>
      </c>
      <c r="S813" s="4">
        <f t="shared" si="5018"/>
        <v>1890</v>
      </c>
      <c r="T813" s="4">
        <f t="shared" si="5018"/>
        <v>1990</v>
      </c>
      <c r="U813" s="4">
        <f t="shared" si="5018"/>
        <v>2090</v>
      </c>
      <c r="V813" s="4">
        <f t="shared" si="5018"/>
        <v>2190</v>
      </c>
      <c r="W813" s="4">
        <f t="shared" si="5018"/>
        <v>2290</v>
      </c>
      <c r="X813" s="4">
        <f t="shared" si="5018"/>
        <v>2390</v>
      </c>
      <c r="Y813" s="4">
        <f t="shared" si="5018"/>
        <v>2490</v>
      </c>
      <c r="Z813" s="4">
        <f t="shared" si="5018"/>
        <v>2590</v>
      </c>
      <c r="AA813" s="4">
        <f t="shared" si="5018"/>
        <v>2690</v>
      </c>
      <c r="AB813" s="4">
        <f t="shared" si="5018"/>
        <v>2790</v>
      </c>
      <c r="AC813" s="4">
        <f t="shared" si="5018"/>
        <v>2890</v>
      </c>
      <c r="AD813" s="4">
        <f t="shared" si="5018"/>
        <v>2990</v>
      </c>
      <c r="AE813" s="4">
        <f t="shared" si="5018"/>
        <v>3090</v>
      </c>
      <c r="AF813" s="4">
        <f t="shared" si="5018"/>
        <v>3190</v>
      </c>
      <c r="AG813" s="4">
        <f t="shared" si="5018"/>
        <v>3290</v>
      </c>
      <c r="AH813" s="4">
        <f t="shared" si="5018"/>
        <v>3390</v>
      </c>
      <c r="AI813" s="4">
        <f t="shared" si="5018"/>
        <v>3490</v>
      </c>
      <c r="AJ813" s="4">
        <f t="shared" si="5018"/>
        <v>3590</v>
      </c>
      <c r="AK813" s="4">
        <f t="shared" si="5018"/>
        <v>3690</v>
      </c>
      <c r="AL813" s="4">
        <f t="shared" si="5018"/>
        <v>3790</v>
      </c>
      <c r="AM813" s="4">
        <f t="shared" si="5018"/>
        <v>3890</v>
      </c>
      <c r="AN813" s="4">
        <f t="shared" si="5018"/>
        <v>3990</v>
      </c>
      <c r="AO813" s="4">
        <f t="shared" si="5018"/>
        <v>4090</v>
      </c>
      <c r="AP813" s="4">
        <f t="shared" si="5018"/>
        <v>4190</v>
      </c>
      <c r="AQ813" s="4">
        <f t="shared" si="5018"/>
        <v>4290</v>
      </c>
      <c r="AR813" s="4">
        <f t="shared" si="5018"/>
        <v>4390</v>
      </c>
      <c r="AS813" s="4">
        <f t="shared" si="5018"/>
        <v>4490</v>
      </c>
      <c r="AT813" s="4">
        <f t="shared" si="5018"/>
        <v>4590</v>
      </c>
      <c r="AU813" s="4">
        <f t="shared" si="5018"/>
        <v>4690</v>
      </c>
      <c r="AV813" s="4">
        <f t="shared" si="5018"/>
        <v>4790</v>
      </c>
      <c r="AW813" s="4">
        <f t="shared" si="5018"/>
        <v>4890</v>
      </c>
      <c r="AX813" s="4">
        <f t="shared" si="5018"/>
        <v>4990</v>
      </c>
      <c r="AY813" s="4">
        <f t="shared" si="5018"/>
        <v>5090</v>
      </c>
      <c r="AZ813" s="4">
        <f t="shared" si="5018"/>
        <v>5190</v>
      </c>
      <c r="BA813" s="4">
        <f t="shared" si="5018"/>
        <v>5290</v>
      </c>
      <c r="BB813" s="4">
        <f t="shared" si="5018"/>
        <v>5390</v>
      </c>
      <c r="BC813" s="4">
        <f t="shared" si="5018"/>
        <v>5490</v>
      </c>
      <c r="BD813" s="4">
        <f t="shared" si="5018"/>
        <v>5590</v>
      </c>
      <c r="BE813" s="4">
        <f t="shared" si="5018"/>
        <v>5690</v>
      </c>
      <c r="BF813" s="4">
        <f t="shared" si="5018"/>
        <v>5790</v>
      </c>
      <c r="BG813" s="4">
        <f t="shared" si="5018"/>
        <v>5890</v>
      </c>
      <c r="BH813" s="4">
        <f t="shared" si="5018"/>
        <v>5990</v>
      </c>
      <c r="BI813" s="4">
        <f t="shared" si="5018"/>
        <v>6090</v>
      </c>
      <c r="BJ813" t="s">
        <v>1</v>
      </c>
    </row>
    <row r="814" spans="1:62">
      <c r="A814" s="4" t="s">
        <v>121</v>
      </c>
    </row>
    <row r="815" spans="1:62">
      <c r="A815" s="4" t="s">
        <v>178</v>
      </c>
      <c r="B815" s="4">
        <v>24</v>
      </c>
      <c r="C815" s="4">
        <f>B815+4</f>
        <v>28</v>
      </c>
      <c r="D815" s="4">
        <f t="shared" ref="D815:BI815" si="5019">C815+4</f>
        <v>32</v>
      </c>
      <c r="E815" s="4">
        <f t="shared" si="5019"/>
        <v>36</v>
      </c>
      <c r="F815" s="4">
        <f t="shared" si="5019"/>
        <v>40</v>
      </c>
      <c r="G815" s="4">
        <f t="shared" si="5019"/>
        <v>44</v>
      </c>
      <c r="H815" s="4">
        <f t="shared" si="5019"/>
        <v>48</v>
      </c>
      <c r="I815" s="4">
        <f t="shared" si="5019"/>
        <v>52</v>
      </c>
      <c r="J815" s="4">
        <f t="shared" si="5019"/>
        <v>56</v>
      </c>
      <c r="K815">
        <f t="shared" si="5019"/>
        <v>60</v>
      </c>
      <c r="L815" s="4">
        <f t="shared" si="5019"/>
        <v>64</v>
      </c>
      <c r="M815" s="4">
        <f t="shared" si="5019"/>
        <v>68</v>
      </c>
      <c r="N815" s="4">
        <f t="shared" si="5019"/>
        <v>72</v>
      </c>
      <c r="O815" s="4">
        <f t="shared" si="5019"/>
        <v>76</v>
      </c>
      <c r="P815" s="4">
        <f t="shared" si="5019"/>
        <v>80</v>
      </c>
      <c r="Q815" s="4">
        <f t="shared" si="5019"/>
        <v>84</v>
      </c>
      <c r="R815" s="4">
        <f t="shared" si="5019"/>
        <v>88</v>
      </c>
      <c r="S815" s="4">
        <f t="shared" si="5019"/>
        <v>92</v>
      </c>
      <c r="T815" s="4">
        <f t="shared" si="5019"/>
        <v>96</v>
      </c>
      <c r="U815">
        <f t="shared" si="5019"/>
        <v>100</v>
      </c>
      <c r="V815" s="4">
        <f t="shared" si="5019"/>
        <v>104</v>
      </c>
      <c r="W815" s="4">
        <f t="shared" si="5019"/>
        <v>108</v>
      </c>
      <c r="X815" s="4">
        <f t="shared" si="5019"/>
        <v>112</v>
      </c>
      <c r="Y815" s="4">
        <f t="shared" si="5019"/>
        <v>116</v>
      </c>
      <c r="Z815" s="4">
        <f t="shared" si="5019"/>
        <v>120</v>
      </c>
      <c r="AA815" s="4">
        <f t="shared" si="5019"/>
        <v>124</v>
      </c>
      <c r="AB815" s="4">
        <f t="shared" si="5019"/>
        <v>128</v>
      </c>
      <c r="AC815" s="4">
        <f t="shared" si="5019"/>
        <v>132</v>
      </c>
      <c r="AD815" s="4">
        <f t="shared" si="5019"/>
        <v>136</v>
      </c>
      <c r="AE815">
        <f t="shared" si="5019"/>
        <v>140</v>
      </c>
      <c r="AF815" s="4">
        <f t="shared" si="5019"/>
        <v>144</v>
      </c>
      <c r="AG815" s="4">
        <f t="shared" si="5019"/>
        <v>148</v>
      </c>
      <c r="AH815" s="4">
        <f t="shared" si="5019"/>
        <v>152</v>
      </c>
      <c r="AI815" s="4">
        <f t="shared" si="5019"/>
        <v>156</v>
      </c>
      <c r="AJ815" s="4">
        <f t="shared" si="5019"/>
        <v>160</v>
      </c>
      <c r="AK815" s="4">
        <f t="shared" si="5019"/>
        <v>164</v>
      </c>
      <c r="AL815" s="4">
        <f t="shared" si="5019"/>
        <v>168</v>
      </c>
      <c r="AM815" s="4">
        <f t="shared" si="5019"/>
        <v>172</v>
      </c>
      <c r="AN815" s="4">
        <f t="shared" si="5019"/>
        <v>176</v>
      </c>
      <c r="AO815">
        <f t="shared" si="5019"/>
        <v>180</v>
      </c>
      <c r="AP815" s="4">
        <f t="shared" si="5019"/>
        <v>184</v>
      </c>
      <c r="AQ815" s="4">
        <f t="shared" si="5019"/>
        <v>188</v>
      </c>
      <c r="AR815" s="4">
        <f t="shared" si="5019"/>
        <v>192</v>
      </c>
      <c r="AS815" s="4">
        <f t="shared" si="5019"/>
        <v>196</v>
      </c>
      <c r="AT815" s="4">
        <f t="shared" si="5019"/>
        <v>200</v>
      </c>
      <c r="AU815" s="4">
        <f t="shared" si="5019"/>
        <v>204</v>
      </c>
      <c r="AV815" s="4">
        <f t="shared" si="5019"/>
        <v>208</v>
      </c>
      <c r="AW815" s="4">
        <f t="shared" si="5019"/>
        <v>212</v>
      </c>
      <c r="AX815" s="4">
        <f t="shared" si="5019"/>
        <v>216</v>
      </c>
      <c r="AY815">
        <f t="shared" si="5019"/>
        <v>220</v>
      </c>
      <c r="AZ815" s="4">
        <f t="shared" si="5019"/>
        <v>224</v>
      </c>
      <c r="BA815" s="4">
        <f t="shared" si="5019"/>
        <v>228</v>
      </c>
      <c r="BB815" s="4">
        <f t="shared" si="5019"/>
        <v>232</v>
      </c>
      <c r="BC815" s="4">
        <f t="shared" si="5019"/>
        <v>236</v>
      </c>
      <c r="BD815" s="4">
        <f t="shared" si="5019"/>
        <v>240</v>
      </c>
      <c r="BE815" s="4">
        <f t="shared" si="5019"/>
        <v>244</v>
      </c>
      <c r="BF815" s="4">
        <f t="shared" si="5019"/>
        <v>248</v>
      </c>
      <c r="BG815" s="4">
        <f t="shared" si="5019"/>
        <v>252</v>
      </c>
      <c r="BH815" s="4">
        <f t="shared" si="5019"/>
        <v>256</v>
      </c>
      <c r="BI815">
        <f t="shared" si="5019"/>
        <v>260</v>
      </c>
      <c r="BJ815" t="s">
        <v>1</v>
      </c>
    </row>
    <row r="816" spans="1:62">
      <c r="A816" s="4" t="s">
        <v>179</v>
      </c>
      <c r="B816" s="4">
        <v>44</v>
      </c>
      <c r="C816" s="4">
        <f>B816+4</f>
        <v>48</v>
      </c>
      <c r="D816" s="4">
        <f t="shared" ref="D816:BI816" si="5020">C816+4</f>
        <v>52</v>
      </c>
      <c r="E816" s="4">
        <f t="shared" si="5020"/>
        <v>56</v>
      </c>
      <c r="F816" s="4">
        <f t="shared" si="5020"/>
        <v>60</v>
      </c>
      <c r="G816" s="4">
        <f t="shared" si="5020"/>
        <v>64</v>
      </c>
      <c r="H816" s="4">
        <f t="shared" si="5020"/>
        <v>68</v>
      </c>
      <c r="I816" s="4">
        <f t="shared" si="5020"/>
        <v>72</v>
      </c>
      <c r="J816" s="4">
        <f t="shared" si="5020"/>
        <v>76</v>
      </c>
      <c r="K816">
        <f t="shared" si="5020"/>
        <v>80</v>
      </c>
      <c r="L816" s="4">
        <f t="shared" si="5020"/>
        <v>84</v>
      </c>
      <c r="M816" s="4">
        <f t="shared" si="5020"/>
        <v>88</v>
      </c>
      <c r="N816" s="4">
        <f t="shared" si="5020"/>
        <v>92</v>
      </c>
      <c r="O816" s="4">
        <f t="shared" si="5020"/>
        <v>96</v>
      </c>
      <c r="P816" s="4">
        <f t="shared" si="5020"/>
        <v>100</v>
      </c>
      <c r="Q816" s="4">
        <f t="shared" si="5020"/>
        <v>104</v>
      </c>
      <c r="R816" s="4">
        <f t="shared" si="5020"/>
        <v>108</v>
      </c>
      <c r="S816" s="4">
        <f t="shared" si="5020"/>
        <v>112</v>
      </c>
      <c r="T816" s="4">
        <f t="shared" si="5020"/>
        <v>116</v>
      </c>
      <c r="U816">
        <f t="shared" si="5020"/>
        <v>120</v>
      </c>
      <c r="V816" s="4">
        <f t="shared" si="5020"/>
        <v>124</v>
      </c>
      <c r="W816" s="4">
        <f t="shared" si="5020"/>
        <v>128</v>
      </c>
      <c r="X816" s="4">
        <f t="shared" si="5020"/>
        <v>132</v>
      </c>
      <c r="Y816" s="4">
        <f t="shared" si="5020"/>
        <v>136</v>
      </c>
      <c r="Z816" s="4">
        <f t="shared" si="5020"/>
        <v>140</v>
      </c>
      <c r="AA816" s="4">
        <f t="shared" si="5020"/>
        <v>144</v>
      </c>
      <c r="AB816" s="4">
        <f t="shared" si="5020"/>
        <v>148</v>
      </c>
      <c r="AC816" s="4">
        <f t="shared" si="5020"/>
        <v>152</v>
      </c>
      <c r="AD816" s="4">
        <f t="shared" si="5020"/>
        <v>156</v>
      </c>
      <c r="AE816">
        <f t="shared" si="5020"/>
        <v>160</v>
      </c>
      <c r="AF816" s="4">
        <f t="shared" si="5020"/>
        <v>164</v>
      </c>
      <c r="AG816" s="4">
        <f t="shared" si="5020"/>
        <v>168</v>
      </c>
      <c r="AH816" s="4">
        <f t="shared" si="5020"/>
        <v>172</v>
      </c>
      <c r="AI816" s="4">
        <f t="shared" si="5020"/>
        <v>176</v>
      </c>
      <c r="AJ816" s="4">
        <f t="shared" si="5020"/>
        <v>180</v>
      </c>
      <c r="AK816" s="4">
        <f t="shared" si="5020"/>
        <v>184</v>
      </c>
      <c r="AL816" s="4">
        <f t="shared" si="5020"/>
        <v>188</v>
      </c>
      <c r="AM816" s="4">
        <f t="shared" si="5020"/>
        <v>192</v>
      </c>
      <c r="AN816" s="4">
        <f t="shared" si="5020"/>
        <v>196</v>
      </c>
      <c r="AO816">
        <f t="shared" si="5020"/>
        <v>200</v>
      </c>
      <c r="AP816" s="4">
        <f t="shared" si="5020"/>
        <v>204</v>
      </c>
      <c r="AQ816" s="4">
        <f t="shared" si="5020"/>
        <v>208</v>
      </c>
      <c r="AR816" s="4">
        <f t="shared" si="5020"/>
        <v>212</v>
      </c>
      <c r="AS816" s="4">
        <f t="shared" si="5020"/>
        <v>216</v>
      </c>
      <c r="AT816" s="4">
        <f t="shared" si="5020"/>
        <v>220</v>
      </c>
      <c r="AU816" s="4">
        <f t="shared" si="5020"/>
        <v>224</v>
      </c>
      <c r="AV816" s="4">
        <f t="shared" si="5020"/>
        <v>228</v>
      </c>
      <c r="AW816" s="4">
        <f t="shared" si="5020"/>
        <v>232</v>
      </c>
      <c r="AX816" s="4">
        <f t="shared" si="5020"/>
        <v>236</v>
      </c>
      <c r="AY816">
        <f t="shared" si="5020"/>
        <v>240</v>
      </c>
      <c r="AZ816" s="4">
        <f t="shared" si="5020"/>
        <v>244</v>
      </c>
      <c r="BA816" s="4">
        <f t="shared" si="5020"/>
        <v>248</v>
      </c>
      <c r="BB816" s="4">
        <f t="shared" si="5020"/>
        <v>252</v>
      </c>
      <c r="BC816" s="4">
        <f t="shared" si="5020"/>
        <v>256</v>
      </c>
      <c r="BD816" s="4">
        <f t="shared" si="5020"/>
        <v>260</v>
      </c>
      <c r="BE816" s="4">
        <f t="shared" si="5020"/>
        <v>264</v>
      </c>
      <c r="BF816" s="4">
        <f t="shared" si="5020"/>
        <v>268</v>
      </c>
      <c r="BG816" s="4">
        <f t="shared" si="5020"/>
        <v>272</v>
      </c>
      <c r="BH816" s="4">
        <f t="shared" si="5020"/>
        <v>276</v>
      </c>
      <c r="BI816">
        <f t="shared" si="5020"/>
        <v>280</v>
      </c>
      <c r="BJ816" t="s">
        <v>1</v>
      </c>
    </row>
    <row r="817" spans="1:62">
      <c r="A817" s="4" t="s">
        <v>5</v>
      </c>
    </row>
    <row r="818" spans="1:62">
      <c r="A818" s="4" t="s">
        <v>387</v>
      </c>
    </row>
    <row r="819" spans="1:62">
      <c r="A819" s="4" t="s">
        <v>197</v>
      </c>
    </row>
    <row r="820" spans="1:62">
      <c r="A820" s="4" t="s">
        <v>118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5021">Y820</f>
        <v>138</v>
      </c>
      <c r="AA820" s="4">
        <f>Z820+1</f>
        <v>139</v>
      </c>
      <c r="AB820" s="4">
        <f>AA820+1</f>
        <v>140</v>
      </c>
      <c r="AC820" s="4">
        <f t="shared" si="5021"/>
        <v>140</v>
      </c>
      <c r="AD820" s="4">
        <f>AC820+1</f>
        <v>141</v>
      </c>
      <c r="AE820">
        <f>AD820+1</f>
        <v>142</v>
      </c>
      <c r="AF820" s="4">
        <f t="shared" si="5021"/>
        <v>142</v>
      </c>
      <c r="AG820" s="4">
        <f t="shared" ref="AG820:AV820" si="5022">AF820+2</f>
        <v>144</v>
      </c>
      <c r="AH820" s="4">
        <f>AG820+1</f>
        <v>145</v>
      </c>
      <c r="AI820" s="4">
        <f>AH820</f>
        <v>145</v>
      </c>
      <c r="AJ820" s="4">
        <f t="shared" ref="AJ820:AZ820" si="5023">AI820+1</f>
        <v>146</v>
      </c>
      <c r="AK820" s="4">
        <f>AJ820+1</f>
        <v>147</v>
      </c>
      <c r="AL820" s="4">
        <f>AK820</f>
        <v>147</v>
      </c>
      <c r="AM820" s="4">
        <f t="shared" ref="AM820:BB820" si="5024">AL820+1</f>
        <v>148</v>
      </c>
      <c r="AN820" s="4">
        <f t="shared" ref="AN820" si="5025">AM820+2</f>
        <v>150</v>
      </c>
      <c r="AO820">
        <f t="shared" si="5021"/>
        <v>150</v>
      </c>
      <c r="AP820" s="4">
        <f t="shared" ref="AP820:AQ820" si="5026">AO820+1</f>
        <v>151</v>
      </c>
      <c r="AQ820" s="4">
        <f t="shared" si="5026"/>
        <v>152</v>
      </c>
      <c r="AR820" s="4">
        <f t="shared" si="5021"/>
        <v>152</v>
      </c>
      <c r="AS820" s="4">
        <f t="shared" ref="AS820:AT820" si="5027">AR820+1</f>
        <v>153</v>
      </c>
      <c r="AT820" s="4">
        <f t="shared" si="5027"/>
        <v>154</v>
      </c>
      <c r="AU820" s="4">
        <f t="shared" si="5021"/>
        <v>154</v>
      </c>
      <c r="AV820" s="4">
        <f t="shared" si="5022"/>
        <v>156</v>
      </c>
      <c r="AW820" s="4">
        <f t="shared" ref="AW820" si="5028">AV820+1</f>
        <v>157</v>
      </c>
      <c r="AX820" s="4">
        <f t="shared" ref="AX820" si="5029">AW820</f>
        <v>157</v>
      </c>
      <c r="AY820">
        <f t="shared" si="5023"/>
        <v>158</v>
      </c>
      <c r="AZ820" s="4">
        <f t="shared" si="5023"/>
        <v>159</v>
      </c>
      <c r="BA820" s="4">
        <f t="shared" ref="BA820" si="5030">AZ820</f>
        <v>159</v>
      </c>
      <c r="BB820" s="4">
        <f t="shared" si="5024"/>
        <v>160</v>
      </c>
      <c r="BC820" s="4">
        <f>BB820</f>
        <v>160</v>
      </c>
      <c r="BD820" s="4">
        <f>BC820+2</f>
        <v>162</v>
      </c>
      <c r="BE820" s="4">
        <f t="shared" ref="BE820" si="5031">BD820+1</f>
        <v>163</v>
      </c>
      <c r="BF820" s="4">
        <f>BE820</f>
        <v>163</v>
      </c>
      <c r="BG820" s="4">
        <f>BF820+1</f>
        <v>164</v>
      </c>
      <c r="BH820" s="4">
        <f t="shared" ref="BH820" si="5032">BG820+1</f>
        <v>165</v>
      </c>
      <c r="BI820">
        <f>BH820</f>
        <v>165</v>
      </c>
      <c r="BJ820" t="s">
        <v>1</v>
      </c>
    </row>
    <row r="821" spans="1:62">
      <c r="A821" s="4" t="s">
        <v>119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5033">D821</f>
        <v>424</v>
      </c>
      <c r="F821" s="4">
        <f>E821+4</f>
        <v>428</v>
      </c>
      <c r="G821" s="4">
        <f>F821+4</f>
        <v>432</v>
      </c>
      <c r="H821" s="4">
        <f t="shared" si="5033"/>
        <v>432</v>
      </c>
      <c r="I821" s="4">
        <f>H821+4</f>
        <v>436</v>
      </c>
      <c r="J821" s="4">
        <f>I821+5</f>
        <v>441</v>
      </c>
      <c r="K821">
        <f t="shared" si="5033"/>
        <v>441</v>
      </c>
      <c r="L821" s="4">
        <f t="shared" ref="L821:M821" si="5034">K821+4</f>
        <v>445</v>
      </c>
      <c r="M821" s="4">
        <f t="shared" si="5034"/>
        <v>449</v>
      </c>
      <c r="N821" s="4">
        <f t="shared" si="5033"/>
        <v>449</v>
      </c>
      <c r="O821" s="4">
        <f t="shared" ref="O821" si="5035">N821+4</f>
        <v>453</v>
      </c>
      <c r="P821" s="4">
        <f t="shared" ref="P821" si="5036">O821+5</f>
        <v>458</v>
      </c>
      <c r="Q821" s="4">
        <f t="shared" si="5033"/>
        <v>458</v>
      </c>
      <c r="R821" s="4">
        <f t="shared" ref="R821:S821" si="5037">Q821+4</f>
        <v>462</v>
      </c>
      <c r="S821" s="4">
        <f t="shared" si="5037"/>
        <v>466</v>
      </c>
      <c r="T821" s="4">
        <f t="shared" si="5033"/>
        <v>466</v>
      </c>
      <c r="U821">
        <f t="shared" ref="U821" si="5038">T821+4</f>
        <v>470</v>
      </c>
      <c r="V821" s="4">
        <f>U821+4</f>
        <v>474</v>
      </c>
      <c r="W821" s="4">
        <f t="shared" si="5033"/>
        <v>474</v>
      </c>
      <c r="X821" s="4">
        <f t="shared" ref="X821:Y821" si="5039">W821+4</f>
        <v>478</v>
      </c>
      <c r="Y821" s="4">
        <f t="shared" si="5039"/>
        <v>482</v>
      </c>
      <c r="Z821" s="4">
        <f t="shared" si="5033"/>
        <v>482</v>
      </c>
      <c r="AA821" s="4">
        <f t="shared" ref="AA821" si="5040">Z821+4</f>
        <v>486</v>
      </c>
      <c r="AB821" s="4">
        <f t="shared" ref="AB821" si="5041">AA821+5</f>
        <v>491</v>
      </c>
      <c r="AC821" s="4">
        <f t="shared" si="5033"/>
        <v>491</v>
      </c>
      <c r="AD821" s="4">
        <f t="shared" ref="AD821:AE821" si="5042">AC821+4</f>
        <v>495</v>
      </c>
      <c r="AE821">
        <f t="shared" si="5042"/>
        <v>499</v>
      </c>
      <c r="AF821" s="4">
        <f t="shared" si="5033"/>
        <v>499</v>
      </c>
      <c r="AG821" s="4">
        <f t="shared" ref="AG821" si="5043">AF821+4</f>
        <v>503</v>
      </c>
      <c r="AH821" s="4">
        <f t="shared" ref="AH821" si="5044">AG821+5</f>
        <v>508</v>
      </c>
      <c r="AI821" s="4">
        <f t="shared" si="5033"/>
        <v>508</v>
      </c>
      <c r="AJ821" s="4">
        <f t="shared" ref="AJ821:AK821" si="5045">AI821+4</f>
        <v>512</v>
      </c>
      <c r="AK821" s="4">
        <f t="shared" si="5045"/>
        <v>516</v>
      </c>
      <c r="AL821" s="4">
        <f t="shared" si="5033"/>
        <v>516</v>
      </c>
      <c r="AM821" s="4">
        <f t="shared" ref="AM821" si="5046">AL821+4</f>
        <v>520</v>
      </c>
      <c r="AN821" s="4">
        <f>AM821+5</f>
        <v>525</v>
      </c>
      <c r="AO821">
        <f t="shared" si="5033"/>
        <v>525</v>
      </c>
      <c r="AP821" s="4">
        <f t="shared" ref="AP821:AQ821" si="5047">AO821+4</f>
        <v>529</v>
      </c>
      <c r="AQ821" s="4">
        <f t="shared" si="5047"/>
        <v>533</v>
      </c>
      <c r="AR821" s="4">
        <f t="shared" si="5033"/>
        <v>533</v>
      </c>
      <c r="AS821" s="4">
        <f t="shared" ref="AS821" si="5048">AR821+4</f>
        <v>537</v>
      </c>
      <c r="AT821" s="4">
        <f t="shared" ref="AT821" si="5049">AS821+5</f>
        <v>542</v>
      </c>
      <c r="AU821" s="4">
        <f t="shared" si="5033"/>
        <v>542</v>
      </c>
      <c r="AV821" s="4">
        <f t="shared" ref="AV821:AW821" si="5050">AU821+4</f>
        <v>546</v>
      </c>
      <c r="AW821" s="4">
        <f t="shared" si="5050"/>
        <v>550</v>
      </c>
      <c r="AX821" s="4">
        <f t="shared" si="5033"/>
        <v>550</v>
      </c>
      <c r="AY821">
        <f t="shared" ref="AY821" si="5051">AX821+4</f>
        <v>554</v>
      </c>
      <c r="AZ821" s="4">
        <f t="shared" ref="AZ821" si="5052">AY821+5</f>
        <v>559</v>
      </c>
      <c r="BA821" s="4">
        <f t="shared" si="5033"/>
        <v>559</v>
      </c>
      <c r="BB821" s="4">
        <f t="shared" ref="BB821:BC821" si="5053">BA821+4</f>
        <v>563</v>
      </c>
      <c r="BC821" s="4">
        <f t="shared" si="5053"/>
        <v>567</v>
      </c>
      <c r="BD821" s="4">
        <f t="shared" si="5033"/>
        <v>567</v>
      </c>
      <c r="BE821" s="4">
        <f t="shared" ref="BE821" si="5054">BD821+4</f>
        <v>571</v>
      </c>
      <c r="BF821" s="4">
        <f>BE821</f>
        <v>571</v>
      </c>
      <c r="BG821" s="4">
        <f>BF821+4</f>
        <v>575</v>
      </c>
      <c r="BH821" s="4">
        <f t="shared" ref="BH821" si="5055">BG821+4</f>
        <v>579</v>
      </c>
      <c r="BI821">
        <f>BH821</f>
        <v>579</v>
      </c>
      <c r="BJ821" t="s">
        <v>1</v>
      </c>
    </row>
    <row r="822" spans="1:62">
      <c r="A822" s="4" t="s">
        <v>120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5056">D822</f>
        <v>1252</v>
      </c>
      <c r="F822" s="4">
        <f t="shared" ref="F822" si="5057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5058">J822</f>
        <v>1302</v>
      </c>
      <c r="L822" s="4">
        <f t="shared" ref="L822" si="5059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5060">O822+12</f>
        <v>1351</v>
      </c>
      <c r="Q822" s="4">
        <f t="shared" ref="Q822" si="5061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5062">V822</f>
        <v>1401</v>
      </c>
      <c r="X822" s="4">
        <f>W822+12</f>
        <v>1413</v>
      </c>
      <c r="Y822" s="4">
        <f>X822+13</f>
        <v>1426</v>
      </c>
      <c r="Z822" s="4">
        <f t="shared" si="5062"/>
        <v>1426</v>
      </c>
      <c r="AA822" s="4">
        <f t="shared" ref="AA822" si="5063">Z822+12</f>
        <v>1438</v>
      </c>
      <c r="AB822" s="4">
        <f>AA822+12</f>
        <v>1450</v>
      </c>
      <c r="AC822" s="4">
        <f t="shared" si="5062"/>
        <v>1450</v>
      </c>
      <c r="AD822" s="4">
        <f>AC822+13</f>
        <v>1463</v>
      </c>
      <c r="AE822">
        <f>AD822+12</f>
        <v>1475</v>
      </c>
      <c r="AF822" s="4">
        <f t="shared" si="5062"/>
        <v>1475</v>
      </c>
      <c r="AG822" s="4">
        <f>AF822+13</f>
        <v>1488</v>
      </c>
      <c r="AH822" s="4">
        <f>AG822+12</f>
        <v>1500</v>
      </c>
      <c r="AI822" s="4">
        <f t="shared" si="5062"/>
        <v>1500</v>
      </c>
      <c r="AJ822" s="4">
        <f t="shared" ref="AJ822" si="5064">AI822+12</f>
        <v>1512</v>
      </c>
      <c r="AK822" s="4">
        <f t="shared" ref="AK822" si="5065">AJ822+13</f>
        <v>1525</v>
      </c>
      <c r="AL822" s="4">
        <f t="shared" si="5062"/>
        <v>1525</v>
      </c>
      <c r="AM822" s="4">
        <f t="shared" ref="AM822" si="5066">AL822+12</f>
        <v>1537</v>
      </c>
      <c r="AN822" s="4">
        <f t="shared" ref="AN822" si="5067">AM822+13</f>
        <v>1550</v>
      </c>
      <c r="AO822">
        <f t="shared" si="5062"/>
        <v>1550</v>
      </c>
      <c r="AP822" s="4">
        <f t="shared" ref="AP822" si="5068">AO822+12</f>
        <v>1562</v>
      </c>
      <c r="AQ822" s="4">
        <f>AP822+12</f>
        <v>1574</v>
      </c>
      <c r="AR822" s="4">
        <f t="shared" si="5062"/>
        <v>1574</v>
      </c>
      <c r="AS822" s="4">
        <f>AR822+13</f>
        <v>1587</v>
      </c>
      <c r="AT822" s="4">
        <f>AS822+12</f>
        <v>1599</v>
      </c>
      <c r="AU822" s="4">
        <f t="shared" si="5062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5069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5069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5069"/>
        <v>1711</v>
      </c>
      <c r="BI822">
        <f>BH822</f>
        <v>1711</v>
      </c>
      <c r="BJ822" t="s">
        <v>1</v>
      </c>
    </row>
    <row r="823" spans="1:62">
      <c r="A823" s="4" t="s">
        <v>121</v>
      </c>
    </row>
    <row r="824" spans="1:62">
      <c r="A824" s="4" t="s">
        <v>180</v>
      </c>
      <c r="B824" s="4">
        <v>0</v>
      </c>
      <c r="C824" s="4">
        <f>B824</f>
        <v>0</v>
      </c>
      <c r="D824" s="4">
        <f t="shared" ref="D824:BI824" si="5070">C824</f>
        <v>0</v>
      </c>
      <c r="E824" s="4">
        <f t="shared" si="5070"/>
        <v>0</v>
      </c>
      <c r="F824" s="4">
        <f t="shared" si="5070"/>
        <v>0</v>
      </c>
      <c r="G824" s="4">
        <f t="shared" si="5070"/>
        <v>0</v>
      </c>
      <c r="H824" s="4">
        <f t="shared" si="5070"/>
        <v>0</v>
      </c>
      <c r="I824" s="4">
        <f t="shared" si="5070"/>
        <v>0</v>
      </c>
      <c r="J824" s="4">
        <f t="shared" si="5070"/>
        <v>0</v>
      </c>
      <c r="K824" s="4">
        <f t="shared" si="5070"/>
        <v>0</v>
      </c>
      <c r="L824" s="4">
        <f t="shared" si="5070"/>
        <v>0</v>
      </c>
      <c r="M824" s="4">
        <f t="shared" si="5070"/>
        <v>0</v>
      </c>
      <c r="N824" s="4">
        <f t="shared" si="5070"/>
        <v>0</v>
      </c>
      <c r="O824" s="4">
        <f t="shared" si="5070"/>
        <v>0</v>
      </c>
      <c r="P824" s="4">
        <f t="shared" si="5070"/>
        <v>0</v>
      </c>
      <c r="Q824" s="4">
        <f t="shared" si="5070"/>
        <v>0</v>
      </c>
      <c r="R824" s="4">
        <f t="shared" si="5070"/>
        <v>0</v>
      </c>
      <c r="S824" s="4">
        <f t="shared" si="5070"/>
        <v>0</v>
      </c>
      <c r="T824" s="4">
        <f t="shared" si="5070"/>
        <v>0</v>
      </c>
      <c r="U824" s="4">
        <f t="shared" si="5070"/>
        <v>0</v>
      </c>
      <c r="V824" s="4">
        <f t="shared" si="5070"/>
        <v>0</v>
      </c>
      <c r="W824" s="4">
        <f t="shared" si="5070"/>
        <v>0</v>
      </c>
      <c r="X824" s="4">
        <f t="shared" si="5070"/>
        <v>0</v>
      </c>
      <c r="Y824" s="4">
        <f t="shared" si="5070"/>
        <v>0</v>
      </c>
      <c r="Z824" s="4">
        <f t="shared" si="5070"/>
        <v>0</v>
      </c>
      <c r="AA824" s="4">
        <f t="shared" si="5070"/>
        <v>0</v>
      </c>
      <c r="AB824" s="4">
        <f t="shared" si="5070"/>
        <v>0</v>
      </c>
      <c r="AC824" s="4">
        <f t="shared" si="5070"/>
        <v>0</v>
      </c>
      <c r="AD824" s="4">
        <f t="shared" si="5070"/>
        <v>0</v>
      </c>
      <c r="AE824" s="4">
        <f t="shared" si="5070"/>
        <v>0</v>
      </c>
      <c r="AF824" s="4">
        <f t="shared" si="5070"/>
        <v>0</v>
      </c>
      <c r="AG824" s="4">
        <f t="shared" si="5070"/>
        <v>0</v>
      </c>
      <c r="AH824" s="4">
        <f t="shared" si="5070"/>
        <v>0</v>
      </c>
      <c r="AI824" s="4">
        <f t="shared" si="5070"/>
        <v>0</v>
      </c>
      <c r="AJ824" s="4">
        <f t="shared" si="5070"/>
        <v>0</v>
      </c>
      <c r="AK824" s="4">
        <f t="shared" si="5070"/>
        <v>0</v>
      </c>
      <c r="AL824" s="4">
        <f t="shared" si="5070"/>
        <v>0</v>
      </c>
      <c r="AM824" s="4">
        <f t="shared" si="5070"/>
        <v>0</v>
      </c>
      <c r="AN824" s="4">
        <f t="shared" si="5070"/>
        <v>0</v>
      </c>
      <c r="AO824" s="4">
        <f t="shared" si="5070"/>
        <v>0</v>
      </c>
      <c r="AP824" s="4">
        <f t="shared" si="5070"/>
        <v>0</v>
      </c>
      <c r="AQ824" s="4">
        <f t="shared" si="5070"/>
        <v>0</v>
      </c>
      <c r="AR824" s="4">
        <f t="shared" si="5070"/>
        <v>0</v>
      </c>
      <c r="AS824" s="4">
        <f t="shared" si="5070"/>
        <v>0</v>
      </c>
      <c r="AT824" s="4">
        <f t="shared" si="5070"/>
        <v>0</v>
      </c>
      <c r="AU824" s="4">
        <f t="shared" si="5070"/>
        <v>0</v>
      </c>
      <c r="AV824" s="4">
        <f t="shared" si="5070"/>
        <v>0</v>
      </c>
      <c r="AW824" s="4">
        <f t="shared" si="5070"/>
        <v>0</v>
      </c>
      <c r="AX824" s="4">
        <f t="shared" si="5070"/>
        <v>0</v>
      </c>
      <c r="AY824" s="4">
        <f t="shared" si="5070"/>
        <v>0</v>
      </c>
      <c r="AZ824" s="4">
        <f t="shared" si="5070"/>
        <v>0</v>
      </c>
      <c r="BA824" s="4">
        <f t="shared" si="5070"/>
        <v>0</v>
      </c>
      <c r="BB824" s="4">
        <f t="shared" si="5070"/>
        <v>0</v>
      </c>
      <c r="BC824" s="4">
        <f t="shared" si="5070"/>
        <v>0</v>
      </c>
      <c r="BD824" s="4">
        <f t="shared" si="5070"/>
        <v>0</v>
      </c>
      <c r="BE824" s="4">
        <f t="shared" si="5070"/>
        <v>0</v>
      </c>
      <c r="BF824" s="4">
        <f t="shared" si="5070"/>
        <v>0</v>
      </c>
      <c r="BG824" s="4">
        <f t="shared" si="5070"/>
        <v>0</v>
      </c>
      <c r="BH824" s="4">
        <f t="shared" si="5070"/>
        <v>0</v>
      </c>
      <c r="BI824" s="4">
        <f t="shared" si="5070"/>
        <v>0</v>
      </c>
      <c r="BJ824" t="s">
        <v>1</v>
      </c>
    </row>
    <row r="825" spans="1:62">
      <c r="A825" s="4" t="s">
        <v>181</v>
      </c>
      <c r="B825" s="4">
        <v>65</v>
      </c>
      <c r="C825" s="4">
        <f>B825+20</f>
        <v>85</v>
      </c>
      <c r="D825" s="4">
        <f t="shared" ref="D825:BI825" si="5071">C825+20</f>
        <v>105</v>
      </c>
      <c r="E825" s="4">
        <f t="shared" si="5071"/>
        <v>125</v>
      </c>
      <c r="F825" s="4">
        <f t="shared" si="5071"/>
        <v>145</v>
      </c>
      <c r="G825" s="4">
        <f t="shared" si="5071"/>
        <v>165</v>
      </c>
      <c r="H825" s="4">
        <f t="shared" si="5071"/>
        <v>185</v>
      </c>
      <c r="I825" s="4">
        <f t="shared" si="5071"/>
        <v>205</v>
      </c>
      <c r="J825" s="4">
        <f t="shared" si="5071"/>
        <v>225</v>
      </c>
      <c r="K825" s="4">
        <f t="shared" si="5071"/>
        <v>245</v>
      </c>
      <c r="L825" s="4">
        <f t="shared" si="5071"/>
        <v>265</v>
      </c>
      <c r="M825" s="4">
        <f t="shared" si="5071"/>
        <v>285</v>
      </c>
      <c r="N825" s="4">
        <f t="shared" si="5071"/>
        <v>305</v>
      </c>
      <c r="O825" s="4">
        <f t="shared" si="5071"/>
        <v>325</v>
      </c>
      <c r="P825" s="4">
        <f t="shared" si="5071"/>
        <v>345</v>
      </c>
      <c r="Q825" s="4">
        <f t="shared" si="5071"/>
        <v>365</v>
      </c>
      <c r="R825" s="4">
        <f t="shared" si="5071"/>
        <v>385</v>
      </c>
      <c r="S825" s="4">
        <f t="shared" si="5071"/>
        <v>405</v>
      </c>
      <c r="T825" s="4">
        <f t="shared" si="5071"/>
        <v>425</v>
      </c>
      <c r="U825" s="4">
        <f t="shared" si="5071"/>
        <v>445</v>
      </c>
      <c r="V825" s="4">
        <f t="shared" si="5071"/>
        <v>465</v>
      </c>
      <c r="W825" s="4">
        <f t="shared" si="5071"/>
        <v>485</v>
      </c>
      <c r="X825" s="4">
        <f t="shared" si="5071"/>
        <v>505</v>
      </c>
      <c r="Y825" s="4">
        <f t="shared" si="5071"/>
        <v>525</v>
      </c>
      <c r="Z825" s="4">
        <f t="shared" si="5071"/>
        <v>545</v>
      </c>
      <c r="AA825" s="4">
        <f t="shared" si="5071"/>
        <v>565</v>
      </c>
      <c r="AB825" s="4">
        <f t="shared" si="5071"/>
        <v>585</v>
      </c>
      <c r="AC825" s="4">
        <f t="shared" si="5071"/>
        <v>605</v>
      </c>
      <c r="AD825" s="4">
        <f t="shared" si="5071"/>
        <v>625</v>
      </c>
      <c r="AE825" s="4">
        <f t="shared" si="5071"/>
        <v>645</v>
      </c>
      <c r="AF825" s="4">
        <f t="shared" si="5071"/>
        <v>665</v>
      </c>
      <c r="AG825" s="4">
        <f t="shared" si="5071"/>
        <v>685</v>
      </c>
      <c r="AH825" s="4">
        <f t="shared" si="5071"/>
        <v>705</v>
      </c>
      <c r="AI825" s="4">
        <f t="shared" si="5071"/>
        <v>725</v>
      </c>
      <c r="AJ825" s="4">
        <f t="shared" si="5071"/>
        <v>745</v>
      </c>
      <c r="AK825" s="4">
        <f t="shared" si="5071"/>
        <v>765</v>
      </c>
      <c r="AL825" s="4">
        <f t="shared" si="5071"/>
        <v>785</v>
      </c>
      <c r="AM825" s="4">
        <f t="shared" si="5071"/>
        <v>805</v>
      </c>
      <c r="AN825" s="4">
        <f t="shared" si="5071"/>
        <v>825</v>
      </c>
      <c r="AO825" s="4">
        <f t="shared" si="5071"/>
        <v>845</v>
      </c>
      <c r="AP825" s="4">
        <f t="shared" si="5071"/>
        <v>865</v>
      </c>
      <c r="AQ825" s="4">
        <f t="shared" si="5071"/>
        <v>885</v>
      </c>
      <c r="AR825" s="4">
        <f t="shared" si="5071"/>
        <v>905</v>
      </c>
      <c r="AS825" s="4">
        <f t="shared" si="5071"/>
        <v>925</v>
      </c>
      <c r="AT825" s="4">
        <f t="shared" si="5071"/>
        <v>945</v>
      </c>
      <c r="AU825" s="4">
        <f t="shared" si="5071"/>
        <v>965</v>
      </c>
      <c r="AV825" s="4">
        <f t="shared" si="5071"/>
        <v>985</v>
      </c>
      <c r="AW825" s="4">
        <f t="shared" si="5071"/>
        <v>1005</v>
      </c>
      <c r="AX825" s="4">
        <f t="shared" si="5071"/>
        <v>1025</v>
      </c>
      <c r="AY825" s="4">
        <f t="shared" si="5071"/>
        <v>1045</v>
      </c>
      <c r="AZ825" s="4">
        <f t="shared" si="5071"/>
        <v>1065</v>
      </c>
      <c r="BA825" s="4">
        <f t="shared" si="5071"/>
        <v>1085</v>
      </c>
      <c r="BB825" s="4">
        <f t="shared" si="5071"/>
        <v>1105</v>
      </c>
      <c r="BC825" s="4">
        <f t="shared" si="5071"/>
        <v>1125</v>
      </c>
      <c r="BD825" s="4">
        <f t="shared" si="5071"/>
        <v>1145</v>
      </c>
      <c r="BE825" s="4">
        <f t="shared" si="5071"/>
        <v>1165</v>
      </c>
      <c r="BF825" s="4">
        <f t="shared" si="5071"/>
        <v>1185</v>
      </c>
      <c r="BG825" s="4">
        <f t="shared" si="5071"/>
        <v>1205</v>
      </c>
      <c r="BH825" s="4">
        <f t="shared" si="5071"/>
        <v>1225</v>
      </c>
      <c r="BI825" s="4">
        <f t="shared" si="5071"/>
        <v>1245</v>
      </c>
      <c r="BJ825" t="s">
        <v>1</v>
      </c>
    </row>
    <row r="826" spans="1:62">
      <c r="A826" s="4" t="s">
        <v>174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5072">E826+1.3</f>
        <v>25.3</v>
      </c>
      <c r="G826" s="4">
        <f t="shared" si="5072"/>
        <v>26.6</v>
      </c>
      <c r="H826" s="4">
        <f t="shared" ref="H826" si="5073">G826+1.4</f>
        <v>28</v>
      </c>
      <c r="I826" s="4">
        <f t="shared" ref="I826:J826" si="5074">H826+1.3</f>
        <v>29.3</v>
      </c>
      <c r="J826" s="4">
        <f t="shared" si="5074"/>
        <v>30.6</v>
      </c>
      <c r="K826">
        <f t="shared" ref="K826" si="5075">J826+1.4</f>
        <v>32</v>
      </c>
      <c r="L826" s="4">
        <f t="shared" ref="L826:M826" si="5076">K826+1.3</f>
        <v>33.299999999999997</v>
      </c>
      <c r="M826" s="4">
        <f t="shared" si="5076"/>
        <v>34.599999999999994</v>
      </c>
      <c r="N826" s="4">
        <f t="shared" ref="N826" si="5077">M826+1.4</f>
        <v>35.999999999999993</v>
      </c>
      <c r="O826" s="4">
        <f t="shared" ref="O826:P826" si="5078">N826+1.3</f>
        <v>37.29999999999999</v>
      </c>
      <c r="P826" s="4">
        <f t="shared" si="5078"/>
        <v>38.599999999999987</v>
      </c>
      <c r="Q826" s="4">
        <f t="shared" ref="Q826" si="5079">P826+1.4</f>
        <v>39.999999999999986</v>
      </c>
      <c r="R826" s="4">
        <f t="shared" ref="R826:S826" si="5080">Q826+1.3</f>
        <v>41.299999999999983</v>
      </c>
      <c r="S826" s="4">
        <f t="shared" si="5080"/>
        <v>42.59999999999998</v>
      </c>
      <c r="T826" s="4">
        <f t="shared" ref="T826" si="5081">S826+1.4</f>
        <v>43.999999999999979</v>
      </c>
      <c r="U826">
        <f t="shared" ref="U826:V826" si="5082">T826+1.3</f>
        <v>45.299999999999976</v>
      </c>
      <c r="V826" s="4">
        <f t="shared" si="5082"/>
        <v>46.599999999999973</v>
      </c>
      <c r="W826" s="4">
        <f t="shared" ref="W826" si="5083">V826+1.4</f>
        <v>47.999999999999972</v>
      </c>
      <c r="X826" s="4">
        <f t="shared" ref="X826:Y826" si="5084">W826+1.3</f>
        <v>49.299999999999969</v>
      </c>
      <c r="Y826" s="4">
        <f t="shared" si="5084"/>
        <v>50.599999999999966</v>
      </c>
      <c r="Z826" s="4">
        <f t="shared" ref="Z826" si="5085">Y826+1.4</f>
        <v>51.999999999999964</v>
      </c>
      <c r="AA826" s="4">
        <f t="shared" ref="AA826:AB826" si="5086">Z826+1.3</f>
        <v>53.299999999999962</v>
      </c>
      <c r="AB826" s="4">
        <f t="shared" si="5086"/>
        <v>54.599999999999959</v>
      </c>
      <c r="AC826" s="4">
        <f t="shared" ref="AC826" si="5087">AB826+1.4</f>
        <v>55.999999999999957</v>
      </c>
      <c r="AD826" s="4">
        <f t="shared" ref="AD826:AE826" si="5088">AC826+1.3</f>
        <v>57.299999999999955</v>
      </c>
      <c r="AE826">
        <f t="shared" si="5088"/>
        <v>58.599999999999952</v>
      </c>
      <c r="AF826" s="4">
        <f t="shared" ref="AF826" si="5089">AE826+1.4</f>
        <v>59.99999999999995</v>
      </c>
      <c r="AG826" s="4">
        <f t="shared" ref="AG826:AH826" si="5090">AF826+1.3</f>
        <v>61.299999999999947</v>
      </c>
      <c r="AH826" s="4">
        <f t="shared" si="5090"/>
        <v>62.599999999999945</v>
      </c>
      <c r="AI826" s="4">
        <f t="shared" ref="AI826" si="5091">AH826+1.4</f>
        <v>63.999999999999943</v>
      </c>
      <c r="AJ826" s="4">
        <f t="shared" ref="AJ826:AK826" si="5092">AI826+1.3</f>
        <v>65.29999999999994</v>
      </c>
      <c r="AK826" s="4">
        <f t="shared" si="5092"/>
        <v>66.599999999999937</v>
      </c>
      <c r="AL826" s="4">
        <f t="shared" ref="AL826" si="5093">AK826+1.4</f>
        <v>67.999999999999943</v>
      </c>
      <c r="AM826" s="4">
        <f t="shared" ref="AM826:AN826" si="5094">AL826+1.3</f>
        <v>69.29999999999994</v>
      </c>
      <c r="AN826" s="4">
        <f t="shared" si="5094"/>
        <v>70.599999999999937</v>
      </c>
      <c r="AO826">
        <f t="shared" ref="AO826" si="5095">AN826+1.4</f>
        <v>71.999999999999943</v>
      </c>
      <c r="AP826" s="4">
        <f t="shared" ref="AP826:AQ826" si="5096">AO826+1.3</f>
        <v>73.29999999999994</v>
      </c>
      <c r="AQ826" s="4">
        <f t="shared" si="5096"/>
        <v>74.599999999999937</v>
      </c>
      <c r="AR826" s="4">
        <f t="shared" ref="AR826" si="5097">AQ826+1.4</f>
        <v>75.999999999999943</v>
      </c>
      <c r="AS826" s="4">
        <f t="shared" ref="AS826:AT826" si="5098">AR826+1.3</f>
        <v>77.29999999999994</v>
      </c>
      <c r="AT826" s="4">
        <f t="shared" si="5098"/>
        <v>78.599999999999937</v>
      </c>
      <c r="AU826" s="4">
        <f t="shared" ref="AU826" si="5099">AT826+1.4</f>
        <v>79.999999999999943</v>
      </c>
      <c r="AV826" s="4">
        <f t="shared" ref="AV826:AW826" si="5100">AU826+1.3</f>
        <v>81.29999999999994</v>
      </c>
      <c r="AW826" s="4">
        <f t="shared" si="5100"/>
        <v>82.599999999999937</v>
      </c>
      <c r="AX826" s="4">
        <f t="shared" ref="AX826" si="5101">AW826+1.4</f>
        <v>83.999999999999943</v>
      </c>
      <c r="AY826">
        <f t="shared" ref="AY826:AZ826" si="5102">AX826+1.3</f>
        <v>85.29999999999994</v>
      </c>
      <c r="AZ826" s="4">
        <f t="shared" si="5102"/>
        <v>86.599999999999937</v>
      </c>
      <c r="BA826" s="4">
        <f t="shared" ref="BA826" si="5103">AZ826+1.4</f>
        <v>87.999999999999943</v>
      </c>
      <c r="BB826" s="4">
        <f t="shared" ref="BB826:BC826" si="5104">BA826+1.3</f>
        <v>89.29999999999994</v>
      </c>
      <c r="BC826" s="4">
        <f t="shared" si="5104"/>
        <v>90.599999999999937</v>
      </c>
      <c r="BD826" s="4">
        <f t="shared" ref="BD826" si="5105">BC826+1.4</f>
        <v>91.999999999999943</v>
      </c>
      <c r="BE826" s="4">
        <f t="shared" ref="BE826:BF826" si="5106">BD826+1.3</f>
        <v>93.29999999999994</v>
      </c>
      <c r="BF826" s="4">
        <f t="shared" si="5106"/>
        <v>94.599999999999937</v>
      </c>
      <c r="BG826" s="4">
        <f t="shared" ref="BG826" si="5107">BF826+1.4</f>
        <v>95.999999999999943</v>
      </c>
      <c r="BH826" s="4">
        <f t="shared" ref="BH826:BI826" si="5108">BG826+1.3</f>
        <v>97.29999999999994</v>
      </c>
      <c r="BI826">
        <f t="shared" si="5108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5109">C827+1</f>
        <v>17</v>
      </c>
      <c r="E827" s="4">
        <f t="shared" si="5109"/>
        <v>18</v>
      </c>
      <c r="F827" s="4">
        <f t="shared" si="5109"/>
        <v>19</v>
      </c>
      <c r="G827" s="4">
        <f t="shared" ref="G827:BI827" si="5110">F827+1</f>
        <v>20</v>
      </c>
      <c r="H827" s="4">
        <f t="shared" si="5110"/>
        <v>21</v>
      </c>
      <c r="I827" s="4">
        <f t="shared" si="5110"/>
        <v>22</v>
      </c>
      <c r="J827" s="4">
        <f t="shared" si="5110"/>
        <v>23</v>
      </c>
      <c r="K827">
        <f t="shared" si="5110"/>
        <v>24</v>
      </c>
      <c r="L827" s="4">
        <f t="shared" si="5110"/>
        <v>25</v>
      </c>
      <c r="M827" s="4">
        <f t="shared" si="5110"/>
        <v>26</v>
      </c>
      <c r="N827" s="4">
        <f t="shared" si="5110"/>
        <v>27</v>
      </c>
      <c r="O827" s="4">
        <f t="shared" si="5110"/>
        <v>28</v>
      </c>
      <c r="P827" s="4">
        <f t="shared" si="5110"/>
        <v>29</v>
      </c>
      <c r="Q827" s="4">
        <f t="shared" si="5110"/>
        <v>30</v>
      </c>
      <c r="R827" s="4">
        <f t="shared" si="5110"/>
        <v>31</v>
      </c>
      <c r="S827" s="4">
        <f t="shared" si="5110"/>
        <v>32</v>
      </c>
      <c r="T827" s="4">
        <f t="shared" si="5110"/>
        <v>33</v>
      </c>
      <c r="U827">
        <f t="shared" si="5110"/>
        <v>34</v>
      </c>
      <c r="V827" s="4">
        <f t="shared" si="5110"/>
        <v>35</v>
      </c>
      <c r="W827" s="4">
        <f t="shared" si="5110"/>
        <v>36</v>
      </c>
      <c r="X827" s="4">
        <f t="shared" si="5110"/>
        <v>37</v>
      </c>
      <c r="Y827" s="4">
        <f t="shared" si="5110"/>
        <v>38</v>
      </c>
      <c r="Z827" s="4">
        <f t="shared" si="5110"/>
        <v>39</v>
      </c>
      <c r="AA827" s="4">
        <f t="shared" si="5110"/>
        <v>40</v>
      </c>
      <c r="AB827" s="4">
        <f t="shared" si="5110"/>
        <v>41</v>
      </c>
      <c r="AC827" s="4">
        <f t="shared" si="5110"/>
        <v>42</v>
      </c>
      <c r="AD827" s="4">
        <f t="shared" si="5110"/>
        <v>43</v>
      </c>
      <c r="AE827">
        <f t="shared" si="5110"/>
        <v>44</v>
      </c>
      <c r="AF827" s="4">
        <f t="shared" si="5110"/>
        <v>45</v>
      </c>
      <c r="AG827" s="4">
        <f t="shared" si="5110"/>
        <v>46</v>
      </c>
      <c r="AH827" s="4">
        <f t="shared" si="5110"/>
        <v>47</v>
      </c>
      <c r="AI827" s="4">
        <f t="shared" si="5110"/>
        <v>48</v>
      </c>
      <c r="AJ827" s="4">
        <f t="shared" si="5110"/>
        <v>49</v>
      </c>
      <c r="AK827" s="4">
        <f t="shared" si="5110"/>
        <v>50</v>
      </c>
      <c r="AL827" s="4">
        <f t="shared" si="5110"/>
        <v>51</v>
      </c>
      <c r="AM827" s="4">
        <f t="shared" si="5110"/>
        <v>52</v>
      </c>
      <c r="AN827" s="4">
        <f t="shared" si="5110"/>
        <v>53</v>
      </c>
      <c r="AO827">
        <f t="shared" si="5110"/>
        <v>54</v>
      </c>
      <c r="AP827" s="4">
        <f t="shared" si="5110"/>
        <v>55</v>
      </c>
      <c r="AQ827" s="4">
        <f t="shared" si="5110"/>
        <v>56</v>
      </c>
      <c r="AR827" s="4">
        <f t="shared" si="5110"/>
        <v>57</v>
      </c>
      <c r="AS827" s="4">
        <f t="shared" si="5110"/>
        <v>58</v>
      </c>
      <c r="AT827" s="4">
        <f t="shared" si="5110"/>
        <v>59</v>
      </c>
      <c r="AU827" s="4">
        <f t="shared" si="5110"/>
        <v>60</v>
      </c>
      <c r="AV827" s="4">
        <f t="shared" si="5110"/>
        <v>61</v>
      </c>
      <c r="AW827" s="4">
        <f t="shared" si="5110"/>
        <v>62</v>
      </c>
      <c r="AX827" s="4">
        <f t="shared" si="5110"/>
        <v>63</v>
      </c>
      <c r="AY827">
        <f t="shared" si="5110"/>
        <v>64</v>
      </c>
      <c r="AZ827" s="4">
        <f t="shared" si="5110"/>
        <v>65</v>
      </c>
      <c r="BA827" s="4">
        <f t="shared" si="5110"/>
        <v>66</v>
      </c>
      <c r="BB827" s="4">
        <f t="shared" si="5110"/>
        <v>67</v>
      </c>
      <c r="BC827" s="4">
        <f t="shared" si="5110"/>
        <v>68</v>
      </c>
      <c r="BD827" s="4">
        <f t="shared" si="5110"/>
        <v>69</v>
      </c>
      <c r="BE827" s="4">
        <f t="shared" si="5110"/>
        <v>70</v>
      </c>
      <c r="BF827" s="4">
        <f t="shared" si="5110"/>
        <v>71</v>
      </c>
      <c r="BG827" s="4">
        <f t="shared" si="5110"/>
        <v>72</v>
      </c>
      <c r="BH827" s="4">
        <f t="shared" si="5110"/>
        <v>73</v>
      </c>
      <c r="BI827">
        <f t="shared" si="5110"/>
        <v>74</v>
      </c>
      <c r="BJ827" t="s">
        <v>1</v>
      </c>
    </row>
    <row r="828" spans="1:62">
      <c r="A828" s="4" t="s">
        <v>5</v>
      </c>
    </row>
    <row r="829" spans="1:62">
      <c r="A829" s="4" t="s">
        <v>489</v>
      </c>
    </row>
    <row r="830" spans="1:62">
      <c r="A830" s="4" t="s">
        <v>164</v>
      </c>
      <c r="B830" s="4" t="s">
        <v>1</v>
      </c>
    </row>
    <row r="831" spans="1:62">
      <c r="A831" s="4" t="s">
        <v>182</v>
      </c>
      <c r="B831" s="4">
        <v>20</v>
      </c>
      <c r="C831" s="4">
        <f>B831+10</f>
        <v>30</v>
      </c>
      <c r="D831" s="4">
        <f t="shared" ref="D831:BI831" si="5111">C831+10</f>
        <v>40</v>
      </c>
      <c r="E831" s="4">
        <f t="shared" si="5111"/>
        <v>50</v>
      </c>
      <c r="F831" s="4">
        <f t="shared" si="5111"/>
        <v>60</v>
      </c>
      <c r="G831" s="4">
        <f t="shared" si="5111"/>
        <v>70</v>
      </c>
      <c r="H831" s="4">
        <f t="shared" si="5111"/>
        <v>80</v>
      </c>
      <c r="I831" s="4">
        <f t="shared" si="5111"/>
        <v>90</v>
      </c>
      <c r="J831" s="4">
        <f t="shared" si="5111"/>
        <v>100</v>
      </c>
      <c r="K831">
        <f t="shared" si="5111"/>
        <v>110</v>
      </c>
      <c r="L831" s="4">
        <f t="shared" si="5111"/>
        <v>120</v>
      </c>
      <c r="M831" s="4">
        <f t="shared" si="5111"/>
        <v>130</v>
      </c>
      <c r="N831" s="4">
        <f t="shared" si="5111"/>
        <v>140</v>
      </c>
      <c r="O831" s="4">
        <f t="shared" si="5111"/>
        <v>150</v>
      </c>
      <c r="P831" s="4">
        <f t="shared" si="5111"/>
        <v>160</v>
      </c>
      <c r="Q831" s="4">
        <f t="shared" si="5111"/>
        <v>170</v>
      </c>
      <c r="R831" s="4">
        <f t="shared" si="5111"/>
        <v>180</v>
      </c>
      <c r="S831" s="4">
        <f t="shared" si="5111"/>
        <v>190</v>
      </c>
      <c r="T831" s="4">
        <f t="shared" si="5111"/>
        <v>200</v>
      </c>
      <c r="U831">
        <f t="shared" si="5111"/>
        <v>210</v>
      </c>
      <c r="V831" s="4">
        <f t="shared" si="5111"/>
        <v>220</v>
      </c>
      <c r="W831" s="4">
        <f t="shared" si="5111"/>
        <v>230</v>
      </c>
      <c r="X831" s="4">
        <f t="shared" si="5111"/>
        <v>240</v>
      </c>
      <c r="Y831" s="4">
        <f t="shared" si="5111"/>
        <v>250</v>
      </c>
      <c r="Z831" s="4">
        <f t="shared" si="5111"/>
        <v>260</v>
      </c>
      <c r="AA831" s="4">
        <f t="shared" si="5111"/>
        <v>270</v>
      </c>
      <c r="AB831" s="4">
        <f t="shared" si="5111"/>
        <v>280</v>
      </c>
      <c r="AC831" s="4">
        <f t="shared" si="5111"/>
        <v>290</v>
      </c>
      <c r="AD831" s="4">
        <f t="shared" si="5111"/>
        <v>300</v>
      </c>
      <c r="AE831">
        <f t="shared" si="5111"/>
        <v>310</v>
      </c>
      <c r="AF831" s="4">
        <f t="shared" si="5111"/>
        <v>320</v>
      </c>
      <c r="AG831" s="4">
        <f t="shared" si="5111"/>
        <v>330</v>
      </c>
      <c r="AH831" s="4">
        <f t="shared" si="5111"/>
        <v>340</v>
      </c>
      <c r="AI831" s="4">
        <f t="shared" si="5111"/>
        <v>350</v>
      </c>
      <c r="AJ831" s="4">
        <f t="shared" si="5111"/>
        <v>360</v>
      </c>
      <c r="AK831" s="4">
        <f t="shared" si="5111"/>
        <v>370</v>
      </c>
      <c r="AL831" s="4">
        <f t="shared" si="5111"/>
        <v>380</v>
      </c>
      <c r="AM831" s="4">
        <f t="shared" si="5111"/>
        <v>390</v>
      </c>
      <c r="AN831" s="4">
        <f t="shared" si="5111"/>
        <v>400</v>
      </c>
      <c r="AO831">
        <f t="shared" si="5111"/>
        <v>410</v>
      </c>
      <c r="AP831" s="4">
        <f t="shared" si="5111"/>
        <v>420</v>
      </c>
      <c r="AQ831" s="4">
        <f t="shared" si="5111"/>
        <v>430</v>
      </c>
      <c r="AR831" s="4">
        <f t="shared" si="5111"/>
        <v>440</v>
      </c>
      <c r="AS831" s="4">
        <f t="shared" si="5111"/>
        <v>450</v>
      </c>
      <c r="AT831" s="4">
        <f t="shared" si="5111"/>
        <v>460</v>
      </c>
      <c r="AU831" s="4">
        <f t="shared" si="5111"/>
        <v>470</v>
      </c>
      <c r="AV831" s="4">
        <f t="shared" si="5111"/>
        <v>480</v>
      </c>
      <c r="AW831" s="4">
        <f t="shared" si="5111"/>
        <v>490</v>
      </c>
      <c r="AX831" s="4">
        <f t="shared" si="5111"/>
        <v>500</v>
      </c>
      <c r="AY831">
        <f t="shared" si="5111"/>
        <v>510</v>
      </c>
      <c r="AZ831" s="4">
        <f t="shared" si="5111"/>
        <v>520</v>
      </c>
      <c r="BA831" s="4">
        <f t="shared" si="5111"/>
        <v>530</v>
      </c>
      <c r="BB831" s="4">
        <f t="shared" si="5111"/>
        <v>540</v>
      </c>
      <c r="BC831" s="4">
        <f t="shared" si="5111"/>
        <v>550</v>
      </c>
      <c r="BD831" s="4">
        <f t="shared" si="5111"/>
        <v>560</v>
      </c>
      <c r="BE831" s="4">
        <f t="shared" si="5111"/>
        <v>570</v>
      </c>
      <c r="BF831" s="4">
        <f t="shared" si="5111"/>
        <v>580</v>
      </c>
      <c r="BG831" s="4">
        <f t="shared" si="5111"/>
        <v>590</v>
      </c>
      <c r="BH831" s="4">
        <f t="shared" si="5111"/>
        <v>600</v>
      </c>
      <c r="BI831">
        <f t="shared" si="5111"/>
        <v>610</v>
      </c>
      <c r="BJ831" t="s">
        <v>1</v>
      </c>
    </row>
    <row r="832" spans="1:62">
      <c r="A832" s="4" t="s">
        <v>197</v>
      </c>
    </row>
    <row r="833" spans="1:62">
      <c r="A833" s="4" t="s">
        <v>118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112">D833+45</f>
        <v>307</v>
      </c>
      <c r="F833" s="4">
        <f>E833+46</f>
        <v>353</v>
      </c>
      <c r="G833" s="4">
        <f>F833+46</f>
        <v>399</v>
      </c>
      <c r="H833" s="4">
        <f t="shared" si="5112"/>
        <v>444</v>
      </c>
      <c r="I833" s="4">
        <f t="shared" ref="I833" si="5113">H833+46</f>
        <v>490</v>
      </c>
      <c r="J833" s="4">
        <f t="shared" si="5112"/>
        <v>535</v>
      </c>
      <c r="K833">
        <f t="shared" ref="K833:L833" si="5114">J833+46</f>
        <v>581</v>
      </c>
      <c r="L833" s="4">
        <f t="shared" si="5114"/>
        <v>627</v>
      </c>
      <c r="M833" s="4">
        <f t="shared" si="5112"/>
        <v>672</v>
      </c>
      <c r="N833" s="4">
        <f t="shared" ref="N833" si="5115">M833+46</f>
        <v>718</v>
      </c>
      <c r="O833" s="4">
        <f t="shared" si="5112"/>
        <v>763</v>
      </c>
      <c r="P833" s="4">
        <f t="shared" ref="P833:Q833" si="5116">O833+46</f>
        <v>809</v>
      </c>
      <c r="Q833" s="4">
        <f t="shared" si="5116"/>
        <v>855</v>
      </c>
      <c r="R833" s="4">
        <f t="shared" si="5112"/>
        <v>900</v>
      </c>
      <c r="S833" s="4">
        <f t="shared" ref="S833" si="5117">R833+46</f>
        <v>946</v>
      </c>
      <c r="T833" s="4">
        <f t="shared" si="5112"/>
        <v>991</v>
      </c>
      <c r="U833">
        <f t="shared" ref="U833:V833" si="5118">T833+46</f>
        <v>1037</v>
      </c>
      <c r="V833" s="4">
        <f t="shared" si="5118"/>
        <v>1083</v>
      </c>
      <c r="W833" s="4">
        <f t="shared" si="5112"/>
        <v>1128</v>
      </c>
      <c r="X833" s="4">
        <f t="shared" ref="X833" si="5119">W833+46</f>
        <v>1174</v>
      </c>
      <c r="Y833" s="4">
        <f t="shared" si="5112"/>
        <v>1219</v>
      </c>
      <c r="Z833" s="4">
        <f t="shared" ref="Z833:AA833" si="5120">Y833+46</f>
        <v>1265</v>
      </c>
      <c r="AA833" s="4">
        <f t="shared" si="5120"/>
        <v>1311</v>
      </c>
      <c r="AB833" s="4">
        <f t="shared" si="5112"/>
        <v>1356</v>
      </c>
      <c r="AC833" s="4">
        <f t="shared" ref="AC833" si="5121">AB833+46</f>
        <v>1402</v>
      </c>
      <c r="AD833" s="4">
        <f t="shared" si="5112"/>
        <v>1447</v>
      </c>
      <c r="AE833">
        <f t="shared" ref="AE833:AF833" si="5122">AD833+46</f>
        <v>1493</v>
      </c>
      <c r="AF833" s="4">
        <f t="shared" si="5122"/>
        <v>1539</v>
      </c>
      <c r="AG833" s="4">
        <f t="shared" si="5112"/>
        <v>1584</v>
      </c>
      <c r="AH833" s="4">
        <f t="shared" ref="AH833" si="5123">AG833+46</f>
        <v>1630</v>
      </c>
      <c r="AI833" s="4">
        <f t="shared" si="5112"/>
        <v>1675</v>
      </c>
      <c r="AJ833" s="4">
        <f t="shared" ref="AJ833:AK833" si="5124">AI833+46</f>
        <v>1721</v>
      </c>
      <c r="AK833" s="4">
        <f t="shared" si="5124"/>
        <v>1767</v>
      </c>
      <c r="AL833" s="4">
        <f t="shared" si="5112"/>
        <v>1812</v>
      </c>
      <c r="AM833" s="4">
        <f t="shared" ref="AM833" si="5125">AL833+46</f>
        <v>1858</v>
      </c>
      <c r="AN833" s="4">
        <f t="shared" si="5112"/>
        <v>1903</v>
      </c>
      <c r="AO833">
        <f t="shared" ref="AO833:AP833" si="5126">AN833+46</f>
        <v>1949</v>
      </c>
      <c r="AP833" s="4">
        <f t="shared" si="5126"/>
        <v>1995</v>
      </c>
      <c r="AQ833" s="4">
        <f t="shared" si="5112"/>
        <v>2040</v>
      </c>
      <c r="AR833" s="4">
        <f t="shared" ref="AR833" si="5127">AQ833+46</f>
        <v>2086</v>
      </c>
      <c r="AS833" s="4">
        <f t="shared" si="5112"/>
        <v>2131</v>
      </c>
      <c r="AT833" s="4">
        <f t="shared" ref="AT833:AU833" si="5128">AS833+46</f>
        <v>2177</v>
      </c>
      <c r="AU833" s="4">
        <f t="shared" si="5128"/>
        <v>2223</v>
      </c>
      <c r="AV833" s="4">
        <f t="shared" si="5112"/>
        <v>2268</v>
      </c>
      <c r="AW833" s="4">
        <f t="shared" ref="AW833" si="5129">AV833+46</f>
        <v>2314</v>
      </c>
      <c r="AX833" s="4">
        <f t="shared" si="5112"/>
        <v>2359</v>
      </c>
      <c r="AY833">
        <f t="shared" ref="AY833:AZ833" si="5130">AX833+46</f>
        <v>2405</v>
      </c>
      <c r="AZ833" s="4">
        <f t="shared" si="5130"/>
        <v>2451</v>
      </c>
      <c r="BA833" s="4">
        <f t="shared" si="5112"/>
        <v>2496</v>
      </c>
      <c r="BB833" s="4">
        <f t="shared" ref="BB833" si="5131">BA833+46</f>
        <v>2542</v>
      </c>
      <c r="BC833" s="4">
        <f t="shared" si="5112"/>
        <v>2587</v>
      </c>
      <c r="BD833" s="4">
        <f t="shared" ref="BD833:BE833" si="5132">BC833+46</f>
        <v>2633</v>
      </c>
      <c r="BE833" s="4">
        <f t="shared" si="5132"/>
        <v>2679</v>
      </c>
      <c r="BF833" s="4">
        <f t="shared" si="5112"/>
        <v>2724</v>
      </c>
      <c r="BG833" s="4">
        <f t="shared" ref="BG833" si="5133">BF833+46</f>
        <v>2770</v>
      </c>
      <c r="BH833" s="4">
        <f t="shared" si="5112"/>
        <v>2815</v>
      </c>
      <c r="BI833">
        <f t="shared" ref="BI833" si="5134">BH833+46</f>
        <v>2861</v>
      </c>
      <c r="BJ833" t="s">
        <v>1</v>
      </c>
    </row>
    <row r="834" spans="1:62">
      <c r="A834" s="4" t="s">
        <v>119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135">D834+52</f>
        <v>348</v>
      </c>
      <c r="F834" s="4">
        <f t="shared" ref="F834" si="5136">E834+51</f>
        <v>399</v>
      </c>
      <c r="G834" s="4">
        <f t="shared" si="5135"/>
        <v>451</v>
      </c>
      <c r="H834" s="4">
        <f>G834+52</f>
        <v>503</v>
      </c>
      <c r="I834" s="4">
        <f t="shared" si="5135"/>
        <v>555</v>
      </c>
      <c r="J834" s="4">
        <f t="shared" ref="J834" si="5137">I834+51</f>
        <v>606</v>
      </c>
      <c r="K834">
        <f>J834+51</f>
        <v>657</v>
      </c>
      <c r="L834" s="4">
        <f>K834+52</f>
        <v>709</v>
      </c>
      <c r="M834" s="4">
        <f t="shared" ref="M834:BH834" si="5138">L834+52</f>
        <v>761</v>
      </c>
      <c r="N834" s="4">
        <f>M834+51</f>
        <v>812</v>
      </c>
      <c r="O834" s="4">
        <f t="shared" si="5138"/>
        <v>864</v>
      </c>
      <c r="P834" s="4">
        <f>O834+51</f>
        <v>915</v>
      </c>
      <c r="Q834" s="4">
        <f t="shared" si="5138"/>
        <v>967</v>
      </c>
      <c r="R834" s="4">
        <f t="shared" si="5138"/>
        <v>1019</v>
      </c>
      <c r="S834" s="4">
        <f t="shared" ref="S834" si="5139">R834+51</f>
        <v>1070</v>
      </c>
      <c r="T834" s="4">
        <f t="shared" si="5138"/>
        <v>1122</v>
      </c>
      <c r="U834">
        <f t="shared" ref="U834" si="5140">T834+51</f>
        <v>1173</v>
      </c>
      <c r="V834" s="4">
        <f t="shared" si="5138"/>
        <v>1225</v>
      </c>
      <c r="W834" s="4">
        <f t="shared" si="5138"/>
        <v>1277</v>
      </c>
      <c r="X834" s="4">
        <f t="shared" ref="X834" si="5141">W834+51</f>
        <v>1328</v>
      </c>
      <c r="Y834" s="4">
        <f t="shared" si="5138"/>
        <v>1380</v>
      </c>
      <c r="Z834" s="4">
        <f t="shared" ref="Z834" si="5142">Y834+51</f>
        <v>1431</v>
      </c>
      <c r="AA834" s="4">
        <f t="shared" si="5138"/>
        <v>1483</v>
      </c>
      <c r="AB834" s="4">
        <f t="shared" si="5138"/>
        <v>1535</v>
      </c>
      <c r="AC834" s="4">
        <f t="shared" ref="AC834" si="5143">AB834+51</f>
        <v>1586</v>
      </c>
      <c r="AD834" s="4">
        <f t="shared" si="5138"/>
        <v>1638</v>
      </c>
      <c r="AE834">
        <f t="shared" ref="AE834" si="5144">AD834+51</f>
        <v>1689</v>
      </c>
      <c r="AF834" s="4">
        <f t="shared" si="5138"/>
        <v>1741</v>
      </c>
      <c r="AG834" s="4">
        <f t="shared" si="5138"/>
        <v>1793</v>
      </c>
      <c r="AH834" s="4">
        <f t="shared" ref="AH834" si="5145">AG834+51</f>
        <v>1844</v>
      </c>
      <c r="AI834" s="4">
        <f t="shared" si="5138"/>
        <v>1896</v>
      </c>
      <c r="AJ834" s="4">
        <f t="shared" ref="AJ834" si="5146">AI834+51</f>
        <v>1947</v>
      </c>
      <c r="AK834" s="4">
        <f t="shared" si="5138"/>
        <v>1999</v>
      </c>
      <c r="AL834" s="4">
        <f t="shared" si="5138"/>
        <v>2051</v>
      </c>
      <c r="AM834" s="4">
        <f t="shared" ref="AM834" si="5147">AL834+51</f>
        <v>2102</v>
      </c>
      <c r="AN834" s="4">
        <f t="shared" si="5138"/>
        <v>2154</v>
      </c>
      <c r="AO834">
        <f t="shared" ref="AO834" si="5148">AN834+51</f>
        <v>2205</v>
      </c>
      <c r="AP834" s="4">
        <f t="shared" si="5138"/>
        <v>2257</v>
      </c>
      <c r="AQ834" s="4">
        <f t="shared" si="5138"/>
        <v>2309</v>
      </c>
      <c r="AR834" s="4">
        <f t="shared" ref="AR834" si="5149">AQ834+51</f>
        <v>2360</v>
      </c>
      <c r="AS834" s="4">
        <f t="shared" si="5138"/>
        <v>2412</v>
      </c>
      <c r="AT834" s="4">
        <f t="shared" ref="AT834" si="5150">AS834+51</f>
        <v>2463</v>
      </c>
      <c r="AU834" s="4">
        <f t="shared" si="5138"/>
        <v>2515</v>
      </c>
      <c r="AV834" s="4">
        <f t="shared" si="5138"/>
        <v>2567</v>
      </c>
      <c r="AW834" s="4">
        <f t="shared" ref="AW834" si="5151">AV834+51</f>
        <v>2618</v>
      </c>
      <c r="AX834" s="4">
        <f t="shared" si="5138"/>
        <v>2670</v>
      </c>
      <c r="AY834">
        <f t="shared" ref="AY834" si="5152">AX834+51</f>
        <v>2721</v>
      </c>
      <c r="AZ834" s="4">
        <f t="shared" si="5138"/>
        <v>2773</v>
      </c>
      <c r="BA834" s="4">
        <f t="shared" si="5138"/>
        <v>2825</v>
      </c>
      <c r="BB834" s="4">
        <f t="shared" ref="BB834" si="5153">BA834+51</f>
        <v>2876</v>
      </c>
      <c r="BC834" s="4">
        <f t="shared" si="5138"/>
        <v>2928</v>
      </c>
      <c r="BD834" s="4">
        <f t="shared" ref="BD834" si="5154">BC834+51</f>
        <v>2979</v>
      </c>
      <c r="BE834" s="4">
        <f t="shared" si="5138"/>
        <v>3031</v>
      </c>
      <c r="BF834" s="4">
        <f t="shared" si="5138"/>
        <v>3083</v>
      </c>
      <c r="BG834" s="4">
        <f t="shared" ref="BG834" si="5155">BF834+51</f>
        <v>3134</v>
      </c>
      <c r="BH834" s="4">
        <f t="shared" si="5138"/>
        <v>3186</v>
      </c>
      <c r="BI834">
        <f t="shared" ref="BI834" si="5156">BH834+51</f>
        <v>3237</v>
      </c>
      <c r="BJ834" t="s">
        <v>1</v>
      </c>
    </row>
    <row r="835" spans="1:62">
      <c r="A835" s="4" t="s">
        <v>120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157">D835+57</f>
        <v>388</v>
      </c>
      <c r="F835" s="4">
        <f t="shared" ref="F835" si="5158">E835+58</f>
        <v>446</v>
      </c>
      <c r="G835" s="4">
        <f>F835+58</f>
        <v>504</v>
      </c>
      <c r="H835" s="4">
        <f t="shared" ref="H835" si="5159">G835+58</f>
        <v>562</v>
      </c>
      <c r="I835" s="4">
        <f t="shared" si="5157"/>
        <v>619</v>
      </c>
      <c r="J835" s="4">
        <f t="shared" ref="J835:BH835" si="5160">I835+58</f>
        <v>677</v>
      </c>
      <c r="K835">
        <f t="shared" si="5157"/>
        <v>734</v>
      </c>
      <c r="L835" s="4">
        <f t="shared" ref="L835:AZ835" si="5161">K835+58</f>
        <v>792</v>
      </c>
      <c r="M835" s="4">
        <f t="shared" si="5157"/>
        <v>849</v>
      </c>
      <c r="N835" s="4">
        <f t="shared" ref="N835:BB835" si="5162">M835+58</f>
        <v>907</v>
      </c>
      <c r="O835" s="4">
        <f t="shared" si="5157"/>
        <v>964</v>
      </c>
      <c r="P835" s="4">
        <f t="shared" ref="P835:BE835" si="5163">O835+58</f>
        <v>1022</v>
      </c>
      <c r="Q835" s="4">
        <f>P835+58</f>
        <v>1080</v>
      </c>
      <c r="R835" s="4">
        <f t="shared" ref="R835:BF835" si="5164">Q835+58</f>
        <v>1138</v>
      </c>
      <c r="S835" s="4">
        <f t="shared" si="5157"/>
        <v>1195</v>
      </c>
      <c r="T835" s="4">
        <f t="shared" si="5160"/>
        <v>1253</v>
      </c>
      <c r="U835">
        <f t="shared" si="5157"/>
        <v>1310</v>
      </c>
      <c r="V835" s="4">
        <f t="shared" si="5161"/>
        <v>1368</v>
      </c>
      <c r="W835" s="4">
        <f t="shared" si="5157"/>
        <v>1425</v>
      </c>
      <c r="X835" s="4">
        <f t="shared" si="5162"/>
        <v>1483</v>
      </c>
      <c r="Y835" s="4">
        <f t="shared" si="5157"/>
        <v>1540</v>
      </c>
      <c r="Z835" s="4">
        <f t="shared" si="5163"/>
        <v>1598</v>
      </c>
      <c r="AA835" s="4">
        <f t="shared" si="5163"/>
        <v>1656</v>
      </c>
      <c r="AB835" s="4">
        <f t="shared" si="5164"/>
        <v>1714</v>
      </c>
      <c r="AC835" s="4">
        <f t="shared" si="5157"/>
        <v>1771</v>
      </c>
      <c r="AD835" s="4">
        <f t="shared" si="5160"/>
        <v>1829</v>
      </c>
      <c r="AE835">
        <f t="shared" si="5157"/>
        <v>1886</v>
      </c>
      <c r="AF835" s="4">
        <f t="shared" si="5161"/>
        <v>1944</v>
      </c>
      <c r="AG835" s="4">
        <f t="shared" si="5157"/>
        <v>2001</v>
      </c>
      <c r="AH835" s="4">
        <f t="shared" si="5162"/>
        <v>2059</v>
      </c>
      <c r="AI835" s="4">
        <f t="shared" si="5157"/>
        <v>2116</v>
      </c>
      <c r="AJ835" s="4">
        <f t="shared" si="5163"/>
        <v>2174</v>
      </c>
      <c r="AK835" s="4">
        <f t="shared" si="5163"/>
        <v>2232</v>
      </c>
      <c r="AL835" s="4">
        <f t="shared" si="5164"/>
        <v>2290</v>
      </c>
      <c r="AM835" s="4">
        <f t="shared" si="5157"/>
        <v>2347</v>
      </c>
      <c r="AN835" s="4">
        <f t="shared" si="5160"/>
        <v>2405</v>
      </c>
      <c r="AO835">
        <f t="shared" si="5157"/>
        <v>2462</v>
      </c>
      <c r="AP835" s="4">
        <f t="shared" si="5161"/>
        <v>2520</v>
      </c>
      <c r="AQ835" s="4">
        <f t="shared" si="5157"/>
        <v>2577</v>
      </c>
      <c r="AR835" s="4">
        <f t="shared" si="5162"/>
        <v>2635</v>
      </c>
      <c r="AS835" s="4">
        <f t="shared" si="5157"/>
        <v>2692</v>
      </c>
      <c r="AT835" s="4">
        <f t="shared" si="5163"/>
        <v>2750</v>
      </c>
      <c r="AU835" s="4">
        <f t="shared" si="5163"/>
        <v>2808</v>
      </c>
      <c r="AV835" s="4">
        <f t="shared" si="5164"/>
        <v>2866</v>
      </c>
      <c r="AW835" s="4">
        <f t="shared" si="5157"/>
        <v>2923</v>
      </c>
      <c r="AX835" s="4">
        <f t="shared" si="5160"/>
        <v>2981</v>
      </c>
      <c r="AY835">
        <f t="shared" si="5157"/>
        <v>3038</v>
      </c>
      <c r="AZ835" s="4">
        <f t="shared" si="5161"/>
        <v>3096</v>
      </c>
      <c r="BA835" s="4">
        <f t="shared" si="5157"/>
        <v>3153</v>
      </c>
      <c r="BB835" s="4">
        <f t="shared" si="5162"/>
        <v>3211</v>
      </c>
      <c r="BC835" s="4">
        <f t="shared" si="5157"/>
        <v>3268</v>
      </c>
      <c r="BD835" s="4">
        <f t="shared" si="5163"/>
        <v>3326</v>
      </c>
      <c r="BE835" s="4">
        <f t="shared" si="5163"/>
        <v>3384</v>
      </c>
      <c r="BF835" s="4">
        <f t="shared" si="5164"/>
        <v>3442</v>
      </c>
      <c r="BG835" s="4">
        <f t="shared" si="5157"/>
        <v>3499</v>
      </c>
      <c r="BH835" s="4">
        <f t="shared" si="5160"/>
        <v>3557</v>
      </c>
      <c r="BI835">
        <f t="shared" si="5157"/>
        <v>3614</v>
      </c>
      <c r="BJ835" t="s">
        <v>1</v>
      </c>
    </row>
    <row r="836" spans="1:62">
      <c r="A836" s="4" t="s">
        <v>121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165">C837+3</f>
        <v>39</v>
      </c>
      <c r="E837" s="4">
        <f t="shared" si="5165"/>
        <v>42</v>
      </c>
      <c r="F837" s="4">
        <f t="shared" si="5165"/>
        <v>45</v>
      </c>
      <c r="G837" s="4">
        <f t="shared" si="5165"/>
        <v>48</v>
      </c>
      <c r="H837" s="4">
        <f t="shared" si="5165"/>
        <v>51</v>
      </c>
      <c r="I837" s="4">
        <f t="shared" si="5165"/>
        <v>54</v>
      </c>
      <c r="J837" s="4">
        <f>I837+4</f>
        <v>58</v>
      </c>
      <c r="K837">
        <f t="shared" ref="K837:Q837" si="5166">J837+4</f>
        <v>62</v>
      </c>
      <c r="L837" s="4">
        <f t="shared" si="5166"/>
        <v>66</v>
      </c>
      <c r="M837" s="4">
        <f t="shared" si="5166"/>
        <v>70</v>
      </c>
      <c r="N837" s="4">
        <f t="shared" si="5166"/>
        <v>74</v>
      </c>
      <c r="O837" s="4">
        <f t="shared" si="5166"/>
        <v>78</v>
      </c>
      <c r="P837" s="4">
        <f t="shared" si="5166"/>
        <v>82</v>
      </c>
      <c r="Q837" s="4">
        <f t="shared" si="5166"/>
        <v>86</v>
      </c>
      <c r="R837" s="4">
        <f>Q837+5</f>
        <v>91</v>
      </c>
      <c r="S837" s="4">
        <f t="shared" ref="S837:W837" si="5167">R837+5</f>
        <v>96</v>
      </c>
      <c r="T837" s="4">
        <f t="shared" si="5167"/>
        <v>101</v>
      </c>
      <c r="U837">
        <f t="shared" si="5167"/>
        <v>106</v>
      </c>
      <c r="V837" s="4">
        <f t="shared" si="5167"/>
        <v>111</v>
      </c>
      <c r="W837" s="4">
        <f t="shared" si="5167"/>
        <v>116</v>
      </c>
      <c r="X837" s="4">
        <f>W837+6</f>
        <v>122</v>
      </c>
      <c r="Y837" s="4">
        <f t="shared" ref="Y837:AR837" si="5168">X837+6</f>
        <v>128</v>
      </c>
      <c r="Z837" s="4">
        <f t="shared" si="5168"/>
        <v>134</v>
      </c>
      <c r="AA837" s="4">
        <f t="shared" si="5168"/>
        <v>140</v>
      </c>
      <c r="AB837" s="4">
        <f t="shared" si="5168"/>
        <v>146</v>
      </c>
      <c r="AC837" s="4">
        <f t="shared" si="5168"/>
        <v>152</v>
      </c>
      <c r="AD837" s="4">
        <f t="shared" si="5168"/>
        <v>158</v>
      </c>
      <c r="AE837">
        <f t="shared" si="5168"/>
        <v>164</v>
      </c>
      <c r="AF837" s="4">
        <f t="shared" si="5168"/>
        <v>170</v>
      </c>
      <c r="AG837" s="4">
        <f t="shared" si="5168"/>
        <v>176</v>
      </c>
      <c r="AH837" s="4">
        <f t="shared" si="5168"/>
        <v>182</v>
      </c>
      <c r="AI837" s="4">
        <f t="shared" si="5168"/>
        <v>188</v>
      </c>
      <c r="AJ837" s="4">
        <f t="shared" si="5168"/>
        <v>194</v>
      </c>
      <c r="AK837" s="4">
        <f t="shared" si="5168"/>
        <v>200</v>
      </c>
      <c r="AL837" s="4">
        <f t="shared" si="5168"/>
        <v>206</v>
      </c>
      <c r="AM837" s="4">
        <f t="shared" si="5168"/>
        <v>212</v>
      </c>
      <c r="AN837" s="4">
        <f t="shared" si="5168"/>
        <v>218</v>
      </c>
      <c r="AO837">
        <f t="shared" si="5168"/>
        <v>224</v>
      </c>
      <c r="AP837" s="4">
        <f t="shared" si="5168"/>
        <v>230</v>
      </c>
      <c r="AQ837" s="4">
        <f t="shared" si="5168"/>
        <v>236</v>
      </c>
      <c r="AR837" s="4">
        <f t="shared" si="5168"/>
        <v>242</v>
      </c>
      <c r="AS837" s="4">
        <f t="shared" ref="AS837:BI837" si="5169">AR837+6</f>
        <v>248</v>
      </c>
      <c r="AT837" s="4">
        <f t="shared" si="5169"/>
        <v>254</v>
      </c>
      <c r="AU837" s="4">
        <f t="shared" si="5169"/>
        <v>260</v>
      </c>
      <c r="AV837" s="4">
        <f t="shared" si="5169"/>
        <v>266</v>
      </c>
      <c r="AW837" s="4">
        <f t="shared" si="5169"/>
        <v>272</v>
      </c>
      <c r="AX837" s="4">
        <f t="shared" si="5169"/>
        <v>278</v>
      </c>
      <c r="AY837">
        <f t="shared" si="5169"/>
        <v>284</v>
      </c>
      <c r="AZ837" s="4">
        <f t="shared" si="5169"/>
        <v>290</v>
      </c>
      <c r="BA837" s="4">
        <f t="shared" si="5169"/>
        <v>296</v>
      </c>
      <c r="BB837" s="4">
        <f t="shared" si="5169"/>
        <v>302</v>
      </c>
      <c r="BC837" s="4">
        <f t="shared" si="5169"/>
        <v>308</v>
      </c>
      <c r="BD837" s="4">
        <f t="shared" si="5169"/>
        <v>314</v>
      </c>
      <c r="BE837" s="4">
        <f t="shared" si="5169"/>
        <v>320</v>
      </c>
      <c r="BF837" s="4">
        <f t="shared" si="5169"/>
        <v>326</v>
      </c>
      <c r="BG837" s="4">
        <f t="shared" si="5169"/>
        <v>332</v>
      </c>
      <c r="BH837" s="4">
        <f t="shared" si="5169"/>
        <v>338</v>
      </c>
      <c r="BI837">
        <f t="shared" si="5169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170">C838+4</f>
        <v>46</v>
      </c>
      <c r="E838" s="4">
        <f t="shared" si="5170"/>
        <v>50</v>
      </c>
      <c r="F838" s="4">
        <f t="shared" si="5170"/>
        <v>54</v>
      </c>
      <c r="G838" s="4">
        <f t="shared" si="5170"/>
        <v>58</v>
      </c>
      <c r="H838" s="4">
        <f t="shared" si="5170"/>
        <v>62</v>
      </c>
      <c r="I838" s="4">
        <f t="shared" si="5170"/>
        <v>66</v>
      </c>
      <c r="J838" s="4">
        <f>I838+5</f>
        <v>71</v>
      </c>
      <c r="K838">
        <f t="shared" ref="K838:Q838" si="5171">J838+5</f>
        <v>76</v>
      </c>
      <c r="L838" s="4">
        <f t="shared" si="5171"/>
        <v>81</v>
      </c>
      <c r="M838" s="4">
        <f t="shared" si="5171"/>
        <v>86</v>
      </c>
      <c r="N838" s="4">
        <f t="shared" si="5171"/>
        <v>91</v>
      </c>
      <c r="O838" s="4">
        <f t="shared" si="5171"/>
        <v>96</v>
      </c>
      <c r="P838" s="4">
        <f t="shared" si="5171"/>
        <v>101</v>
      </c>
      <c r="Q838" s="4">
        <f t="shared" si="5171"/>
        <v>106</v>
      </c>
      <c r="R838" s="4">
        <f>Q838+6</f>
        <v>112</v>
      </c>
      <c r="S838" s="4">
        <f t="shared" ref="S838:W838" si="5172">R838+6</f>
        <v>118</v>
      </c>
      <c r="T838" s="4">
        <f t="shared" si="5172"/>
        <v>124</v>
      </c>
      <c r="U838">
        <f t="shared" si="5172"/>
        <v>130</v>
      </c>
      <c r="V838" s="4">
        <f t="shared" si="5172"/>
        <v>136</v>
      </c>
      <c r="W838" s="4">
        <f t="shared" si="5172"/>
        <v>142</v>
      </c>
      <c r="X838" s="4">
        <f>W838+7</f>
        <v>149</v>
      </c>
      <c r="Y838" s="4">
        <f t="shared" ref="Y838:AR838" si="5173">X838+7</f>
        <v>156</v>
      </c>
      <c r="Z838" s="4">
        <f t="shared" si="5173"/>
        <v>163</v>
      </c>
      <c r="AA838" s="4">
        <f t="shared" si="5173"/>
        <v>170</v>
      </c>
      <c r="AB838" s="4">
        <f t="shared" si="5173"/>
        <v>177</v>
      </c>
      <c r="AC838" s="4">
        <f t="shared" si="5173"/>
        <v>184</v>
      </c>
      <c r="AD838" s="4">
        <f t="shared" si="5173"/>
        <v>191</v>
      </c>
      <c r="AE838">
        <f t="shared" si="5173"/>
        <v>198</v>
      </c>
      <c r="AF838" s="4">
        <f t="shared" si="5173"/>
        <v>205</v>
      </c>
      <c r="AG838" s="4">
        <f t="shared" si="5173"/>
        <v>212</v>
      </c>
      <c r="AH838" s="4">
        <f t="shared" si="5173"/>
        <v>219</v>
      </c>
      <c r="AI838" s="4">
        <f t="shared" si="5173"/>
        <v>226</v>
      </c>
      <c r="AJ838" s="4">
        <f t="shared" si="5173"/>
        <v>233</v>
      </c>
      <c r="AK838" s="4">
        <f t="shared" si="5173"/>
        <v>240</v>
      </c>
      <c r="AL838" s="4">
        <f t="shared" si="5173"/>
        <v>247</v>
      </c>
      <c r="AM838" s="4">
        <f t="shared" si="5173"/>
        <v>254</v>
      </c>
      <c r="AN838" s="4">
        <f t="shared" si="5173"/>
        <v>261</v>
      </c>
      <c r="AO838">
        <f t="shared" si="5173"/>
        <v>268</v>
      </c>
      <c r="AP838" s="4">
        <f t="shared" si="5173"/>
        <v>275</v>
      </c>
      <c r="AQ838" s="4">
        <f t="shared" si="5173"/>
        <v>282</v>
      </c>
      <c r="AR838" s="4">
        <f t="shared" si="5173"/>
        <v>289</v>
      </c>
      <c r="AS838" s="4">
        <f t="shared" ref="AS838:BI838" si="5174">AR838+7</f>
        <v>296</v>
      </c>
      <c r="AT838" s="4">
        <f t="shared" si="5174"/>
        <v>303</v>
      </c>
      <c r="AU838" s="4">
        <f t="shared" si="5174"/>
        <v>310</v>
      </c>
      <c r="AV838" s="4">
        <f t="shared" si="5174"/>
        <v>317</v>
      </c>
      <c r="AW838" s="4">
        <f t="shared" si="5174"/>
        <v>324</v>
      </c>
      <c r="AX838" s="4">
        <f t="shared" si="5174"/>
        <v>331</v>
      </c>
      <c r="AY838">
        <f t="shared" si="5174"/>
        <v>338</v>
      </c>
      <c r="AZ838" s="4">
        <f t="shared" si="5174"/>
        <v>345</v>
      </c>
      <c r="BA838" s="4">
        <f t="shared" si="5174"/>
        <v>352</v>
      </c>
      <c r="BB838" s="4">
        <f t="shared" si="5174"/>
        <v>359</v>
      </c>
      <c r="BC838" s="4">
        <f t="shared" si="5174"/>
        <v>366</v>
      </c>
      <c r="BD838" s="4">
        <f t="shared" si="5174"/>
        <v>373</v>
      </c>
      <c r="BE838" s="4">
        <f t="shared" si="5174"/>
        <v>380</v>
      </c>
      <c r="BF838" s="4">
        <f t="shared" si="5174"/>
        <v>387</v>
      </c>
      <c r="BG838" s="4">
        <f t="shared" si="5174"/>
        <v>394</v>
      </c>
      <c r="BH838" s="4">
        <f t="shared" si="5174"/>
        <v>401</v>
      </c>
      <c r="BI838">
        <f t="shared" si="5174"/>
        <v>408</v>
      </c>
      <c r="BJ838" t="s">
        <v>1</v>
      </c>
    </row>
    <row r="839" spans="1:62">
      <c r="A839" s="4" t="s">
        <v>175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183</v>
      </c>
      <c r="B840" s="4">
        <v>50</v>
      </c>
      <c r="C840" s="4">
        <f>B840+40</f>
        <v>90</v>
      </c>
      <c r="D840" s="4">
        <f t="shared" ref="D840:BI840" si="5175">C840+40</f>
        <v>130</v>
      </c>
      <c r="E840" s="4">
        <f t="shared" si="5175"/>
        <v>170</v>
      </c>
      <c r="F840" s="4">
        <f t="shared" si="5175"/>
        <v>210</v>
      </c>
      <c r="G840" s="4">
        <f t="shared" si="5175"/>
        <v>250</v>
      </c>
      <c r="H840" s="4">
        <f t="shared" si="5175"/>
        <v>290</v>
      </c>
      <c r="I840" s="4">
        <f t="shared" si="5175"/>
        <v>330</v>
      </c>
      <c r="J840" s="4">
        <f t="shared" si="5175"/>
        <v>370</v>
      </c>
      <c r="K840">
        <f t="shared" si="5175"/>
        <v>410</v>
      </c>
      <c r="L840" s="4">
        <f t="shared" si="5175"/>
        <v>450</v>
      </c>
      <c r="M840" s="4">
        <f t="shared" si="5175"/>
        <v>490</v>
      </c>
      <c r="N840" s="4">
        <f t="shared" si="5175"/>
        <v>530</v>
      </c>
      <c r="O840" s="4">
        <f t="shared" si="5175"/>
        <v>570</v>
      </c>
      <c r="P840" s="4">
        <f t="shared" si="5175"/>
        <v>610</v>
      </c>
      <c r="Q840" s="4">
        <f t="shared" si="5175"/>
        <v>650</v>
      </c>
      <c r="R840" s="4">
        <f t="shared" si="5175"/>
        <v>690</v>
      </c>
      <c r="S840" s="4">
        <f t="shared" si="5175"/>
        <v>730</v>
      </c>
      <c r="T840" s="4">
        <f t="shared" si="5175"/>
        <v>770</v>
      </c>
      <c r="U840">
        <f t="shared" si="5175"/>
        <v>810</v>
      </c>
      <c r="V840" s="4">
        <f t="shared" si="5175"/>
        <v>850</v>
      </c>
      <c r="W840" s="4">
        <f t="shared" si="5175"/>
        <v>890</v>
      </c>
      <c r="X840" s="4">
        <f t="shared" si="5175"/>
        <v>930</v>
      </c>
      <c r="Y840" s="4">
        <f t="shared" si="5175"/>
        <v>970</v>
      </c>
      <c r="Z840" s="4">
        <f t="shared" si="5175"/>
        <v>1010</v>
      </c>
      <c r="AA840" s="4">
        <f t="shared" si="5175"/>
        <v>1050</v>
      </c>
      <c r="AB840" s="4">
        <f t="shared" si="5175"/>
        <v>1090</v>
      </c>
      <c r="AC840" s="4">
        <f t="shared" si="5175"/>
        <v>1130</v>
      </c>
      <c r="AD840" s="4">
        <f t="shared" si="5175"/>
        <v>1170</v>
      </c>
      <c r="AE840">
        <f t="shared" si="5175"/>
        <v>1210</v>
      </c>
      <c r="AF840" s="4">
        <f t="shared" si="5175"/>
        <v>1250</v>
      </c>
      <c r="AG840" s="4">
        <f t="shared" si="5175"/>
        <v>1290</v>
      </c>
      <c r="AH840" s="4">
        <f t="shared" si="5175"/>
        <v>1330</v>
      </c>
      <c r="AI840" s="4">
        <f t="shared" si="5175"/>
        <v>1370</v>
      </c>
      <c r="AJ840" s="4">
        <f t="shared" si="5175"/>
        <v>1410</v>
      </c>
      <c r="AK840" s="4">
        <f t="shared" si="5175"/>
        <v>1450</v>
      </c>
      <c r="AL840" s="4">
        <f t="shared" si="5175"/>
        <v>1490</v>
      </c>
      <c r="AM840" s="4">
        <f t="shared" si="5175"/>
        <v>1530</v>
      </c>
      <c r="AN840" s="4">
        <f t="shared" si="5175"/>
        <v>1570</v>
      </c>
      <c r="AO840">
        <f t="shared" si="5175"/>
        <v>1610</v>
      </c>
      <c r="AP840" s="4">
        <f t="shared" si="5175"/>
        <v>1650</v>
      </c>
      <c r="AQ840" s="4">
        <f t="shared" si="5175"/>
        <v>1690</v>
      </c>
      <c r="AR840" s="4">
        <f t="shared" si="5175"/>
        <v>1730</v>
      </c>
      <c r="AS840" s="4">
        <f t="shared" si="5175"/>
        <v>1770</v>
      </c>
      <c r="AT840" s="4">
        <f t="shared" si="5175"/>
        <v>1810</v>
      </c>
      <c r="AU840" s="4">
        <f t="shared" si="5175"/>
        <v>1850</v>
      </c>
      <c r="AV840" s="4">
        <f t="shared" si="5175"/>
        <v>1890</v>
      </c>
      <c r="AW840" s="4">
        <f t="shared" si="5175"/>
        <v>1930</v>
      </c>
      <c r="AX840" s="4">
        <f t="shared" si="5175"/>
        <v>1970</v>
      </c>
      <c r="AY840">
        <f t="shared" si="5175"/>
        <v>2010</v>
      </c>
      <c r="AZ840" s="4">
        <f t="shared" si="5175"/>
        <v>2050</v>
      </c>
      <c r="BA840" s="4">
        <f t="shared" si="5175"/>
        <v>2090</v>
      </c>
      <c r="BB840" s="4">
        <f t="shared" si="5175"/>
        <v>2130</v>
      </c>
      <c r="BC840" s="4">
        <f t="shared" si="5175"/>
        <v>2170</v>
      </c>
      <c r="BD840" s="4">
        <f t="shared" si="5175"/>
        <v>2210</v>
      </c>
      <c r="BE840" s="4">
        <f t="shared" si="5175"/>
        <v>2250</v>
      </c>
      <c r="BF840" s="4">
        <f t="shared" si="5175"/>
        <v>2290</v>
      </c>
      <c r="BG840" s="4">
        <f t="shared" si="5175"/>
        <v>2330</v>
      </c>
      <c r="BH840" s="4">
        <f t="shared" si="5175"/>
        <v>2370</v>
      </c>
      <c r="BI840">
        <f t="shared" si="5175"/>
        <v>2410</v>
      </c>
      <c r="BJ840" t="s">
        <v>1</v>
      </c>
    </row>
    <row r="841" spans="1:62">
      <c r="A841" s="4" t="s">
        <v>5</v>
      </c>
    </row>
    <row r="842" spans="1:62">
      <c r="A842" s="4" t="s">
        <v>388</v>
      </c>
    </row>
    <row r="843" spans="1:62">
      <c r="A843" s="4" t="s">
        <v>197</v>
      </c>
    </row>
    <row r="844" spans="1:62">
      <c r="A844" s="4" t="s">
        <v>118</v>
      </c>
      <c r="B844" s="4">
        <v>165</v>
      </c>
      <c r="C844" s="4">
        <f>B844+49</f>
        <v>214</v>
      </c>
      <c r="D844" s="4">
        <f t="shared" ref="D844" si="5176">C844+49</f>
        <v>263</v>
      </c>
      <c r="E844" s="4">
        <f t="shared" ref="E844" si="5177">D844+49</f>
        <v>312</v>
      </c>
      <c r="F844" s="4">
        <f t="shared" ref="F844" si="5178">E844+49</f>
        <v>361</v>
      </c>
      <c r="G844" s="4">
        <f t="shared" ref="G844" si="5179">F844+49</f>
        <v>410</v>
      </c>
      <c r="H844" s="4">
        <f t="shared" ref="H844" si="5180">G844+49</f>
        <v>459</v>
      </c>
      <c r="I844" s="4">
        <f t="shared" ref="I844" si="5181">H844+49</f>
        <v>508</v>
      </c>
      <c r="J844" s="4">
        <f t="shared" ref="J844" si="5182">I844+49</f>
        <v>557</v>
      </c>
      <c r="K844" s="4">
        <f t="shared" ref="K844" si="5183">J844+49</f>
        <v>606</v>
      </c>
      <c r="L844" s="4">
        <f t="shared" ref="L844" si="5184">K844+49</f>
        <v>655</v>
      </c>
      <c r="M844" s="4">
        <f t="shared" ref="M844" si="5185">L844+49</f>
        <v>704</v>
      </c>
      <c r="N844" s="4">
        <f t="shared" ref="N844" si="5186">M844+49</f>
        <v>753</v>
      </c>
      <c r="O844" s="4">
        <f t="shared" ref="O844" si="5187">N844+49</f>
        <v>802</v>
      </c>
      <c r="P844" s="4">
        <f t="shared" ref="P844" si="5188">O844+49</f>
        <v>851</v>
      </c>
      <c r="Q844" s="4">
        <f t="shared" ref="Q844" si="5189">P844+49</f>
        <v>900</v>
      </c>
      <c r="R844" s="4">
        <f t="shared" ref="R844" si="5190">Q844+49</f>
        <v>949</v>
      </c>
      <c r="S844" s="4">
        <f t="shared" ref="S844" si="5191">R844+49</f>
        <v>998</v>
      </c>
      <c r="T844" s="4">
        <f t="shared" ref="T844" si="5192">S844+49</f>
        <v>1047</v>
      </c>
      <c r="U844" s="4">
        <f t="shared" ref="U844" si="5193">T844+49</f>
        <v>1096</v>
      </c>
      <c r="V844" s="4">
        <f t="shared" ref="V844" si="5194">U844+49</f>
        <v>1145</v>
      </c>
      <c r="W844" s="4">
        <f t="shared" ref="W844" si="5195">V844+49</f>
        <v>1194</v>
      </c>
      <c r="X844" s="4">
        <f t="shared" ref="X844" si="5196">W844+49</f>
        <v>1243</v>
      </c>
      <c r="Y844" s="4">
        <f t="shared" ref="Y844" si="5197">X844+49</f>
        <v>1292</v>
      </c>
      <c r="Z844" s="4">
        <f t="shared" ref="Z844" si="5198">Y844+49</f>
        <v>1341</v>
      </c>
      <c r="AA844" s="4">
        <f t="shared" ref="AA844" si="5199">Z844+49</f>
        <v>1390</v>
      </c>
      <c r="AB844" s="4">
        <f t="shared" ref="AB844" si="5200">AA844+49</f>
        <v>1439</v>
      </c>
      <c r="AC844" s="4">
        <f t="shared" ref="AC844" si="5201">AB844+49</f>
        <v>1488</v>
      </c>
      <c r="AD844" s="4">
        <f t="shared" ref="AD844" si="5202">AC844+49</f>
        <v>1537</v>
      </c>
      <c r="AE844" s="4">
        <f t="shared" ref="AE844" si="5203">AD844+49</f>
        <v>1586</v>
      </c>
      <c r="AF844" s="4">
        <f t="shared" ref="AF844" si="5204">AE844+49</f>
        <v>1635</v>
      </c>
      <c r="AG844" s="4">
        <f t="shared" ref="AG844" si="5205">AF844+49</f>
        <v>1684</v>
      </c>
      <c r="AH844" s="4">
        <f t="shared" ref="AH844" si="5206">AG844+49</f>
        <v>1733</v>
      </c>
      <c r="AI844" s="4">
        <f t="shared" ref="AI844" si="5207">AH844+49</f>
        <v>1782</v>
      </c>
      <c r="AJ844" s="4">
        <f t="shared" ref="AJ844" si="5208">AI844+49</f>
        <v>1831</v>
      </c>
      <c r="AK844" s="4">
        <f t="shared" ref="AK844" si="5209">AJ844+49</f>
        <v>1880</v>
      </c>
      <c r="AL844" s="4">
        <f t="shared" ref="AL844" si="5210">AK844+49</f>
        <v>1929</v>
      </c>
      <c r="AM844" s="4">
        <f t="shared" ref="AM844" si="5211">AL844+49</f>
        <v>1978</v>
      </c>
      <c r="AN844" s="4">
        <f t="shared" ref="AN844" si="5212">AM844+49</f>
        <v>2027</v>
      </c>
      <c r="AO844" s="4">
        <f t="shared" ref="AO844" si="5213">AN844+49</f>
        <v>2076</v>
      </c>
      <c r="AP844" s="4">
        <f t="shared" ref="AP844" si="5214">AO844+49</f>
        <v>2125</v>
      </c>
      <c r="AQ844" s="4">
        <f t="shared" ref="AQ844" si="5215">AP844+49</f>
        <v>2174</v>
      </c>
      <c r="AR844" s="4">
        <f t="shared" ref="AR844" si="5216">AQ844+49</f>
        <v>2223</v>
      </c>
      <c r="AS844" s="4">
        <f t="shared" ref="AS844" si="5217">AR844+49</f>
        <v>2272</v>
      </c>
      <c r="AT844" s="4">
        <f t="shared" ref="AT844" si="5218">AS844+49</f>
        <v>2321</v>
      </c>
      <c r="AU844" s="4">
        <f t="shared" ref="AU844" si="5219">AT844+49</f>
        <v>2370</v>
      </c>
      <c r="AV844" s="4">
        <f t="shared" ref="AV844" si="5220">AU844+49</f>
        <v>2419</v>
      </c>
      <c r="AW844" s="4">
        <f t="shared" ref="AW844" si="5221">AV844+49</f>
        <v>2468</v>
      </c>
      <c r="AX844" s="4">
        <f t="shared" ref="AX844" si="5222">AW844+49</f>
        <v>2517</v>
      </c>
      <c r="AY844" s="4">
        <f t="shared" ref="AY844" si="5223">AX844+49</f>
        <v>2566</v>
      </c>
      <c r="AZ844" s="4">
        <f t="shared" ref="AZ844" si="5224">AY844+49</f>
        <v>2615</v>
      </c>
      <c r="BA844" s="4">
        <f t="shared" ref="BA844" si="5225">AZ844+49</f>
        <v>2664</v>
      </c>
      <c r="BB844" s="4">
        <f t="shared" ref="BB844" si="5226">BA844+49</f>
        <v>2713</v>
      </c>
      <c r="BC844" s="4">
        <f t="shared" ref="BC844" si="5227">BB844+49</f>
        <v>2762</v>
      </c>
      <c r="BD844" s="4">
        <f t="shared" ref="BD844" si="5228">BC844+49</f>
        <v>2811</v>
      </c>
      <c r="BE844" s="4">
        <f t="shared" ref="BE844" si="5229">BD844+49</f>
        <v>2860</v>
      </c>
      <c r="BF844" s="4">
        <f t="shared" ref="BF844" si="5230">BE844+49</f>
        <v>2909</v>
      </c>
      <c r="BG844" s="4">
        <f t="shared" ref="BG844" si="5231">BF844+49</f>
        <v>2958</v>
      </c>
      <c r="BH844" s="4">
        <f t="shared" ref="BH844" si="5232">BG844+49</f>
        <v>3007</v>
      </c>
      <c r="BI844" s="4">
        <f t="shared" ref="BI844" si="5233">BH844+49</f>
        <v>3056</v>
      </c>
      <c r="BJ844" t="s">
        <v>1</v>
      </c>
    </row>
    <row r="845" spans="1:62">
      <c r="A845" s="4" t="s">
        <v>119</v>
      </c>
      <c r="B845" s="4">
        <f>B844*1.5</f>
        <v>247.5</v>
      </c>
      <c r="C845" s="4">
        <f t="shared" ref="C845" si="5234">C844*1.5</f>
        <v>321</v>
      </c>
      <c r="D845" s="4">
        <f t="shared" ref="D845" si="5235">D844*1.5</f>
        <v>394.5</v>
      </c>
      <c r="E845" s="4">
        <f t="shared" ref="E845" si="5236">E844*1.5</f>
        <v>468</v>
      </c>
      <c r="F845" s="4">
        <f t="shared" ref="F845" si="5237">F844*1.5</f>
        <v>541.5</v>
      </c>
      <c r="G845" s="4">
        <f t="shared" ref="G845" si="5238">G844*1.5</f>
        <v>615</v>
      </c>
      <c r="H845" s="4">
        <f t="shared" ref="H845" si="5239">H844*1.5</f>
        <v>688.5</v>
      </c>
      <c r="I845" s="4">
        <f t="shared" ref="I845" si="5240">I844*1.5</f>
        <v>762</v>
      </c>
      <c r="J845" s="4">
        <f t="shared" ref="J845" si="5241">J844*1.5</f>
        <v>835.5</v>
      </c>
      <c r="K845" s="4">
        <f t="shared" ref="K845" si="5242">K844*1.5</f>
        <v>909</v>
      </c>
      <c r="L845" s="4">
        <f t="shared" ref="L845" si="5243">L844*1.5</f>
        <v>982.5</v>
      </c>
      <c r="M845" s="4">
        <f t="shared" ref="M845" si="5244">M844*1.5</f>
        <v>1056</v>
      </c>
      <c r="N845" s="4">
        <f t="shared" ref="N845" si="5245">N844*1.5</f>
        <v>1129.5</v>
      </c>
      <c r="O845" s="4">
        <f t="shared" ref="O845" si="5246">O844*1.5</f>
        <v>1203</v>
      </c>
      <c r="P845" s="4">
        <f t="shared" ref="P845" si="5247">P844*1.5</f>
        <v>1276.5</v>
      </c>
      <c r="Q845" s="4">
        <f t="shared" ref="Q845" si="5248">Q844*1.5</f>
        <v>1350</v>
      </c>
      <c r="R845" s="4">
        <f t="shared" ref="R845" si="5249">R844*1.5</f>
        <v>1423.5</v>
      </c>
      <c r="S845" s="4">
        <f t="shared" ref="S845" si="5250">S844*1.5</f>
        <v>1497</v>
      </c>
      <c r="T845" s="4">
        <f t="shared" ref="T845" si="5251">T844*1.5</f>
        <v>1570.5</v>
      </c>
      <c r="U845" s="4">
        <f t="shared" ref="U845" si="5252">U844*1.5</f>
        <v>1644</v>
      </c>
      <c r="V845" s="4">
        <f t="shared" ref="V845" si="5253">V844*1.5</f>
        <v>1717.5</v>
      </c>
      <c r="W845" s="4">
        <f t="shared" ref="W845" si="5254">W844*1.5</f>
        <v>1791</v>
      </c>
      <c r="X845" s="4">
        <f t="shared" ref="X845" si="5255">X844*1.5</f>
        <v>1864.5</v>
      </c>
      <c r="Y845" s="4">
        <f t="shared" ref="Y845" si="5256">Y844*1.5</f>
        <v>1938</v>
      </c>
      <c r="Z845" s="4">
        <f t="shared" ref="Z845" si="5257">Z844*1.5</f>
        <v>2011.5</v>
      </c>
      <c r="AA845" s="4">
        <f t="shared" ref="AA845" si="5258">AA844*1.5</f>
        <v>2085</v>
      </c>
      <c r="AB845" s="4">
        <f t="shared" ref="AB845" si="5259">AB844*1.5</f>
        <v>2158.5</v>
      </c>
      <c r="AC845" s="4">
        <f t="shared" ref="AC845" si="5260">AC844*1.5</f>
        <v>2232</v>
      </c>
      <c r="AD845" s="4">
        <f t="shared" ref="AD845" si="5261">AD844*1.5</f>
        <v>2305.5</v>
      </c>
      <c r="AE845" s="4">
        <f t="shared" ref="AE845" si="5262">AE844*1.5</f>
        <v>2379</v>
      </c>
      <c r="AF845" s="4">
        <f t="shared" ref="AF845" si="5263">AF844*1.5</f>
        <v>2452.5</v>
      </c>
      <c r="AG845" s="4">
        <f t="shared" ref="AG845" si="5264">AG844*1.5</f>
        <v>2526</v>
      </c>
      <c r="AH845" s="4">
        <f t="shared" ref="AH845" si="5265">AH844*1.5</f>
        <v>2599.5</v>
      </c>
      <c r="AI845" s="4">
        <f t="shared" ref="AI845" si="5266">AI844*1.5</f>
        <v>2673</v>
      </c>
      <c r="AJ845" s="4">
        <f t="shared" ref="AJ845" si="5267">AJ844*1.5</f>
        <v>2746.5</v>
      </c>
      <c r="AK845" s="4">
        <f t="shared" ref="AK845" si="5268">AK844*1.5</f>
        <v>2820</v>
      </c>
      <c r="AL845" s="4">
        <f t="shared" ref="AL845" si="5269">AL844*1.5</f>
        <v>2893.5</v>
      </c>
      <c r="AM845" s="4">
        <f t="shared" ref="AM845" si="5270">AM844*1.5</f>
        <v>2967</v>
      </c>
      <c r="AN845" s="4">
        <f t="shared" ref="AN845" si="5271">AN844*1.5</f>
        <v>3040.5</v>
      </c>
      <c r="AO845" s="4">
        <f t="shared" ref="AO845" si="5272">AO844*1.5</f>
        <v>3114</v>
      </c>
      <c r="AP845" s="4">
        <f t="shared" ref="AP845" si="5273">AP844*1.5</f>
        <v>3187.5</v>
      </c>
      <c r="AQ845" s="4">
        <f t="shared" ref="AQ845" si="5274">AQ844*1.5</f>
        <v>3261</v>
      </c>
      <c r="AR845" s="4">
        <f t="shared" ref="AR845" si="5275">AR844*1.5</f>
        <v>3334.5</v>
      </c>
      <c r="AS845" s="4">
        <f t="shared" ref="AS845" si="5276">AS844*1.5</f>
        <v>3408</v>
      </c>
      <c r="AT845" s="4">
        <f t="shared" ref="AT845" si="5277">AT844*1.5</f>
        <v>3481.5</v>
      </c>
      <c r="AU845" s="4">
        <f t="shared" ref="AU845" si="5278">AU844*1.5</f>
        <v>3555</v>
      </c>
      <c r="AV845" s="4">
        <f t="shared" ref="AV845" si="5279">AV844*1.5</f>
        <v>3628.5</v>
      </c>
      <c r="AW845" s="4">
        <f t="shared" ref="AW845" si="5280">AW844*1.5</f>
        <v>3702</v>
      </c>
      <c r="AX845" s="4">
        <f t="shared" ref="AX845" si="5281">AX844*1.5</f>
        <v>3775.5</v>
      </c>
      <c r="AY845" s="4">
        <f t="shared" ref="AY845" si="5282">AY844*1.5</f>
        <v>3849</v>
      </c>
      <c r="AZ845" s="4">
        <f t="shared" ref="AZ845" si="5283">AZ844*1.5</f>
        <v>3922.5</v>
      </c>
      <c r="BA845" s="4">
        <f t="shared" ref="BA845" si="5284">BA844*1.5</f>
        <v>3996</v>
      </c>
      <c r="BB845" s="4">
        <f t="shared" ref="BB845" si="5285">BB844*1.5</f>
        <v>4069.5</v>
      </c>
      <c r="BC845" s="4">
        <f t="shared" ref="BC845" si="5286">BC844*1.5</f>
        <v>4143</v>
      </c>
      <c r="BD845" s="4">
        <f t="shared" ref="BD845" si="5287">BD844*1.5</f>
        <v>4216.5</v>
      </c>
      <c r="BE845" s="4">
        <f t="shared" ref="BE845" si="5288">BE844*1.5</f>
        <v>4290</v>
      </c>
      <c r="BF845" s="4">
        <f t="shared" ref="BF845" si="5289">BF844*1.5</f>
        <v>4363.5</v>
      </c>
      <c r="BG845" s="4">
        <f t="shared" ref="BG845" si="5290">BG844*1.5</f>
        <v>4437</v>
      </c>
      <c r="BH845" s="4">
        <f t="shared" ref="BH845" si="5291">BH844*1.5</f>
        <v>4510.5</v>
      </c>
      <c r="BI845" s="4">
        <f t="shared" ref="BI845" si="5292">BI844*1.5</f>
        <v>4584</v>
      </c>
      <c r="BJ845" t="s">
        <v>1</v>
      </c>
    </row>
    <row r="846" spans="1:62">
      <c r="A846" s="4" t="s">
        <v>120</v>
      </c>
      <c r="B846" s="4">
        <f>B844*2</f>
        <v>330</v>
      </c>
      <c r="C846" s="4">
        <f t="shared" ref="C846:BI846" si="5293">C844*2</f>
        <v>428</v>
      </c>
      <c r="D846" s="4">
        <f t="shared" si="5293"/>
        <v>526</v>
      </c>
      <c r="E846" s="4">
        <f t="shared" si="5293"/>
        <v>624</v>
      </c>
      <c r="F846" s="4">
        <f t="shared" si="5293"/>
        <v>722</v>
      </c>
      <c r="G846" s="4">
        <f t="shared" si="5293"/>
        <v>820</v>
      </c>
      <c r="H846" s="4">
        <f t="shared" si="5293"/>
        <v>918</v>
      </c>
      <c r="I846" s="4">
        <f t="shared" si="5293"/>
        <v>1016</v>
      </c>
      <c r="J846" s="4">
        <f t="shared" si="5293"/>
        <v>1114</v>
      </c>
      <c r="K846" s="4">
        <f t="shared" si="5293"/>
        <v>1212</v>
      </c>
      <c r="L846" s="4">
        <f t="shared" si="5293"/>
        <v>1310</v>
      </c>
      <c r="M846" s="4">
        <f t="shared" si="5293"/>
        <v>1408</v>
      </c>
      <c r="N846" s="4">
        <f t="shared" si="5293"/>
        <v>1506</v>
      </c>
      <c r="O846" s="4">
        <f t="shared" si="5293"/>
        <v>1604</v>
      </c>
      <c r="P846" s="4">
        <f t="shared" si="5293"/>
        <v>1702</v>
      </c>
      <c r="Q846" s="4">
        <f t="shared" si="5293"/>
        <v>1800</v>
      </c>
      <c r="R846" s="4">
        <f t="shared" si="5293"/>
        <v>1898</v>
      </c>
      <c r="S846" s="4">
        <f t="shared" si="5293"/>
        <v>1996</v>
      </c>
      <c r="T846" s="4">
        <f t="shared" si="5293"/>
        <v>2094</v>
      </c>
      <c r="U846" s="4">
        <f t="shared" si="5293"/>
        <v>2192</v>
      </c>
      <c r="V846" s="4">
        <f t="shared" si="5293"/>
        <v>2290</v>
      </c>
      <c r="W846" s="4">
        <f t="shared" si="5293"/>
        <v>2388</v>
      </c>
      <c r="X846" s="4">
        <f t="shared" si="5293"/>
        <v>2486</v>
      </c>
      <c r="Y846" s="4">
        <f t="shared" si="5293"/>
        <v>2584</v>
      </c>
      <c r="Z846" s="4">
        <f t="shared" si="5293"/>
        <v>2682</v>
      </c>
      <c r="AA846" s="4">
        <f t="shared" si="5293"/>
        <v>2780</v>
      </c>
      <c r="AB846" s="4">
        <f t="shared" si="5293"/>
        <v>2878</v>
      </c>
      <c r="AC846" s="4">
        <f t="shared" si="5293"/>
        <v>2976</v>
      </c>
      <c r="AD846" s="4">
        <f t="shared" si="5293"/>
        <v>3074</v>
      </c>
      <c r="AE846" s="4">
        <f t="shared" si="5293"/>
        <v>3172</v>
      </c>
      <c r="AF846" s="4">
        <f t="shared" si="5293"/>
        <v>3270</v>
      </c>
      <c r="AG846" s="4">
        <f t="shared" si="5293"/>
        <v>3368</v>
      </c>
      <c r="AH846" s="4">
        <f t="shared" si="5293"/>
        <v>3466</v>
      </c>
      <c r="AI846" s="4">
        <f t="shared" si="5293"/>
        <v>3564</v>
      </c>
      <c r="AJ846" s="4">
        <f t="shared" si="5293"/>
        <v>3662</v>
      </c>
      <c r="AK846" s="4">
        <f t="shared" si="5293"/>
        <v>3760</v>
      </c>
      <c r="AL846" s="4">
        <f t="shared" si="5293"/>
        <v>3858</v>
      </c>
      <c r="AM846" s="4">
        <f t="shared" si="5293"/>
        <v>3956</v>
      </c>
      <c r="AN846" s="4">
        <f t="shared" si="5293"/>
        <v>4054</v>
      </c>
      <c r="AO846" s="4">
        <f t="shared" si="5293"/>
        <v>4152</v>
      </c>
      <c r="AP846" s="4">
        <f t="shared" si="5293"/>
        <v>4250</v>
      </c>
      <c r="AQ846" s="4">
        <f t="shared" si="5293"/>
        <v>4348</v>
      </c>
      <c r="AR846" s="4">
        <f t="shared" si="5293"/>
        <v>4446</v>
      </c>
      <c r="AS846" s="4">
        <f t="shared" si="5293"/>
        <v>4544</v>
      </c>
      <c r="AT846" s="4">
        <f t="shared" si="5293"/>
        <v>4642</v>
      </c>
      <c r="AU846" s="4">
        <f t="shared" si="5293"/>
        <v>4740</v>
      </c>
      <c r="AV846" s="4">
        <f t="shared" si="5293"/>
        <v>4838</v>
      </c>
      <c r="AW846" s="4">
        <f t="shared" si="5293"/>
        <v>4936</v>
      </c>
      <c r="AX846" s="4">
        <f t="shared" si="5293"/>
        <v>5034</v>
      </c>
      <c r="AY846" s="4">
        <f t="shared" si="5293"/>
        <v>5132</v>
      </c>
      <c r="AZ846" s="4">
        <f t="shared" si="5293"/>
        <v>5230</v>
      </c>
      <c r="BA846" s="4">
        <f t="shared" si="5293"/>
        <v>5328</v>
      </c>
      <c r="BB846" s="4">
        <f t="shared" si="5293"/>
        <v>5426</v>
      </c>
      <c r="BC846" s="4">
        <f t="shared" si="5293"/>
        <v>5524</v>
      </c>
      <c r="BD846" s="4">
        <f t="shared" si="5293"/>
        <v>5622</v>
      </c>
      <c r="BE846" s="4">
        <f t="shared" si="5293"/>
        <v>5720</v>
      </c>
      <c r="BF846" s="4">
        <f t="shared" si="5293"/>
        <v>5818</v>
      </c>
      <c r="BG846" s="4">
        <f t="shared" si="5293"/>
        <v>5916</v>
      </c>
      <c r="BH846" s="4">
        <f t="shared" si="5293"/>
        <v>6014</v>
      </c>
      <c r="BI846" s="4">
        <f t="shared" si="5293"/>
        <v>6112</v>
      </c>
      <c r="BJ846" t="s">
        <v>1</v>
      </c>
    </row>
    <row r="847" spans="1:62">
      <c r="A847" s="4" t="s">
        <v>121</v>
      </c>
    </row>
    <row r="848" spans="1:62">
      <c r="A848" s="4" t="s">
        <v>184</v>
      </c>
      <c r="B848" s="4">
        <v>18</v>
      </c>
      <c r="C848" s="4">
        <f>B848+3</f>
        <v>21</v>
      </c>
      <c r="D848" s="4">
        <f t="shared" ref="D848:AC848" si="5294">C848+3</f>
        <v>24</v>
      </c>
      <c r="E848" s="4">
        <f t="shared" si="5294"/>
        <v>27</v>
      </c>
      <c r="F848" s="4">
        <f t="shared" si="5294"/>
        <v>30</v>
      </c>
      <c r="G848" s="4">
        <f t="shared" si="5294"/>
        <v>33</v>
      </c>
      <c r="H848" s="4">
        <f t="shared" si="5294"/>
        <v>36</v>
      </c>
      <c r="I848" s="4">
        <f t="shared" si="5294"/>
        <v>39</v>
      </c>
      <c r="J848" s="4">
        <f t="shared" si="5294"/>
        <v>42</v>
      </c>
      <c r="K848">
        <f t="shared" si="5294"/>
        <v>45</v>
      </c>
      <c r="L848" s="4">
        <f t="shared" si="5294"/>
        <v>48</v>
      </c>
      <c r="M848" s="4">
        <f t="shared" si="5294"/>
        <v>51</v>
      </c>
      <c r="N848" s="4">
        <f t="shared" si="5294"/>
        <v>54</v>
      </c>
      <c r="O848" s="4">
        <f t="shared" si="5294"/>
        <v>57</v>
      </c>
      <c r="P848" s="4">
        <f t="shared" si="5294"/>
        <v>60</v>
      </c>
      <c r="Q848" s="4">
        <f t="shared" si="5294"/>
        <v>63</v>
      </c>
      <c r="R848" s="4">
        <f t="shared" si="5294"/>
        <v>66</v>
      </c>
      <c r="S848" s="4">
        <f t="shared" si="5294"/>
        <v>69</v>
      </c>
      <c r="T848" s="4">
        <f t="shared" si="5294"/>
        <v>72</v>
      </c>
      <c r="U848">
        <f t="shared" si="5294"/>
        <v>75</v>
      </c>
      <c r="V848" s="4">
        <f t="shared" si="5294"/>
        <v>78</v>
      </c>
      <c r="W848" s="4">
        <f t="shared" si="5294"/>
        <v>81</v>
      </c>
      <c r="X848" s="4">
        <f t="shared" si="5294"/>
        <v>84</v>
      </c>
      <c r="Y848" s="4">
        <f t="shared" si="5294"/>
        <v>87</v>
      </c>
      <c r="Z848" s="4">
        <f t="shared" si="5294"/>
        <v>90</v>
      </c>
      <c r="AA848" s="4">
        <f t="shared" si="5294"/>
        <v>93</v>
      </c>
      <c r="AB848" s="4">
        <f t="shared" si="5294"/>
        <v>96</v>
      </c>
      <c r="AC848" s="4">
        <f t="shared" si="5294"/>
        <v>99</v>
      </c>
      <c r="AD848" s="4">
        <f t="shared" ref="AD848:BI848" si="5295">AC848+3</f>
        <v>102</v>
      </c>
      <c r="AE848">
        <f t="shared" si="5295"/>
        <v>105</v>
      </c>
      <c r="AF848" s="4">
        <f t="shared" si="5295"/>
        <v>108</v>
      </c>
      <c r="AG848" s="4">
        <f t="shared" si="5295"/>
        <v>111</v>
      </c>
      <c r="AH848" s="4">
        <f t="shared" si="5295"/>
        <v>114</v>
      </c>
      <c r="AI848" s="4">
        <f t="shared" si="5295"/>
        <v>117</v>
      </c>
      <c r="AJ848" s="4">
        <f t="shared" si="5295"/>
        <v>120</v>
      </c>
      <c r="AK848" s="4">
        <f t="shared" si="5295"/>
        <v>123</v>
      </c>
      <c r="AL848" s="4">
        <f t="shared" si="5295"/>
        <v>126</v>
      </c>
      <c r="AM848" s="4">
        <f t="shared" si="5295"/>
        <v>129</v>
      </c>
      <c r="AN848" s="4">
        <f t="shared" si="5295"/>
        <v>132</v>
      </c>
      <c r="AO848">
        <f t="shared" si="5295"/>
        <v>135</v>
      </c>
      <c r="AP848" s="4">
        <f t="shared" si="5295"/>
        <v>138</v>
      </c>
      <c r="AQ848" s="4">
        <f t="shared" si="5295"/>
        <v>141</v>
      </c>
      <c r="AR848" s="4">
        <f t="shared" si="5295"/>
        <v>144</v>
      </c>
      <c r="AS848" s="4">
        <f t="shared" si="5295"/>
        <v>147</v>
      </c>
      <c r="AT848" s="4">
        <f t="shared" si="5295"/>
        <v>150</v>
      </c>
      <c r="AU848" s="4">
        <f t="shared" si="5295"/>
        <v>153</v>
      </c>
      <c r="AV848" s="4">
        <f t="shared" si="5295"/>
        <v>156</v>
      </c>
      <c r="AW848" s="4">
        <f t="shared" si="5295"/>
        <v>159</v>
      </c>
      <c r="AX848" s="4">
        <f t="shared" si="5295"/>
        <v>162</v>
      </c>
      <c r="AY848">
        <f t="shared" si="5295"/>
        <v>165</v>
      </c>
      <c r="AZ848" s="4">
        <f t="shared" si="5295"/>
        <v>168</v>
      </c>
      <c r="BA848" s="4">
        <f t="shared" si="5295"/>
        <v>171</v>
      </c>
      <c r="BB848" s="4">
        <f t="shared" si="5295"/>
        <v>174</v>
      </c>
      <c r="BC848" s="4">
        <f t="shared" si="5295"/>
        <v>177</v>
      </c>
      <c r="BD848" s="4">
        <f t="shared" si="5295"/>
        <v>180</v>
      </c>
      <c r="BE848" s="4">
        <f t="shared" si="5295"/>
        <v>183</v>
      </c>
      <c r="BF848" s="4">
        <f t="shared" si="5295"/>
        <v>186</v>
      </c>
      <c r="BG848" s="4">
        <f t="shared" si="5295"/>
        <v>189</v>
      </c>
      <c r="BH848" s="4">
        <f t="shared" si="5295"/>
        <v>192</v>
      </c>
      <c r="BI848">
        <f t="shared" si="5295"/>
        <v>195</v>
      </c>
      <c r="BJ848" t="s">
        <v>1</v>
      </c>
    </row>
    <row r="849" spans="1:62">
      <c r="A849" s="4" t="s">
        <v>185</v>
      </c>
      <c r="B849" s="4">
        <v>28</v>
      </c>
      <c r="C849" s="4">
        <f>B849+3</f>
        <v>31</v>
      </c>
      <c r="D849" s="4">
        <f t="shared" ref="D849:AC849" si="5296">C849+3</f>
        <v>34</v>
      </c>
      <c r="E849" s="4">
        <f t="shared" si="5296"/>
        <v>37</v>
      </c>
      <c r="F849" s="4">
        <f t="shared" si="5296"/>
        <v>40</v>
      </c>
      <c r="G849" s="4">
        <f t="shared" si="5296"/>
        <v>43</v>
      </c>
      <c r="H849" s="4">
        <f t="shared" si="5296"/>
        <v>46</v>
      </c>
      <c r="I849" s="4">
        <f t="shared" si="5296"/>
        <v>49</v>
      </c>
      <c r="J849" s="4">
        <f t="shared" si="5296"/>
        <v>52</v>
      </c>
      <c r="K849">
        <f t="shared" si="5296"/>
        <v>55</v>
      </c>
      <c r="L849" s="4">
        <f t="shared" si="5296"/>
        <v>58</v>
      </c>
      <c r="M849" s="4">
        <f t="shared" si="5296"/>
        <v>61</v>
      </c>
      <c r="N849" s="4">
        <f t="shared" si="5296"/>
        <v>64</v>
      </c>
      <c r="O849" s="4">
        <f t="shared" si="5296"/>
        <v>67</v>
      </c>
      <c r="P849" s="4">
        <f t="shared" si="5296"/>
        <v>70</v>
      </c>
      <c r="Q849" s="4">
        <f t="shared" si="5296"/>
        <v>73</v>
      </c>
      <c r="R849" s="4">
        <f t="shared" si="5296"/>
        <v>76</v>
      </c>
      <c r="S849" s="4">
        <f t="shared" si="5296"/>
        <v>79</v>
      </c>
      <c r="T849" s="4">
        <f t="shared" si="5296"/>
        <v>82</v>
      </c>
      <c r="U849">
        <f t="shared" si="5296"/>
        <v>85</v>
      </c>
      <c r="V849" s="4">
        <f t="shared" si="5296"/>
        <v>88</v>
      </c>
      <c r="W849" s="4">
        <f t="shared" si="5296"/>
        <v>91</v>
      </c>
      <c r="X849" s="4">
        <f t="shared" si="5296"/>
        <v>94</v>
      </c>
      <c r="Y849" s="4">
        <f t="shared" si="5296"/>
        <v>97</v>
      </c>
      <c r="Z849" s="4">
        <f t="shared" si="5296"/>
        <v>100</v>
      </c>
      <c r="AA849" s="4">
        <f t="shared" si="5296"/>
        <v>103</v>
      </c>
      <c r="AB849" s="4">
        <f t="shared" si="5296"/>
        <v>106</v>
      </c>
      <c r="AC849" s="4">
        <f t="shared" si="5296"/>
        <v>109</v>
      </c>
      <c r="AD849" s="4">
        <f t="shared" ref="AD849:BI849" si="5297">AC849+3</f>
        <v>112</v>
      </c>
      <c r="AE849">
        <f t="shared" si="5297"/>
        <v>115</v>
      </c>
      <c r="AF849" s="4">
        <f t="shared" si="5297"/>
        <v>118</v>
      </c>
      <c r="AG849" s="4">
        <f t="shared" si="5297"/>
        <v>121</v>
      </c>
      <c r="AH849" s="4">
        <f t="shared" si="5297"/>
        <v>124</v>
      </c>
      <c r="AI849" s="4">
        <f t="shared" si="5297"/>
        <v>127</v>
      </c>
      <c r="AJ849" s="4">
        <f t="shared" si="5297"/>
        <v>130</v>
      </c>
      <c r="AK849" s="4">
        <f t="shared" si="5297"/>
        <v>133</v>
      </c>
      <c r="AL849" s="4">
        <f t="shared" si="5297"/>
        <v>136</v>
      </c>
      <c r="AM849" s="4">
        <f t="shared" si="5297"/>
        <v>139</v>
      </c>
      <c r="AN849" s="4">
        <f t="shared" si="5297"/>
        <v>142</v>
      </c>
      <c r="AO849">
        <f t="shared" si="5297"/>
        <v>145</v>
      </c>
      <c r="AP849" s="4">
        <f t="shared" si="5297"/>
        <v>148</v>
      </c>
      <c r="AQ849" s="4">
        <f t="shared" si="5297"/>
        <v>151</v>
      </c>
      <c r="AR849" s="4">
        <f t="shared" si="5297"/>
        <v>154</v>
      </c>
      <c r="AS849" s="4">
        <f t="shared" si="5297"/>
        <v>157</v>
      </c>
      <c r="AT849" s="4">
        <f t="shared" si="5297"/>
        <v>160</v>
      </c>
      <c r="AU849" s="4">
        <f t="shared" si="5297"/>
        <v>163</v>
      </c>
      <c r="AV849" s="4">
        <f t="shared" si="5297"/>
        <v>166</v>
      </c>
      <c r="AW849" s="4">
        <f t="shared" si="5297"/>
        <v>169</v>
      </c>
      <c r="AX849" s="4">
        <f t="shared" si="5297"/>
        <v>172</v>
      </c>
      <c r="AY849">
        <f t="shared" si="5297"/>
        <v>175</v>
      </c>
      <c r="AZ849" s="4">
        <f t="shared" si="5297"/>
        <v>178</v>
      </c>
      <c r="BA849" s="4">
        <f t="shared" si="5297"/>
        <v>181</v>
      </c>
      <c r="BB849" s="4">
        <f t="shared" si="5297"/>
        <v>184</v>
      </c>
      <c r="BC849" s="4">
        <f t="shared" si="5297"/>
        <v>187</v>
      </c>
      <c r="BD849" s="4">
        <f t="shared" si="5297"/>
        <v>190</v>
      </c>
      <c r="BE849" s="4">
        <f t="shared" si="5297"/>
        <v>193</v>
      </c>
      <c r="BF849" s="4">
        <f t="shared" si="5297"/>
        <v>196</v>
      </c>
      <c r="BG849" s="4">
        <f t="shared" si="5297"/>
        <v>199</v>
      </c>
      <c r="BH849" s="4">
        <f t="shared" si="5297"/>
        <v>202</v>
      </c>
      <c r="BI849">
        <f t="shared" si="5297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298">C850+1</f>
        <v>16</v>
      </c>
      <c r="E850" s="4">
        <f t="shared" si="5298"/>
        <v>17</v>
      </c>
      <c r="F850" s="4">
        <f t="shared" si="5298"/>
        <v>18</v>
      </c>
      <c r="G850" s="4">
        <f t="shared" si="5298"/>
        <v>19</v>
      </c>
      <c r="H850" s="4">
        <f t="shared" si="5298"/>
        <v>20</v>
      </c>
      <c r="I850" s="4">
        <f t="shared" si="5298"/>
        <v>21</v>
      </c>
      <c r="J850" s="4">
        <f t="shared" si="5298"/>
        <v>22</v>
      </c>
      <c r="K850">
        <f t="shared" si="5298"/>
        <v>23</v>
      </c>
      <c r="L850" s="4">
        <f t="shared" si="5298"/>
        <v>24</v>
      </c>
      <c r="M850" s="4">
        <f t="shared" si="5298"/>
        <v>25</v>
      </c>
      <c r="N850" s="4">
        <f t="shared" si="5298"/>
        <v>26</v>
      </c>
      <c r="O850" s="4">
        <f t="shared" si="5298"/>
        <v>27</v>
      </c>
      <c r="P850" s="4">
        <f t="shared" si="5298"/>
        <v>28</v>
      </c>
      <c r="Q850" s="4">
        <f t="shared" si="5298"/>
        <v>29</v>
      </c>
      <c r="R850" s="4">
        <f t="shared" si="5298"/>
        <v>30</v>
      </c>
      <c r="S850" s="4">
        <f t="shared" si="5298"/>
        <v>31</v>
      </c>
      <c r="T850" s="4">
        <f t="shared" si="5298"/>
        <v>32</v>
      </c>
      <c r="U850">
        <f t="shared" si="5298"/>
        <v>33</v>
      </c>
      <c r="V850" s="4">
        <f t="shared" si="5298"/>
        <v>34</v>
      </c>
      <c r="W850" s="4">
        <f t="shared" si="5298"/>
        <v>35</v>
      </c>
      <c r="X850" s="4">
        <f t="shared" si="5298"/>
        <v>36</v>
      </c>
      <c r="Y850" s="4">
        <f t="shared" si="5298"/>
        <v>37</v>
      </c>
      <c r="Z850" s="4">
        <f t="shared" si="5298"/>
        <v>38</v>
      </c>
      <c r="AA850" s="4">
        <f t="shared" si="5298"/>
        <v>39</v>
      </c>
      <c r="AB850" s="4">
        <f t="shared" si="5298"/>
        <v>40</v>
      </c>
      <c r="AC850" s="4">
        <f t="shared" si="5298"/>
        <v>41</v>
      </c>
      <c r="AD850" s="4">
        <f t="shared" si="5298"/>
        <v>42</v>
      </c>
      <c r="AE850">
        <f t="shared" si="5298"/>
        <v>43</v>
      </c>
      <c r="AF850" s="4">
        <f t="shared" si="5298"/>
        <v>44</v>
      </c>
      <c r="AG850" s="4">
        <f t="shared" si="5298"/>
        <v>45</v>
      </c>
      <c r="AH850" s="4">
        <f t="shared" si="5298"/>
        <v>46</v>
      </c>
      <c r="AI850" s="4">
        <f t="shared" si="5298"/>
        <v>47</v>
      </c>
      <c r="AJ850" s="4">
        <f t="shared" si="5298"/>
        <v>48</v>
      </c>
      <c r="AK850" s="4">
        <f t="shared" si="5298"/>
        <v>49</v>
      </c>
      <c r="AL850" s="4">
        <f t="shared" si="5298"/>
        <v>50</v>
      </c>
      <c r="AM850" s="4">
        <f t="shared" si="5298"/>
        <v>51</v>
      </c>
      <c r="AN850" s="4">
        <f t="shared" si="5298"/>
        <v>52</v>
      </c>
      <c r="AO850">
        <f t="shared" si="5298"/>
        <v>53</v>
      </c>
      <c r="AP850" s="4">
        <f t="shared" si="5298"/>
        <v>54</v>
      </c>
      <c r="AQ850" s="4">
        <f t="shared" si="5298"/>
        <v>55</v>
      </c>
      <c r="AR850" s="4">
        <f t="shared" si="5298"/>
        <v>56</v>
      </c>
      <c r="AS850" s="4">
        <f t="shared" si="5298"/>
        <v>57</v>
      </c>
      <c r="AT850" s="4">
        <f t="shared" si="5298"/>
        <v>58</v>
      </c>
      <c r="AU850" s="4">
        <f t="shared" si="5298"/>
        <v>59</v>
      </c>
      <c r="AV850" s="4">
        <f t="shared" si="5298"/>
        <v>60</v>
      </c>
      <c r="AW850" s="4">
        <f t="shared" si="5298"/>
        <v>61</v>
      </c>
      <c r="AX850" s="4">
        <f t="shared" si="5298"/>
        <v>62</v>
      </c>
      <c r="AY850">
        <f t="shared" si="5298"/>
        <v>63</v>
      </c>
      <c r="AZ850" s="4">
        <f t="shared" si="5298"/>
        <v>64</v>
      </c>
      <c r="BA850" s="4">
        <f t="shared" si="5298"/>
        <v>65</v>
      </c>
      <c r="BB850" s="4">
        <f t="shared" si="5298"/>
        <v>66</v>
      </c>
      <c r="BC850" s="4">
        <f t="shared" si="5298"/>
        <v>67</v>
      </c>
      <c r="BD850" s="4">
        <f t="shared" si="5298"/>
        <v>68</v>
      </c>
      <c r="BE850" s="4">
        <f t="shared" si="5298"/>
        <v>69</v>
      </c>
      <c r="BF850" s="4">
        <f t="shared" si="5298"/>
        <v>70</v>
      </c>
      <c r="BG850" s="4">
        <f t="shared" si="5298"/>
        <v>71</v>
      </c>
      <c r="BH850" s="4">
        <f t="shared" si="5298"/>
        <v>72</v>
      </c>
      <c r="BI850">
        <f t="shared" si="5298"/>
        <v>73</v>
      </c>
      <c r="BJ850" t="s">
        <v>1</v>
      </c>
    </row>
    <row r="851" spans="1:62">
      <c r="A851" s="4" t="s">
        <v>5</v>
      </c>
    </row>
    <row r="852" spans="1:62">
      <c r="A852" s="4" t="s">
        <v>389</v>
      </c>
    </row>
    <row r="853" spans="1:62">
      <c r="A853" s="4" t="s">
        <v>197</v>
      </c>
    </row>
    <row r="854" spans="1:62">
      <c r="A854" s="4" t="s">
        <v>118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299">E854+32</f>
        <v>340</v>
      </c>
      <c r="G854" s="4">
        <f t="shared" si="5299"/>
        <v>372</v>
      </c>
      <c r="H854" s="4">
        <f t="shared" si="5299"/>
        <v>404</v>
      </c>
      <c r="I854" s="4">
        <f t="shared" si="5299"/>
        <v>436</v>
      </c>
      <c r="J854" s="4">
        <f t="shared" si="5299"/>
        <v>468</v>
      </c>
      <c r="K854">
        <f t="shared" si="5299"/>
        <v>500</v>
      </c>
      <c r="L854" s="4">
        <f t="shared" si="5299"/>
        <v>532</v>
      </c>
      <c r="M854" s="4">
        <f t="shared" si="5299"/>
        <v>564</v>
      </c>
      <c r="N854" s="4">
        <f t="shared" si="5299"/>
        <v>596</v>
      </c>
      <c r="O854" s="4">
        <f t="shared" si="5299"/>
        <v>628</v>
      </c>
      <c r="P854" s="4">
        <f t="shared" si="5299"/>
        <v>660</v>
      </c>
      <c r="Q854" s="4">
        <f t="shared" si="5299"/>
        <v>692</v>
      </c>
      <c r="R854" s="4">
        <f t="shared" si="5299"/>
        <v>724</v>
      </c>
      <c r="S854" s="4">
        <f t="shared" si="5299"/>
        <v>756</v>
      </c>
      <c r="T854" s="4">
        <f t="shared" si="5299"/>
        <v>788</v>
      </c>
      <c r="U854">
        <f t="shared" si="5299"/>
        <v>820</v>
      </c>
      <c r="V854" s="4">
        <f t="shared" si="5299"/>
        <v>852</v>
      </c>
      <c r="W854" s="4">
        <f t="shared" si="5299"/>
        <v>884</v>
      </c>
      <c r="X854" s="4">
        <f t="shared" si="5299"/>
        <v>916</v>
      </c>
      <c r="Y854" s="4">
        <f t="shared" si="5299"/>
        <v>948</v>
      </c>
      <c r="Z854" s="4">
        <f t="shared" si="5299"/>
        <v>980</v>
      </c>
      <c r="AA854" s="4">
        <f t="shared" si="5299"/>
        <v>1012</v>
      </c>
      <c r="AB854" s="4">
        <f t="shared" si="5299"/>
        <v>1044</v>
      </c>
      <c r="AC854" s="4">
        <f t="shared" si="5299"/>
        <v>1076</v>
      </c>
      <c r="AD854" s="4">
        <f t="shared" si="5299"/>
        <v>1108</v>
      </c>
      <c r="AE854">
        <f t="shared" si="5299"/>
        <v>1140</v>
      </c>
      <c r="AF854" s="4">
        <f t="shared" si="5299"/>
        <v>1172</v>
      </c>
      <c r="AG854" s="4">
        <f t="shared" si="5299"/>
        <v>1204</v>
      </c>
      <c r="AH854" s="4">
        <f t="shared" si="5299"/>
        <v>1236</v>
      </c>
      <c r="AI854" s="4">
        <f t="shared" si="5299"/>
        <v>1268</v>
      </c>
      <c r="AJ854" s="4">
        <f t="shared" si="5299"/>
        <v>1300</v>
      </c>
      <c r="AK854" s="4">
        <f t="shared" si="5299"/>
        <v>1332</v>
      </c>
      <c r="AL854" s="4">
        <f t="shared" si="5299"/>
        <v>1364</v>
      </c>
      <c r="AM854" s="4">
        <f t="shared" si="5299"/>
        <v>1396</v>
      </c>
      <c r="AN854" s="4">
        <f t="shared" si="5299"/>
        <v>1428</v>
      </c>
      <c r="AO854">
        <f t="shared" si="5299"/>
        <v>1460</v>
      </c>
      <c r="AP854" s="4">
        <f t="shared" si="5299"/>
        <v>1492</v>
      </c>
      <c r="AQ854" s="4">
        <f t="shared" si="5299"/>
        <v>1524</v>
      </c>
      <c r="AR854" s="4">
        <f t="shared" si="5299"/>
        <v>1556</v>
      </c>
      <c r="AS854" s="4">
        <f t="shared" si="5299"/>
        <v>1588</v>
      </c>
      <c r="AT854" s="4">
        <f t="shared" si="5299"/>
        <v>1620</v>
      </c>
      <c r="AU854" s="4">
        <f t="shared" si="5299"/>
        <v>1652</v>
      </c>
      <c r="AV854" s="4">
        <f t="shared" si="5299"/>
        <v>1684</v>
      </c>
      <c r="AW854" s="4">
        <f t="shared" si="5299"/>
        <v>1716</v>
      </c>
      <c r="AX854" s="4">
        <f t="shared" si="5299"/>
        <v>1748</v>
      </c>
      <c r="AY854">
        <f t="shared" si="5299"/>
        <v>1780</v>
      </c>
      <c r="AZ854" s="4">
        <f t="shared" si="5299"/>
        <v>1812</v>
      </c>
      <c r="BA854" s="4">
        <f t="shared" si="5299"/>
        <v>1844</v>
      </c>
      <c r="BB854" s="4">
        <f t="shared" si="5299"/>
        <v>1876</v>
      </c>
      <c r="BC854" s="4">
        <f t="shared" si="5299"/>
        <v>1908</v>
      </c>
      <c r="BD854" s="4">
        <f t="shared" si="5299"/>
        <v>1940</v>
      </c>
      <c r="BE854" s="4">
        <f t="shared" si="5299"/>
        <v>1972</v>
      </c>
      <c r="BF854" s="4">
        <f t="shared" si="5299"/>
        <v>2004</v>
      </c>
      <c r="BG854" s="4">
        <f t="shared" si="5299"/>
        <v>2036</v>
      </c>
      <c r="BH854" s="4">
        <f t="shared" si="5299"/>
        <v>2068</v>
      </c>
      <c r="BI854">
        <f t="shared" si="5299"/>
        <v>2100</v>
      </c>
      <c r="BJ854" t="s">
        <v>1</v>
      </c>
    </row>
    <row r="855" spans="1:62">
      <c r="A855" s="4" t="s">
        <v>119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300">D855+62</f>
        <v>598</v>
      </c>
      <c r="F855" s="4">
        <f t="shared" si="5300"/>
        <v>660</v>
      </c>
      <c r="G855" s="4">
        <f t="shared" si="5300"/>
        <v>722</v>
      </c>
      <c r="H855" s="4">
        <f t="shared" si="5300"/>
        <v>784</v>
      </c>
      <c r="I855" s="4">
        <f t="shared" si="5300"/>
        <v>846</v>
      </c>
      <c r="J855" s="4">
        <f t="shared" si="5300"/>
        <v>908</v>
      </c>
      <c r="K855">
        <f t="shared" si="5300"/>
        <v>970</v>
      </c>
      <c r="L855" s="4">
        <f t="shared" si="5300"/>
        <v>1032</v>
      </c>
      <c r="M855" s="4">
        <f t="shared" si="5300"/>
        <v>1094</v>
      </c>
      <c r="N855" s="4">
        <f t="shared" si="5300"/>
        <v>1156</v>
      </c>
      <c r="O855" s="4">
        <f t="shared" si="5300"/>
        <v>1218</v>
      </c>
      <c r="P855" s="4">
        <f t="shared" si="5300"/>
        <v>1280</v>
      </c>
      <c r="Q855" s="4">
        <f t="shared" si="5300"/>
        <v>1342</v>
      </c>
      <c r="R855" s="4">
        <f t="shared" si="5300"/>
        <v>1404</v>
      </c>
      <c r="S855" s="4">
        <f t="shared" si="5300"/>
        <v>1466</v>
      </c>
      <c r="T855" s="4">
        <f t="shared" si="5300"/>
        <v>1528</v>
      </c>
      <c r="U855">
        <f t="shared" si="5300"/>
        <v>1590</v>
      </c>
      <c r="V855" s="4">
        <f t="shared" si="5300"/>
        <v>1652</v>
      </c>
      <c r="W855" s="4">
        <f>V855+61</f>
        <v>1713</v>
      </c>
      <c r="X855" s="4">
        <f t="shared" si="5300"/>
        <v>1775</v>
      </c>
      <c r="Y855" s="4">
        <f t="shared" si="5300"/>
        <v>1837</v>
      </c>
      <c r="Z855" s="4">
        <f t="shared" si="5300"/>
        <v>1899</v>
      </c>
      <c r="AA855" s="4">
        <f t="shared" si="5300"/>
        <v>1961</v>
      </c>
      <c r="AB855" s="4">
        <f t="shared" si="5300"/>
        <v>2023</v>
      </c>
      <c r="AC855" s="4">
        <f t="shared" si="5300"/>
        <v>2085</v>
      </c>
      <c r="AD855" s="4">
        <f t="shared" si="5300"/>
        <v>2147</v>
      </c>
      <c r="AE855">
        <f t="shared" si="5300"/>
        <v>2209</v>
      </c>
      <c r="AF855" s="4">
        <f t="shared" si="5300"/>
        <v>2271</v>
      </c>
      <c r="AG855" s="4">
        <f t="shared" si="5300"/>
        <v>2333</v>
      </c>
      <c r="AH855" s="4">
        <f t="shared" si="5300"/>
        <v>2395</v>
      </c>
      <c r="AI855" s="4">
        <f t="shared" si="5300"/>
        <v>2457</v>
      </c>
      <c r="AJ855" s="4">
        <f t="shared" si="5300"/>
        <v>2519</v>
      </c>
      <c r="AK855" s="4">
        <f t="shared" si="5300"/>
        <v>2581</v>
      </c>
      <c r="AL855" s="4">
        <f t="shared" si="5300"/>
        <v>2643</v>
      </c>
      <c r="AM855" s="4">
        <f t="shared" si="5300"/>
        <v>2705</v>
      </c>
      <c r="AN855" s="4">
        <f t="shared" si="5300"/>
        <v>2767</v>
      </c>
      <c r="AO855">
        <f t="shared" si="5300"/>
        <v>2829</v>
      </c>
      <c r="AP855" s="4">
        <f t="shared" si="5300"/>
        <v>2891</v>
      </c>
      <c r="AQ855" s="4">
        <f>AP855+61</f>
        <v>2952</v>
      </c>
      <c r="AR855" s="4">
        <f t="shared" si="5300"/>
        <v>3014</v>
      </c>
      <c r="AS855" s="4">
        <f t="shared" si="5300"/>
        <v>3076</v>
      </c>
      <c r="AT855" s="4">
        <f t="shared" si="5300"/>
        <v>3138</v>
      </c>
      <c r="AU855" s="4">
        <f t="shared" si="5300"/>
        <v>3200</v>
      </c>
      <c r="AV855" s="4">
        <f t="shared" si="5300"/>
        <v>3262</v>
      </c>
      <c r="AW855" s="4">
        <f t="shared" si="5300"/>
        <v>3324</v>
      </c>
      <c r="AX855" s="4">
        <f t="shared" si="5300"/>
        <v>3386</v>
      </c>
      <c r="AY855">
        <f t="shared" si="5300"/>
        <v>3448</v>
      </c>
      <c r="AZ855" s="4">
        <f t="shared" si="5300"/>
        <v>3510</v>
      </c>
      <c r="BA855" s="4">
        <f t="shared" si="5300"/>
        <v>3572</v>
      </c>
      <c r="BB855" s="4">
        <f t="shared" si="5300"/>
        <v>3634</v>
      </c>
      <c r="BC855" s="4">
        <f t="shared" si="5300"/>
        <v>3696</v>
      </c>
      <c r="BD855" s="4">
        <f t="shared" si="5300"/>
        <v>3758</v>
      </c>
      <c r="BE855" s="4">
        <f t="shared" si="5300"/>
        <v>3820</v>
      </c>
      <c r="BF855" s="4">
        <f t="shared" si="5300"/>
        <v>3882</v>
      </c>
      <c r="BG855" s="4">
        <f t="shared" si="5300"/>
        <v>3944</v>
      </c>
      <c r="BH855" s="4">
        <f t="shared" si="5300"/>
        <v>4006</v>
      </c>
      <c r="BI855">
        <f t="shared" si="5300"/>
        <v>4068</v>
      </c>
      <c r="BJ855" t="s">
        <v>1</v>
      </c>
    </row>
    <row r="856" spans="1:62">
      <c r="A856" s="4" t="s">
        <v>120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301">D856+154</f>
        <v>1487</v>
      </c>
      <c r="F856" s="4">
        <f t="shared" si="5301"/>
        <v>1641</v>
      </c>
      <c r="G856" s="4">
        <f t="shared" si="5301"/>
        <v>1795</v>
      </c>
      <c r="H856" s="4">
        <f t="shared" si="5301"/>
        <v>1949</v>
      </c>
      <c r="I856" s="4">
        <f t="shared" si="5301"/>
        <v>2103</v>
      </c>
      <c r="J856" s="4">
        <f t="shared" si="5301"/>
        <v>2257</v>
      </c>
      <c r="K856">
        <f t="shared" si="5301"/>
        <v>2411</v>
      </c>
      <c r="L856" s="4">
        <f t="shared" si="5301"/>
        <v>2565</v>
      </c>
      <c r="M856" s="4">
        <f>L856+153</f>
        <v>2718</v>
      </c>
      <c r="N856" s="4">
        <f t="shared" si="5301"/>
        <v>2872</v>
      </c>
      <c r="O856" s="4">
        <f t="shared" si="5301"/>
        <v>3026</v>
      </c>
      <c r="P856" s="4">
        <f t="shared" si="5301"/>
        <v>3180</v>
      </c>
      <c r="Q856" s="4">
        <f t="shared" si="5301"/>
        <v>3334</v>
      </c>
      <c r="R856" s="4">
        <f t="shared" si="5301"/>
        <v>3488</v>
      </c>
      <c r="S856" s="4">
        <f t="shared" si="5301"/>
        <v>3642</v>
      </c>
      <c r="T856" s="4">
        <f t="shared" si="5301"/>
        <v>3796</v>
      </c>
      <c r="U856">
        <f t="shared" si="5301"/>
        <v>3950</v>
      </c>
      <c r="V856" s="4">
        <f t="shared" si="5301"/>
        <v>4104</v>
      </c>
      <c r="W856" s="4">
        <f t="shared" ref="W856" si="5302">V856+153</f>
        <v>4257</v>
      </c>
      <c r="X856" s="4">
        <f t="shared" si="5301"/>
        <v>4411</v>
      </c>
      <c r="Y856" s="4">
        <f t="shared" si="5301"/>
        <v>4565</v>
      </c>
      <c r="Z856" s="4">
        <f t="shared" si="5301"/>
        <v>4719</v>
      </c>
      <c r="AA856" s="4">
        <f t="shared" si="5301"/>
        <v>4873</v>
      </c>
      <c r="AB856" s="4">
        <f t="shared" si="5301"/>
        <v>5027</v>
      </c>
      <c r="AC856" s="4">
        <f t="shared" si="5301"/>
        <v>5181</v>
      </c>
      <c r="AD856" s="4">
        <f t="shared" si="5301"/>
        <v>5335</v>
      </c>
      <c r="AE856">
        <f t="shared" si="5301"/>
        <v>5489</v>
      </c>
      <c r="AF856" s="4">
        <f t="shared" si="5301"/>
        <v>5643</v>
      </c>
      <c r="AG856" s="4">
        <f t="shared" ref="AG856" si="5303">AF856+153</f>
        <v>5796</v>
      </c>
      <c r="AH856" s="4">
        <f t="shared" si="5301"/>
        <v>5950</v>
      </c>
      <c r="AI856" s="4">
        <f t="shared" si="5301"/>
        <v>6104</v>
      </c>
      <c r="AJ856" s="4">
        <f t="shared" si="5301"/>
        <v>6258</v>
      </c>
      <c r="AK856" s="4">
        <f t="shared" si="5301"/>
        <v>6412</v>
      </c>
      <c r="AL856" s="4">
        <f t="shared" si="5301"/>
        <v>6566</v>
      </c>
      <c r="AM856" s="4">
        <f t="shared" si="5301"/>
        <v>6720</v>
      </c>
      <c r="AN856" s="4">
        <f t="shared" si="5301"/>
        <v>6874</v>
      </c>
      <c r="AO856">
        <f t="shared" si="5301"/>
        <v>7028</v>
      </c>
      <c r="AP856" s="4">
        <f t="shared" si="5301"/>
        <v>7182</v>
      </c>
      <c r="AQ856" s="4">
        <f t="shared" ref="AQ856" si="5304">AP856+153</f>
        <v>7335</v>
      </c>
      <c r="AR856" s="4">
        <f t="shared" si="5301"/>
        <v>7489</v>
      </c>
      <c r="AS856" s="4">
        <f t="shared" si="5301"/>
        <v>7643</v>
      </c>
      <c r="AT856" s="4">
        <f t="shared" si="5301"/>
        <v>7797</v>
      </c>
      <c r="AU856" s="4">
        <f t="shared" si="5301"/>
        <v>7951</v>
      </c>
      <c r="AV856" s="4">
        <f t="shared" si="5301"/>
        <v>8105</v>
      </c>
      <c r="AW856" s="4">
        <f t="shared" si="5301"/>
        <v>8259</v>
      </c>
      <c r="AX856" s="4">
        <f t="shared" si="5301"/>
        <v>8413</v>
      </c>
      <c r="AY856">
        <f t="shared" si="5301"/>
        <v>8567</v>
      </c>
      <c r="AZ856" s="4">
        <f t="shared" si="5301"/>
        <v>8721</v>
      </c>
      <c r="BA856" s="4">
        <f t="shared" ref="BA856" si="5305">AZ856+153</f>
        <v>8874</v>
      </c>
      <c r="BB856" s="4">
        <f t="shared" si="5301"/>
        <v>9028</v>
      </c>
      <c r="BC856" s="4">
        <f t="shared" si="5301"/>
        <v>9182</v>
      </c>
      <c r="BD856" s="4">
        <f t="shared" si="5301"/>
        <v>9336</v>
      </c>
      <c r="BE856" s="4">
        <f t="shared" si="5301"/>
        <v>9490</v>
      </c>
      <c r="BF856" s="4">
        <f t="shared" si="5301"/>
        <v>9644</v>
      </c>
      <c r="BG856" s="4">
        <f t="shared" si="5301"/>
        <v>9798</v>
      </c>
      <c r="BH856" s="4">
        <f t="shared" si="5301"/>
        <v>9952</v>
      </c>
      <c r="BI856">
        <f t="shared" si="5301"/>
        <v>10106</v>
      </c>
      <c r="BJ856" t="s">
        <v>1</v>
      </c>
    </row>
    <row r="857" spans="1:62">
      <c r="A857" s="4" t="s">
        <v>121</v>
      </c>
    </row>
    <row r="858" spans="1:62">
      <c r="A858" s="4" t="s">
        <v>186</v>
      </c>
      <c r="B858" s="4">
        <v>15</v>
      </c>
      <c r="C858" s="4">
        <f>B858+8</f>
        <v>23</v>
      </c>
      <c r="D858" s="4">
        <f t="shared" ref="D858:E858" si="5306">C858+8</f>
        <v>31</v>
      </c>
      <c r="E858" s="4">
        <f t="shared" si="5306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307">V858+28</f>
        <v>367</v>
      </c>
      <c r="X858" s="4">
        <f>W858+44</f>
        <v>411</v>
      </c>
      <c r="Y858" s="4">
        <f t="shared" ref="Y858:AC858" si="5308">X858+44</f>
        <v>455</v>
      </c>
      <c r="Z858" s="4">
        <f t="shared" si="5308"/>
        <v>499</v>
      </c>
      <c r="AA858" s="4">
        <f t="shared" si="5308"/>
        <v>543</v>
      </c>
      <c r="AB858" s="4">
        <f t="shared" si="5308"/>
        <v>587</v>
      </c>
      <c r="AC858" s="4">
        <f t="shared" si="5308"/>
        <v>631</v>
      </c>
      <c r="AD858" s="4">
        <f>AC858+64</f>
        <v>695</v>
      </c>
      <c r="AE858">
        <f t="shared" ref="AE858:BI858" si="5309">AD858+64</f>
        <v>759</v>
      </c>
      <c r="AF858" s="4">
        <f t="shared" si="5309"/>
        <v>823</v>
      </c>
      <c r="AG858" s="4">
        <f t="shared" si="5309"/>
        <v>887</v>
      </c>
      <c r="AH858" s="4">
        <f t="shared" si="5309"/>
        <v>951</v>
      </c>
      <c r="AI858" s="4">
        <f t="shared" si="5309"/>
        <v>1015</v>
      </c>
      <c r="AJ858" s="4">
        <f t="shared" si="5309"/>
        <v>1079</v>
      </c>
      <c r="AK858" s="4">
        <f t="shared" si="5309"/>
        <v>1143</v>
      </c>
      <c r="AL858" s="4">
        <f t="shared" si="5309"/>
        <v>1207</v>
      </c>
      <c r="AM858" s="4">
        <f t="shared" si="5309"/>
        <v>1271</v>
      </c>
      <c r="AN858" s="4">
        <f t="shared" si="5309"/>
        <v>1335</v>
      </c>
      <c r="AO858">
        <f t="shared" si="5309"/>
        <v>1399</v>
      </c>
      <c r="AP858" s="4">
        <f t="shared" si="5309"/>
        <v>1463</v>
      </c>
      <c r="AQ858" s="4">
        <f t="shared" si="5309"/>
        <v>1527</v>
      </c>
      <c r="AR858" s="4">
        <f t="shared" si="5309"/>
        <v>1591</v>
      </c>
      <c r="AS858" s="4">
        <f t="shared" si="5309"/>
        <v>1655</v>
      </c>
      <c r="AT858" s="4">
        <f t="shared" si="5309"/>
        <v>1719</v>
      </c>
      <c r="AU858" s="4">
        <f t="shared" si="5309"/>
        <v>1783</v>
      </c>
      <c r="AV858" s="4">
        <f t="shared" si="5309"/>
        <v>1847</v>
      </c>
      <c r="AW858" s="4">
        <f t="shared" si="5309"/>
        <v>1911</v>
      </c>
      <c r="AX858" s="4">
        <f t="shared" si="5309"/>
        <v>1975</v>
      </c>
      <c r="AY858">
        <f t="shared" si="5309"/>
        <v>2039</v>
      </c>
      <c r="AZ858" s="4">
        <f t="shared" si="5309"/>
        <v>2103</v>
      </c>
      <c r="BA858" s="4">
        <f t="shared" si="5309"/>
        <v>2167</v>
      </c>
      <c r="BB858" s="4">
        <f t="shared" si="5309"/>
        <v>2231</v>
      </c>
      <c r="BC858" s="4">
        <f t="shared" si="5309"/>
        <v>2295</v>
      </c>
      <c r="BD858" s="4">
        <f t="shared" si="5309"/>
        <v>2359</v>
      </c>
      <c r="BE858" s="4">
        <f t="shared" si="5309"/>
        <v>2423</v>
      </c>
      <c r="BF858" s="4">
        <f t="shared" si="5309"/>
        <v>2487</v>
      </c>
      <c r="BG858" s="4">
        <f t="shared" si="5309"/>
        <v>2551</v>
      </c>
      <c r="BH858" s="4">
        <f t="shared" si="5309"/>
        <v>2615</v>
      </c>
      <c r="BI858">
        <f t="shared" si="5309"/>
        <v>2679</v>
      </c>
      <c r="BJ858" t="s">
        <v>1</v>
      </c>
    </row>
    <row r="859" spans="1:62">
      <c r="A859" s="4" t="s">
        <v>174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310">E859+1.3</f>
        <v>25.3</v>
      </c>
      <c r="G859" s="4">
        <f t="shared" si="5310"/>
        <v>26.6</v>
      </c>
      <c r="H859" s="4">
        <f t="shared" ref="H859" si="5311">G859+1.4</f>
        <v>28</v>
      </c>
      <c r="I859" s="4">
        <f t="shared" ref="I859:J859" si="5312">H859+1.3</f>
        <v>29.3</v>
      </c>
      <c r="J859" s="4">
        <f t="shared" si="5312"/>
        <v>30.6</v>
      </c>
      <c r="K859">
        <f t="shared" ref="K859" si="5313">J859+1.4</f>
        <v>32</v>
      </c>
      <c r="L859" s="4">
        <f t="shared" ref="L859:M859" si="5314">K859+1.3</f>
        <v>33.299999999999997</v>
      </c>
      <c r="M859" s="4">
        <f t="shared" si="5314"/>
        <v>34.599999999999994</v>
      </c>
      <c r="N859" s="4">
        <f t="shared" ref="N859" si="5315">M859+1.4</f>
        <v>35.999999999999993</v>
      </c>
      <c r="O859" s="4">
        <f t="shared" ref="O859:P859" si="5316">N859+1.3</f>
        <v>37.29999999999999</v>
      </c>
      <c r="P859" s="4">
        <f t="shared" si="5316"/>
        <v>38.599999999999987</v>
      </c>
      <c r="Q859" s="4">
        <f t="shared" ref="Q859" si="5317">P859+1.4</f>
        <v>39.999999999999986</v>
      </c>
      <c r="R859" s="4">
        <f t="shared" ref="R859:S859" si="5318">Q859+1.3</f>
        <v>41.299999999999983</v>
      </c>
      <c r="S859" s="4">
        <f t="shared" si="5318"/>
        <v>42.59999999999998</v>
      </c>
      <c r="T859" s="4">
        <f t="shared" ref="T859" si="5319">S859+1.4</f>
        <v>43.999999999999979</v>
      </c>
      <c r="U859">
        <f t="shared" ref="U859:V859" si="5320">T859+1.3</f>
        <v>45.299999999999976</v>
      </c>
      <c r="V859" s="4">
        <f t="shared" si="5320"/>
        <v>46.599999999999973</v>
      </c>
      <c r="W859" s="4">
        <f t="shared" ref="W859" si="5321">V859+1.4</f>
        <v>47.999999999999972</v>
      </c>
      <c r="X859" s="4">
        <f t="shared" ref="X859:Y859" si="5322">W859+1.3</f>
        <v>49.299999999999969</v>
      </c>
      <c r="Y859" s="4">
        <f t="shared" si="5322"/>
        <v>50.599999999999966</v>
      </c>
      <c r="Z859" s="4">
        <f t="shared" ref="Z859" si="5323">Y859+1.4</f>
        <v>51.999999999999964</v>
      </c>
      <c r="AA859" s="4">
        <f t="shared" ref="AA859:AB859" si="5324">Z859+1.3</f>
        <v>53.299999999999962</v>
      </c>
      <c r="AB859" s="4">
        <f t="shared" si="5324"/>
        <v>54.599999999999959</v>
      </c>
      <c r="AC859" s="4">
        <f t="shared" ref="AC859" si="5325">AB859+1.4</f>
        <v>55.999999999999957</v>
      </c>
      <c r="AD859" s="4">
        <f t="shared" ref="AD859:AE859" si="5326">AC859+1.3</f>
        <v>57.299999999999955</v>
      </c>
      <c r="AE859">
        <f t="shared" si="5326"/>
        <v>58.599999999999952</v>
      </c>
      <c r="AF859" s="4">
        <f t="shared" ref="AF859" si="5327">AE859+1.4</f>
        <v>59.99999999999995</v>
      </c>
      <c r="AG859" s="4">
        <f t="shared" ref="AG859:AH859" si="5328">AF859+1.3</f>
        <v>61.299999999999947</v>
      </c>
      <c r="AH859" s="4">
        <f t="shared" si="5328"/>
        <v>62.599999999999945</v>
      </c>
      <c r="AI859" s="4">
        <f t="shared" ref="AI859" si="5329">AH859+1.4</f>
        <v>63.999999999999943</v>
      </c>
      <c r="AJ859" s="4">
        <f t="shared" ref="AJ859:AK859" si="5330">AI859+1.3</f>
        <v>65.29999999999994</v>
      </c>
      <c r="AK859" s="4">
        <f t="shared" si="5330"/>
        <v>66.599999999999937</v>
      </c>
      <c r="AL859" s="4">
        <f t="shared" ref="AL859" si="5331">AK859+1.4</f>
        <v>67.999999999999943</v>
      </c>
      <c r="AM859" s="4">
        <f t="shared" ref="AM859:AN859" si="5332">AL859+1.3</f>
        <v>69.29999999999994</v>
      </c>
      <c r="AN859" s="4">
        <f t="shared" si="5332"/>
        <v>70.599999999999937</v>
      </c>
      <c r="AO859">
        <f t="shared" ref="AO859" si="5333">AN859+1.4</f>
        <v>71.999999999999943</v>
      </c>
      <c r="AP859" s="4">
        <f t="shared" ref="AP859:AQ859" si="5334">AO859+1.3</f>
        <v>73.29999999999994</v>
      </c>
      <c r="AQ859" s="4">
        <f t="shared" si="5334"/>
        <v>74.599999999999937</v>
      </c>
      <c r="AR859" s="4">
        <f t="shared" ref="AR859" si="5335">AQ859+1.4</f>
        <v>75.999999999999943</v>
      </c>
      <c r="AS859" s="4">
        <f t="shared" ref="AS859:AT859" si="5336">AR859+1.3</f>
        <v>77.29999999999994</v>
      </c>
      <c r="AT859" s="4">
        <f t="shared" si="5336"/>
        <v>78.599999999999937</v>
      </c>
      <c r="AU859" s="4">
        <f t="shared" ref="AU859" si="5337">AT859+1.4</f>
        <v>79.999999999999943</v>
      </c>
      <c r="AV859" s="4">
        <f t="shared" ref="AV859:AW859" si="5338">AU859+1.3</f>
        <v>81.29999999999994</v>
      </c>
      <c r="AW859" s="4">
        <f t="shared" si="5338"/>
        <v>82.599999999999937</v>
      </c>
      <c r="AX859" s="4">
        <f t="shared" ref="AX859" si="5339">AW859+1.4</f>
        <v>83.999999999999943</v>
      </c>
      <c r="AY859">
        <f t="shared" ref="AY859:AZ859" si="5340">AX859+1.3</f>
        <v>85.29999999999994</v>
      </c>
      <c r="AZ859" s="4">
        <f t="shared" si="5340"/>
        <v>86.599999999999937</v>
      </c>
      <c r="BA859" s="4">
        <f t="shared" ref="BA859" si="5341">AZ859+1.4</f>
        <v>87.999999999999943</v>
      </c>
      <c r="BB859" s="4">
        <f t="shared" ref="BB859:BC859" si="5342">BA859+1.3</f>
        <v>89.29999999999994</v>
      </c>
      <c r="BC859" s="4">
        <f t="shared" si="5342"/>
        <v>90.599999999999937</v>
      </c>
      <c r="BD859" s="4">
        <f t="shared" ref="BD859" si="5343">BC859+1.4</f>
        <v>91.999999999999943</v>
      </c>
      <c r="BE859" s="4">
        <f t="shared" ref="BE859:BF859" si="5344">BD859+1.3</f>
        <v>93.29999999999994</v>
      </c>
      <c r="BF859" s="4">
        <f t="shared" si="5344"/>
        <v>94.599999999999937</v>
      </c>
      <c r="BG859" s="4">
        <f t="shared" ref="BG859" si="5345">BF859+1.4</f>
        <v>95.999999999999943</v>
      </c>
      <c r="BH859" s="4">
        <f t="shared" ref="BH859:BI859" si="5346">BG859+1.3</f>
        <v>97.29999999999994</v>
      </c>
      <c r="BI859">
        <f t="shared" si="5346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347">C860+1</f>
        <v>27</v>
      </c>
      <c r="E860" s="4">
        <f t="shared" si="5347"/>
        <v>28</v>
      </c>
      <c r="F860" s="4">
        <f t="shared" si="5347"/>
        <v>29</v>
      </c>
      <c r="G860" s="4">
        <f t="shared" ref="G860:BI860" si="5348">F860+1</f>
        <v>30</v>
      </c>
      <c r="H860" s="4">
        <f t="shared" si="5348"/>
        <v>31</v>
      </c>
      <c r="I860" s="4">
        <f t="shared" si="5348"/>
        <v>32</v>
      </c>
      <c r="J860" s="4">
        <f t="shared" si="5348"/>
        <v>33</v>
      </c>
      <c r="K860">
        <f t="shared" si="5348"/>
        <v>34</v>
      </c>
      <c r="L860" s="4">
        <f t="shared" si="5348"/>
        <v>35</v>
      </c>
      <c r="M860" s="4">
        <f t="shared" si="5348"/>
        <v>36</v>
      </c>
      <c r="N860" s="4">
        <f t="shared" si="5348"/>
        <v>37</v>
      </c>
      <c r="O860" s="4">
        <f t="shared" si="5348"/>
        <v>38</v>
      </c>
      <c r="P860" s="4">
        <f t="shared" si="5348"/>
        <v>39</v>
      </c>
      <c r="Q860" s="4">
        <f t="shared" si="5348"/>
        <v>40</v>
      </c>
      <c r="R860" s="4">
        <f t="shared" si="5348"/>
        <v>41</v>
      </c>
      <c r="S860" s="4">
        <f t="shared" si="5348"/>
        <v>42</v>
      </c>
      <c r="T860" s="4">
        <f t="shared" si="5348"/>
        <v>43</v>
      </c>
      <c r="U860">
        <f t="shared" si="5348"/>
        <v>44</v>
      </c>
      <c r="V860" s="4">
        <f t="shared" si="5348"/>
        <v>45</v>
      </c>
      <c r="W860" s="4">
        <f t="shared" si="5348"/>
        <v>46</v>
      </c>
      <c r="X860" s="4">
        <f t="shared" si="5348"/>
        <v>47</v>
      </c>
      <c r="Y860" s="4">
        <f t="shared" si="5348"/>
        <v>48</v>
      </c>
      <c r="Z860" s="4">
        <f t="shared" si="5348"/>
        <v>49</v>
      </c>
      <c r="AA860" s="4">
        <f t="shared" si="5348"/>
        <v>50</v>
      </c>
      <c r="AB860" s="4">
        <f t="shared" si="5348"/>
        <v>51</v>
      </c>
      <c r="AC860" s="4">
        <f t="shared" si="5348"/>
        <v>52</v>
      </c>
      <c r="AD860" s="4">
        <f t="shared" si="5348"/>
        <v>53</v>
      </c>
      <c r="AE860">
        <f t="shared" si="5348"/>
        <v>54</v>
      </c>
      <c r="AF860" s="4">
        <f t="shared" si="5348"/>
        <v>55</v>
      </c>
      <c r="AG860" s="4">
        <f t="shared" si="5348"/>
        <v>56</v>
      </c>
      <c r="AH860" s="4">
        <f t="shared" si="5348"/>
        <v>57</v>
      </c>
      <c r="AI860" s="4">
        <f t="shared" si="5348"/>
        <v>58</v>
      </c>
      <c r="AJ860" s="4">
        <f t="shared" si="5348"/>
        <v>59</v>
      </c>
      <c r="AK860" s="4">
        <f t="shared" si="5348"/>
        <v>60</v>
      </c>
      <c r="AL860" s="4">
        <f t="shared" si="5348"/>
        <v>61</v>
      </c>
      <c r="AM860" s="4">
        <f t="shared" si="5348"/>
        <v>62</v>
      </c>
      <c r="AN860" s="4">
        <f t="shared" si="5348"/>
        <v>63</v>
      </c>
      <c r="AO860">
        <f t="shared" si="5348"/>
        <v>64</v>
      </c>
      <c r="AP860" s="4">
        <f t="shared" si="5348"/>
        <v>65</v>
      </c>
      <c r="AQ860" s="4">
        <f t="shared" si="5348"/>
        <v>66</v>
      </c>
      <c r="AR860" s="4">
        <f t="shared" si="5348"/>
        <v>67</v>
      </c>
      <c r="AS860" s="4">
        <f t="shared" si="5348"/>
        <v>68</v>
      </c>
      <c r="AT860" s="4">
        <f t="shared" si="5348"/>
        <v>69</v>
      </c>
      <c r="AU860" s="4">
        <f t="shared" si="5348"/>
        <v>70</v>
      </c>
      <c r="AV860" s="4">
        <f t="shared" si="5348"/>
        <v>71</v>
      </c>
      <c r="AW860" s="4">
        <f t="shared" si="5348"/>
        <v>72</v>
      </c>
      <c r="AX860" s="4">
        <f t="shared" si="5348"/>
        <v>73</v>
      </c>
      <c r="AY860">
        <f t="shared" si="5348"/>
        <v>74</v>
      </c>
      <c r="AZ860" s="4">
        <f t="shared" si="5348"/>
        <v>75</v>
      </c>
      <c r="BA860" s="4">
        <f t="shared" si="5348"/>
        <v>76</v>
      </c>
      <c r="BB860" s="4">
        <f t="shared" si="5348"/>
        <v>77</v>
      </c>
      <c r="BC860" s="4">
        <f t="shared" si="5348"/>
        <v>78</v>
      </c>
      <c r="BD860" s="4">
        <f t="shared" si="5348"/>
        <v>79</v>
      </c>
      <c r="BE860" s="4">
        <f t="shared" si="5348"/>
        <v>80</v>
      </c>
      <c r="BF860" s="4">
        <f t="shared" si="5348"/>
        <v>81</v>
      </c>
      <c r="BG860" s="4">
        <f t="shared" si="5348"/>
        <v>82</v>
      </c>
      <c r="BH860" s="4">
        <f t="shared" si="5348"/>
        <v>83</v>
      </c>
      <c r="BI860">
        <f t="shared" si="5348"/>
        <v>84</v>
      </c>
      <c r="BJ860" t="s">
        <v>1</v>
      </c>
    </row>
    <row r="861" spans="1:62">
      <c r="A861" s="4" t="s">
        <v>5</v>
      </c>
    </row>
    <row r="862" spans="1:62">
      <c r="A862" s="4" t="s">
        <v>490</v>
      </c>
    </row>
    <row r="863" spans="1:62">
      <c r="A863" s="4" t="s">
        <v>197</v>
      </c>
    </row>
    <row r="864" spans="1:62">
      <c r="A864" s="4" t="s">
        <v>118</v>
      </c>
      <c r="B864" s="4">
        <v>676</v>
      </c>
      <c r="C864" s="4">
        <f>B864+13</f>
        <v>689</v>
      </c>
      <c r="D864" s="4">
        <f t="shared" ref="D864:BI864" si="5349">C864+13</f>
        <v>702</v>
      </c>
      <c r="E864" s="4">
        <f t="shared" si="5349"/>
        <v>715</v>
      </c>
      <c r="F864" s="4">
        <f t="shared" si="5349"/>
        <v>728</v>
      </c>
      <c r="G864" s="4">
        <f t="shared" si="5349"/>
        <v>741</v>
      </c>
      <c r="H864" s="4">
        <f t="shared" si="5349"/>
        <v>754</v>
      </c>
      <c r="I864" s="4">
        <f t="shared" si="5349"/>
        <v>767</v>
      </c>
      <c r="J864" s="4">
        <f t="shared" si="5349"/>
        <v>780</v>
      </c>
      <c r="K864">
        <f t="shared" si="5349"/>
        <v>793</v>
      </c>
      <c r="L864" s="4">
        <f t="shared" si="5349"/>
        <v>806</v>
      </c>
      <c r="M864" s="4">
        <f t="shared" si="5349"/>
        <v>819</v>
      </c>
      <c r="N864" s="4">
        <f t="shared" si="5349"/>
        <v>832</v>
      </c>
      <c r="O864" s="4">
        <f t="shared" si="5349"/>
        <v>845</v>
      </c>
      <c r="P864" s="4">
        <f t="shared" si="5349"/>
        <v>858</v>
      </c>
      <c r="Q864" s="4">
        <f t="shared" si="5349"/>
        <v>871</v>
      </c>
      <c r="R864" s="4">
        <f t="shared" si="5349"/>
        <v>884</v>
      </c>
      <c r="S864" s="4">
        <f t="shared" si="5349"/>
        <v>897</v>
      </c>
      <c r="T864" s="4">
        <f t="shared" si="5349"/>
        <v>910</v>
      </c>
      <c r="U864">
        <f t="shared" si="5349"/>
        <v>923</v>
      </c>
      <c r="V864" s="4">
        <f t="shared" si="5349"/>
        <v>936</v>
      </c>
      <c r="W864" s="4">
        <f t="shared" si="5349"/>
        <v>949</v>
      </c>
      <c r="X864" s="4">
        <f t="shared" si="5349"/>
        <v>962</v>
      </c>
      <c r="Y864" s="4">
        <f t="shared" si="5349"/>
        <v>975</v>
      </c>
      <c r="Z864" s="4">
        <f t="shared" si="5349"/>
        <v>988</v>
      </c>
      <c r="AA864" s="4">
        <f t="shared" si="5349"/>
        <v>1001</v>
      </c>
      <c r="AB864" s="4">
        <f t="shared" si="5349"/>
        <v>1014</v>
      </c>
      <c r="AC864" s="4">
        <f t="shared" si="5349"/>
        <v>1027</v>
      </c>
      <c r="AD864" s="4">
        <f t="shared" si="5349"/>
        <v>1040</v>
      </c>
      <c r="AE864">
        <f t="shared" si="5349"/>
        <v>1053</v>
      </c>
      <c r="AF864" s="4">
        <f t="shared" si="5349"/>
        <v>1066</v>
      </c>
      <c r="AG864" s="4">
        <f t="shared" si="5349"/>
        <v>1079</v>
      </c>
      <c r="AH864" s="4">
        <f t="shared" si="5349"/>
        <v>1092</v>
      </c>
      <c r="AI864" s="4">
        <f t="shared" si="5349"/>
        <v>1105</v>
      </c>
      <c r="AJ864" s="4">
        <f t="shared" si="5349"/>
        <v>1118</v>
      </c>
      <c r="AK864" s="4">
        <f t="shared" si="5349"/>
        <v>1131</v>
      </c>
      <c r="AL864" s="4">
        <f t="shared" si="5349"/>
        <v>1144</v>
      </c>
      <c r="AM864" s="4">
        <f t="shared" si="5349"/>
        <v>1157</v>
      </c>
      <c r="AN864" s="4">
        <f t="shared" si="5349"/>
        <v>1170</v>
      </c>
      <c r="AO864">
        <f t="shared" si="5349"/>
        <v>1183</v>
      </c>
      <c r="AP864" s="4">
        <f t="shared" si="5349"/>
        <v>1196</v>
      </c>
      <c r="AQ864" s="4">
        <f t="shared" si="5349"/>
        <v>1209</v>
      </c>
      <c r="AR864" s="4">
        <f t="shared" si="5349"/>
        <v>1222</v>
      </c>
      <c r="AS864" s="4">
        <f t="shared" si="5349"/>
        <v>1235</v>
      </c>
      <c r="AT864" s="4">
        <f t="shared" si="5349"/>
        <v>1248</v>
      </c>
      <c r="AU864" s="4">
        <f t="shared" si="5349"/>
        <v>1261</v>
      </c>
      <c r="AV864" s="4">
        <f t="shared" si="5349"/>
        <v>1274</v>
      </c>
      <c r="AW864" s="4">
        <f t="shared" si="5349"/>
        <v>1287</v>
      </c>
      <c r="AX864" s="4">
        <f t="shared" si="5349"/>
        <v>1300</v>
      </c>
      <c r="AY864">
        <f t="shared" si="5349"/>
        <v>1313</v>
      </c>
      <c r="AZ864" s="4">
        <f t="shared" si="5349"/>
        <v>1326</v>
      </c>
      <c r="BA864" s="4">
        <f t="shared" si="5349"/>
        <v>1339</v>
      </c>
      <c r="BB864" s="4">
        <f t="shared" si="5349"/>
        <v>1352</v>
      </c>
      <c r="BC864" s="4">
        <f t="shared" si="5349"/>
        <v>1365</v>
      </c>
      <c r="BD864" s="4">
        <f t="shared" si="5349"/>
        <v>1378</v>
      </c>
      <c r="BE864" s="4">
        <f t="shared" si="5349"/>
        <v>1391</v>
      </c>
      <c r="BF864" s="4">
        <f t="shared" si="5349"/>
        <v>1404</v>
      </c>
      <c r="BG864" s="4">
        <f t="shared" si="5349"/>
        <v>1417</v>
      </c>
      <c r="BH864" s="4">
        <f t="shared" si="5349"/>
        <v>1430</v>
      </c>
      <c r="BI864">
        <f t="shared" si="5349"/>
        <v>1443</v>
      </c>
      <c r="BJ864" t="s">
        <v>1</v>
      </c>
    </row>
    <row r="865" spans="1:62">
      <c r="A865" s="4" t="s">
        <v>119</v>
      </c>
      <c r="B865" s="4">
        <v>1352</v>
      </c>
      <c r="C865" s="4">
        <f>B865+26</f>
        <v>1378</v>
      </c>
      <c r="D865" s="4">
        <f t="shared" ref="D865:BI865" si="5350">C865+26</f>
        <v>1404</v>
      </c>
      <c r="E865" s="4">
        <f t="shared" si="5350"/>
        <v>1430</v>
      </c>
      <c r="F865" s="4">
        <f t="shared" si="5350"/>
        <v>1456</v>
      </c>
      <c r="G865" s="4">
        <f t="shared" si="5350"/>
        <v>1482</v>
      </c>
      <c r="H865" s="4">
        <f t="shared" si="5350"/>
        <v>1508</v>
      </c>
      <c r="I865" s="4">
        <f t="shared" si="5350"/>
        <v>1534</v>
      </c>
      <c r="J865" s="4">
        <f t="shared" si="5350"/>
        <v>1560</v>
      </c>
      <c r="K865">
        <f t="shared" si="5350"/>
        <v>1586</v>
      </c>
      <c r="L865" s="4">
        <f t="shared" si="5350"/>
        <v>1612</v>
      </c>
      <c r="M865" s="4">
        <f t="shared" si="5350"/>
        <v>1638</v>
      </c>
      <c r="N865" s="4">
        <f t="shared" si="5350"/>
        <v>1664</v>
      </c>
      <c r="O865" s="4">
        <f t="shared" si="5350"/>
        <v>1690</v>
      </c>
      <c r="P865" s="4">
        <f t="shared" si="5350"/>
        <v>1716</v>
      </c>
      <c r="Q865" s="4">
        <f t="shared" si="5350"/>
        <v>1742</v>
      </c>
      <c r="R865" s="4">
        <f t="shared" si="5350"/>
        <v>1768</v>
      </c>
      <c r="S865" s="4">
        <f t="shared" si="5350"/>
        <v>1794</v>
      </c>
      <c r="T865" s="4">
        <f t="shared" si="5350"/>
        <v>1820</v>
      </c>
      <c r="U865">
        <f t="shared" si="5350"/>
        <v>1846</v>
      </c>
      <c r="V865" s="4">
        <f t="shared" si="5350"/>
        <v>1872</v>
      </c>
      <c r="W865" s="4">
        <f t="shared" si="5350"/>
        <v>1898</v>
      </c>
      <c r="X865" s="4">
        <f t="shared" si="5350"/>
        <v>1924</v>
      </c>
      <c r="Y865" s="4">
        <f t="shared" si="5350"/>
        <v>1950</v>
      </c>
      <c r="Z865" s="4">
        <f t="shared" si="5350"/>
        <v>1976</v>
      </c>
      <c r="AA865" s="4">
        <f t="shared" si="5350"/>
        <v>2002</v>
      </c>
      <c r="AB865" s="4">
        <f t="shared" si="5350"/>
        <v>2028</v>
      </c>
      <c r="AC865" s="4">
        <f t="shared" si="5350"/>
        <v>2054</v>
      </c>
      <c r="AD865" s="4">
        <f t="shared" si="5350"/>
        <v>2080</v>
      </c>
      <c r="AE865">
        <f t="shared" si="5350"/>
        <v>2106</v>
      </c>
      <c r="AF865" s="4">
        <f t="shared" si="5350"/>
        <v>2132</v>
      </c>
      <c r="AG865" s="4">
        <f t="shared" si="5350"/>
        <v>2158</v>
      </c>
      <c r="AH865" s="4">
        <f t="shared" si="5350"/>
        <v>2184</v>
      </c>
      <c r="AI865" s="4">
        <f t="shared" si="5350"/>
        <v>2210</v>
      </c>
      <c r="AJ865" s="4">
        <f t="shared" si="5350"/>
        <v>2236</v>
      </c>
      <c r="AK865" s="4">
        <f t="shared" si="5350"/>
        <v>2262</v>
      </c>
      <c r="AL865" s="4">
        <f t="shared" si="5350"/>
        <v>2288</v>
      </c>
      <c r="AM865" s="4">
        <f t="shared" si="5350"/>
        <v>2314</v>
      </c>
      <c r="AN865" s="4">
        <f t="shared" si="5350"/>
        <v>2340</v>
      </c>
      <c r="AO865">
        <f t="shared" si="5350"/>
        <v>2366</v>
      </c>
      <c r="AP865" s="4">
        <f t="shared" si="5350"/>
        <v>2392</v>
      </c>
      <c r="AQ865" s="4">
        <f t="shared" si="5350"/>
        <v>2418</v>
      </c>
      <c r="AR865" s="4">
        <f t="shared" si="5350"/>
        <v>2444</v>
      </c>
      <c r="AS865" s="4">
        <f t="shared" si="5350"/>
        <v>2470</v>
      </c>
      <c r="AT865" s="4">
        <f t="shared" si="5350"/>
        <v>2496</v>
      </c>
      <c r="AU865" s="4">
        <f t="shared" si="5350"/>
        <v>2522</v>
      </c>
      <c r="AV865" s="4">
        <f t="shared" si="5350"/>
        <v>2548</v>
      </c>
      <c r="AW865" s="4">
        <f t="shared" si="5350"/>
        <v>2574</v>
      </c>
      <c r="AX865" s="4">
        <f t="shared" si="5350"/>
        <v>2600</v>
      </c>
      <c r="AY865">
        <f t="shared" si="5350"/>
        <v>2626</v>
      </c>
      <c r="AZ865" s="4">
        <f t="shared" si="5350"/>
        <v>2652</v>
      </c>
      <c r="BA865" s="4">
        <f t="shared" si="5350"/>
        <v>2678</v>
      </c>
      <c r="BB865" s="4">
        <f t="shared" si="5350"/>
        <v>2704</v>
      </c>
      <c r="BC865" s="4">
        <f t="shared" si="5350"/>
        <v>2730</v>
      </c>
      <c r="BD865" s="4">
        <f t="shared" si="5350"/>
        <v>2756</v>
      </c>
      <c r="BE865" s="4">
        <f t="shared" si="5350"/>
        <v>2782</v>
      </c>
      <c r="BF865" s="4">
        <f t="shared" si="5350"/>
        <v>2808</v>
      </c>
      <c r="BG865" s="4">
        <f t="shared" si="5350"/>
        <v>2834</v>
      </c>
      <c r="BH865" s="4">
        <f t="shared" si="5350"/>
        <v>2860</v>
      </c>
      <c r="BI865">
        <f t="shared" si="5350"/>
        <v>2886</v>
      </c>
      <c r="BJ865" t="s">
        <v>1</v>
      </c>
    </row>
    <row r="866" spans="1:62">
      <c r="A866" s="4" t="s">
        <v>120</v>
      </c>
      <c r="B866" s="4">
        <v>2028</v>
      </c>
      <c r="C866" s="4">
        <f>B866+39</f>
        <v>2067</v>
      </c>
      <c r="D866" s="4">
        <f t="shared" ref="D866:BI866" si="5351">C866+39</f>
        <v>2106</v>
      </c>
      <c r="E866" s="4">
        <f t="shared" si="5351"/>
        <v>2145</v>
      </c>
      <c r="F866" s="4">
        <f t="shared" si="5351"/>
        <v>2184</v>
      </c>
      <c r="G866" s="4">
        <f t="shared" si="5351"/>
        <v>2223</v>
      </c>
      <c r="H866" s="4">
        <f t="shared" si="5351"/>
        <v>2262</v>
      </c>
      <c r="I866" s="4">
        <f t="shared" si="5351"/>
        <v>2301</v>
      </c>
      <c r="J866" s="4">
        <f t="shared" si="5351"/>
        <v>2340</v>
      </c>
      <c r="K866">
        <f t="shared" si="5351"/>
        <v>2379</v>
      </c>
      <c r="L866" s="4">
        <f t="shared" si="5351"/>
        <v>2418</v>
      </c>
      <c r="M866" s="4">
        <f t="shared" si="5351"/>
        <v>2457</v>
      </c>
      <c r="N866" s="4">
        <f t="shared" si="5351"/>
        <v>2496</v>
      </c>
      <c r="O866" s="4">
        <f t="shared" si="5351"/>
        <v>2535</v>
      </c>
      <c r="P866" s="4">
        <f t="shared" si="5351"/>
        <v>2574</v>
      </c>
      <c r="Q866" s="4">
        <f t="shared" si="5351"/>
        <v>2613</v>
      </c>
      <c r="R866" s="4">
        <f t="shared" si="5351"/>
        <v>2652</v>
      </c>
      <c r="S866" s="4">
        <f t="shared" si="5351"/>
        <v>2691</v>
      </c>
      <c r="T866" s="4">
        <f t="shared" si="5351"/>
        <v>2730</v>
      </c>
      <c r="U866">
        <f t="shared" si="5351"/>
        <v>2769</v>
      </c>
      <c r="V866" s="4">
        <f t="shared" si="5351"/>
        <v>2808</v>
      </c>
      <c r="W866" s="4">
        <f t="shared" si="5351"/>
        <v>2847</v>
      </c>
      <c r="X866" s="4">
        <f t="shared" si="5351"/>
        <v>2886</v>
      </c>
      <c r="Y866" s="4">
        <f t="shared" si="5351"/>
        <v>2925</v>
      </c>
      <c r="Z866" s="4">
        <f t="shared" si="5351"/>
        <v>2964</v>
      </c>
      <c r="AA866" s="4">
        <f t="shared" si="5351"/>
        <v>3003</v>
      </c>
      <c r="AB866" s="4">
        <f t="shared" si="5351"/>
        <v>3042</v>
      </c>
      <c r="AC866" s="4">
        <f t="shared" si="5351"/>
        <v>3081</v>
      </c>
      <c r="AD866" s="4">
        <f t="shared" si="5351"/>
        <v>3120</v>
      </c>
      <c r="AE866">
        <f t="shared" si="5351"/>
        <v>3159</v>
      </c>
      <c r="AF866" s="4">
        <f t="shared" si="5351"/>
        <v>3198</v>
      </c>
      <c r="AG866" s="4">
        <f t="shared" si="5351"/>
        <v>3237</v>
      </c>
      <c r="AH866" s="4">
        <f t="shared" si="5351"/>
        <v>3276</v>
      </c>
      <c r="AI866" s="4">
        <f t="shared" si="5351"/>
        <v>3315</v>
      </c>
      <c r="AJ866" s="4">
        <f t="shared" si="5351"/>
        <v>3354</v>
      </c>
      <c r="AK866" s="4">
        <f t="shared" si="5351"/>
        <v>3393</v>
      </c>
      <c r="AL866" s="4">
        <f t="shared" si="5351"/>
        <v>3432</v>
      </c>
      <c r="AM866" s="4">
        <f t="shared" si="5351"/>
        <v>3471</v>
      </c>
      <c r="AN866" s="4">
        <f t="shared" si="5351"/>
        <v>3510</v>
      </c>
      <c r="AO866">
        <f t="shared" si="5351"/>
        <v>3549</v>
      </c>
      <c r="AP866" s="4">
        <f t="shared" si="5351"/>
        <v>3588</v>
      </c>
      <c r="AQ866" s="4">
        <f t="shared" si="5351"/>
        <v>3627</v>
      </c>
      <c r="AR866" s="4">
        <f t="shared" si="5351"/>
        <v>3666</v>
      </c>
      <c r="AS866" s="4">
        <f t="shared" si="5351"/>
        <v>3705</v>
      </c>
      <c r="AT866" s="4">
        <f t="shared" si="5351"/>
        <v>3744</v>
      </c>
      <c r="AU866" s="4">
        <f t="shared" si="5351"/>
        <v>3783</v>
      </c>
      <c r="AV866" s="4">
        <f t="shared" si="5351"/>
        <v>3822</v>
      </c>
      <c r="AW866" s="4">
        <f t="shared" si="5351"/>
        <v>3861</v>
      </c>
      <c r="AX866" s="4">
        <f t="shared" si="5351"/>
        <v>3900</v>
      </c>
      <c r="AY866">
        <f t="shared" si="5351"/>
        <v>3939</v>
      </c>
      <c r="AZ866" s="4">
        <f t="shared" si="5351"/>
        <v>3978</v>
      </c>
      <c r="BA866" s="4">
        <f t="shared" si="5351"/>
        <v>4017</v>
      </c>
      <c r="BB866" s="4">
        <f t="shared" si="5351"/>
        <v>4056</v>
      </c>
      <c r="BC866" s="4">
        <f t="shared" si="5351"/>
        <v>4095</v>
      </c>
      <c r="BD866" s="4">
        <f t="shared" si="5351"/>
        <v>4134</v>
      </c>
      <c r="BE866" s="4">
        <f t="shared" si="5351"/>
        <v>4173</v>
      </c>
      <c r="BF866" s="4">
        <f t="shared" si="5351"/>
        <v>4212</v>
      </c>
      <c r="BG866" s="4">
        <f t="shared" si="5351"/>
        <v>4251</v>
      </c>
      <c r="BH866" s="4">
        <f t="shared" si="5351"/>
        <v>4290</v>
      </c>
      <c r="BI866">
        <f t="shared" si="5351"/>
        <v>4329</v>
      </c>
      <c r="BJ866" t="s">
        <v>1</v>
      </c>
    </row>
    <row r="867" spans="1:62">
      <c r="A867" s="4" t="s">
        <v>121</v>
      </c>
    </row>
    <row r="868" spans="1:62">
      <c r="A868" s="4" t="s">
        <v>164</v>
      </c>
      <c r="B868" s="4" t="s">
        <v>1</v>
      </c>
    </row>
    <row r="869" spans="1:62">
      <c r="A869" s="4" t="s">
        <v>182</v>
      </c>
      <c r="B869" s="4">
        <v>20</v>
      </c>
      <c r="C869" s="4">
        <f>B869+10</f>
        <v>30</v>
      </c>
      <c r="D869" s="4">
        <f t="shared" ref="D869:BI869" si="5352">C869+10</f>
        <v>40</v>
      </c>
      <c r="E869" s="4">
        <f t="shared" si="5352"/>
        <v>50</v>
      </c>
      <c r="F869" s="4">
        <f t="shared" si="5352"/>
        <v>60</v>
      </c>
      <c r="G869" s="4">
        <f t="shared" si="5352"/>
        <v>70</v>
      </c>
      <c r="H869" s="4">
        <f t="shared" si="5352"/>
        <v>80</v>
      </c>
      <c r="I869" s="4">
        <f t="shared" si="5352"/>
        <v>90</v>
      </c>
      <c r="J869" s="4">
        <f t="shared" si="5352"/>
        <v>100</v>
      </c>
      <c r="K869">
        <f t="shared" si="5352"/>
        <v>110</v>
      </c>
      <c r="L869" s="4">
        <f t="shared" si="5352"/>
        <v>120</v>
      </c>
      <c r="M869" s="4">
        <f t="shared" si="5352"/>
        <v>130</v>
      </c>
      <c r="N869" s="4">
        <f t="shared" si="5352"/>
        <v>140</v>
      </c>
      <c r="O869" s="4">
        <f t="shared" si="5352"/>
        <v>150</v>
      </c>
      <c r="P869" s="4">
        <f t="shared" si="5352"/>
        <v>160</v>
      </c>
      <c r="Q869" s="4">
        <f t="shared" si="5352"/>
        <v>170</v>
      </c>
      <c r="R869" s="4">
        <f t="shared" si="5352"/>
        <v>180</v>
      </c>
      <c r="S869" s="4">
        <f t="shared" si="5352"/>
        <v>190</v>
      </c>
      <c r="T869" s="4">
        <f t="shared" si="5352"/>
        <v>200</v>
      </c>
      <c r="U869">
        <f t="shared" si="5352"/>
        <v>210</v>
      </c>
      <c r="V869" s="4">
        <f t="shared" si="5352"/>
        <v>220</v>
      </c>
      <c r="W869" s="4">
        <f t="shared" si="5352"/>
        <v>230</v>
      </c>
      <c r="X869" s="4">
        <f t="shared" si="5352"/>
        <v>240</v>
      </c>
      <c r="Y869" s="4">
        <f t="shared" si="5352"/>
        <v>250</v>
      </c>
      <c r="Z869" s="4">
        <f t="shared" si="5352"/>
        <v>260</v>
      </c>
      <c r="AA869" s="4">
        <f t="shared" si="5352"/>
        <v>270</v>
      </c>
      <c r="AB869" s="4">
        <f t="shared" si="5352"/>
        <v>280</v>
      </c>
      <c r="AC869" s="4">
        <f t="shared" si="5352"/>
        <v>290</v>
      </c>
      <c r="AD869" s="4">
        <f t="shared" si="5352"/>
        <v>300</v>
      </c>
      <c r="AE869">
        <f t="shared" si="5352"/>
        <v>310</v>
      </c>
      <c r="AF869" s="4">
        <f t="shared" si="5352"/>
        <v>320</v>
      </c>
      <c r="AG869" s="4">
        <f t="shared" si="5352"/>
        <v>330</v>
      </c>
      <c r="AH869" s="4">
        <f t="shared" si="5352"/>
        <v>340</v>
      </c>
      <c r="AI869" s="4">
        <f t="shared" si="5352"/>
        <v>350</v>
      </c>
      <c r="AJ869" s="4">
        <f t="shared" si="5352"/>
        <v>360</v>
      </c>
      <c r="AK869" s="4">
        <f t="shared" si="5352"/>
        <v>370</v>
      </c>
      <c r="AL869" s="4">
        <f t="shared" si="5352"/>
        <v>380</v>
      </c>
      <c r="AM869" s="4">
        <f t="shared" si="5352"/>
        <v>390</v>
      </c>
      <c r="AN869" s="4">
        <f t="shared" si="5352"/>
        <v>400</v>
      </c>
      <c r="AO869">
        <f t="shared" si="5352"/>
        <v>410</v>
      </c>
      <c r="AP869" s="4">
        <f t="shared" si="5352"/>
        <v>420</v>
      </c>
      <c r="AQ869" s="4">
        <f t="shared" si="5352"/>
        <v>430</v>
      </c>
      <c r="AR869" s="4">
        <f t="shared" si="5352"/>
        <v>440</v>
      </c>
      <c r="AS869" s="4">
        <f t="shared" si="5352"/>
        <v>450</v>
      </c>
      <c r="AT869" s="4">
        <f t="shared" si="5352"/>
        <v>460</v>
      </c>
      <c r="AU869" s="4">
        <f t="shared" si="5352"/>
        <v>470</v>
      </c>
      <c r="AV869" s="4">
        <f t="shared" si="5352"/>
        <v>480</v>
      </c>
      <c r="AW869" s="4">
        <f t="shared" si="5352"/>
        <v>490</v>
      </c>
      <c r="AX869" s="4">
        <f t="shared" si="5352"/>
        <v>500</v>
      </c>
      <c r="AY869">
        <f t="shared" si="5352"/>
        <v>510</v>
      </c>
      <c r="AZ869" s="4">
        <f t="shared" si="5352"/>
        <v>520</v>
      </c>
      <c r="BA869" s="4">
        <f t="shared" si="5352"/>
        <v>530</v>
      </c>
      <c r="BB869" s="4">
        <f t="shared" si="5352"/>
        <v>540</v>
      </c>
      <c r="BC869" s="4">
        <f t="shared" si="5352"/>
        <v>550</v>
      </c>
      <c r="BD869" s="4">
        <f t="shared" si="5352"/>
        <v>560</v>
      </c>
      <c r="BE869" s="4">
        <f t="shared" si="5352"/>
        <v>570</v>
      </c>
      <c r="BF869" s="4">
        <f t="shared" si="5352"/>
        <v>580</v>
      </c>
      <c r="BG869" s="4">
        <f t="shared" si="5352"/>
        <v>590</v>
      </c>
      <c r="BH869" s="4">
        <f t="shared" si="5352"/>
        <v>600</v>
      </c>
      <c r="BI869">
        <f t="shared" si="5352"/>
        <v>610</v>
      </c>
      <c r="BJ869" t="s">
        <v>1</v>
      </c>
    </row>
    <row r="870" spans="1:62">
      <c r="A870" s="4" t="s">
        <v>293</v>
      </c>
      <c r="B870" s="4">
        <v>20</v>
      </c>
      <c r="C870" s="4">
        <f>B870+3</f>
        <v>23</v>
      </c>
      <c r="D870" s="4">
        <f t="shared" ref="D870:I870" si="5353">C870+3</f>
        <v>26</v>
      </c>
      <c r="E870" s="4">
        <f t="shared" si="5353"/>
        <v>29</v>
      </c>
      <c r="F870" s="4">
        <f t="shared" si="5353"/>
        <v>32</v>
      </c>
      <c r="G870" s="4">
        <f t="shared" si="5353"/>
        <v>35</v>
      </c>
      <c r="H870" s="4">
        <f t="shared" si="5353"/>
        <v>38</v>
      </c>
      <c r="I870" s="4">
        <f t="shared" si="5353"/>
        <v>41</v>
      </c>
      <c r="J870" s="4">
        <f>I870+4</f>
        <v>45</v>
      </c>
      <c r="K870">
        <f t="shared" ref="K870:Q870" si="5354">J870+4</f>
        <v>49</v>
      </c>
      <c r="L870" s="4">
        <f t="shared" si="5354"/>
        <v>53</v>
      </c>
      <c r="M870" s="4">
        <f t="shared" si="5354"/>
        <v>57</v>
      </c>
      <c r="N870" s="4">
        <f t="shared" si="5354"/>
        <v>61</v>
      </c>
      <c r="O870" s="4">
        <f t="shared" si="5354"/>
        <v>65</v>
      </c>
      <c r="P870" s="4">
        <f t="shared" si="5354"/>
        <v>69</v>
      </c>
      <c r="Q870" s="4">
        <f t="shared" si="5354"/>
        <v>73</v>
      </c>
      <c r="R870" s="4">
        <f>Q870+5</f>
        <v>78</v>
      </c>
      <c r="S870" s="4">
        <f t="shared" ref="S870:W870" si="5355">R870+5</f>
        <v>83</v>
      </c>
      <c r="T870" s="4">
        <f t="shared" si="5355"/>
        <v>88</v>
      </c>
      <c r="U870">
        <f t="shared" si="5355"/>
        <v>93</v>
      </c>
      <c r="V870" s="4">
        <f t="shared" si="5355"/>
        <v>98</v>
      </c>
      <c r="W870" s="4">
        <f t="shared" si="5355"/>
        <v>103</v>
      </c>
      <c r="X870" s="4">
        <f>W870+6</f>
        <v>109</v>
      </c>
      <c r="Y870" s="4">
        <f t="shared" ref="Y870:AC870" si="5356">X870+6</f>
        <v>115</v>
      </c>
      <c r="Z870" s="4">
        <f t="shared" si="5356"/>
        <v>121</v>
      </c>
      <c r="AA870" s="4">
        <f t="shared" si="5356"/>
        <v>127</v>
      </c>
      <c r="AB870" s="4">
        <f t="shared" si="5356"/>
        <v>133</v>
      </c>
      <c r="AC870" s="4">
        <f t="shared" si="5356"/>
        <v>139</v>
      </c>
      <c r="AD870" s="4">
        <f>AC870+7</f>
        <v>146</v>
      </c>
      <c r="AE870">
        <f t="shared" ref="AE870:BI870" si="5357">AD870+7</f>
        <v>153</v>
      </c>
      <c r="AF870" s="4">
        <f t="shared" si="5357"/>
        <v>160</v>
      </c>
      <c r="AG870" s="4">
        <f t="shared" si="5357"/>
        <v>167</v>
      </c>
      <c r="AH870" s="4">
        <f t="shared" si="5357"/>
        <v>174</v>
      </c>
      <c r="AI870" s="4">
        <f t="shared" si="5357"/>
        <v>181</v>
      </c>
      <c r="AJ870" s="4">
        <f t="shared" si="5357"/>
        <v>188</v>
      </c>
      <c r="AK870" s="4">
        <f t="shared" si="5357"/>
        <v>195</v>
      </c>
      <c r="AL870" s="4">
        <f t="shared" si="5357"/>
        <v>202</v>
      </c>
      <c r="AM870" s="4">
        <f t="shared" si="5357"/>
        <v>209</v>
      </c>
      <c r="AN870" s="4">
        <f t="shared" si="5357"/>
        <v>216</v>
      </c>
      <c r="AO870">
        <f t="shared" si="5357"/>
        <v>223</v>
      </c>
      <c r="AP870" s="4">
        <f t="shared" si="5357"/>
        <v>230</v>
      </c>
      <c r="AQ870" s="4">
        <f t="shared" si="5357"/>
        <v>237</v>
      </c>
      <c r="AR870" s="4">
        <f t="shared" si="5357"/>
        <v>244</v>
      </c>
      <c r="AS870" s="4">
        <f t="shared" si="5357"/>
        <v>251</v>
      </c>
      <c r="AT870" s="4">
        <f t="shared" si="5357"/>
        <v>258</v>
      </c>
      <c r="AU870" s="4">
        <f t="shared" si="5357"/>
        <v>265</v>
      </c>
      <c r="AV870" s="4">
        <f t="shared" si="5357"/>
        <v>272</v>
      </c>
      <c r="AW870" s="4">
        <f t="shared" si="5357"/>
        <v>279</v>
      </c>
      <c r="AX870" s="4">
        <f t="shared" si="5357"/>
        <v>286</v>
      </c>
      <c r="AY870">
        <f t="shared" si="5357"/>
        <v>293</v>
      </c>
      <c r="AZ870" s="4">
        <f t="shared" si="5357"/>
        <v>300</v>
      </c>
      <c r="BA870" s="4">
        <f t="shared" si="5357"/>
        <v>307</v>
      </c>
      <c r="BB870" s="4">
        <f t="shared" si="5357"/>
        <v>314</v>
      </c>
      <c r="BC870" s="4">
        <f t="shared" si="5357"/>
        <v>321</v>
      </c>
      <c r="BD870" s="4">
        <f t="shared" si="5357"/>
        <v>328</v>
      </c>
      <c r="BE870" s="4">
        <f t="shared" si="5357"/>
        <v>335</v>
      </c>
      <c r="BF870" s="4">
        <f t="shared" si="5357"/>
        <v>342</v>
      </c>
      <c r="BG870" s="4">
        <f t="shared" si="5357"/>
        <v>349</v>
      </c>
      <c r="BH870" s="4">
        <f t="shared" si="5357"/>
        <v>356</v>
      </c>
      <c r="BI870">
        <f t="shared" si="5357"/>
        <v>363</v>
      </c>
      <c r="BJ870" t="s">
        <v>1</v>
      </c>
    </row>
    <row r="871" spans="1:62">
      <c r="A871" s="4" t="s">
        <v>294</v>
      </c>
      <c r="B871" s="4">
        <v>30</v>
      </c>
      <c r="C871" s="4">
        <f>B871+3</f>
        <v>33</v>
      </c>
      <c r="D871" s="4">
        <f t="shared" ref="D871:I871" si="5358">C871+3</f>
        <v>36</v>
      </c>
      <c r="E871" s="4">
        <f t="shared" si="5358"/>
        <v>39</v>
      </c>
      <c r="F871" s="4">
        <f t="shared" si="5358"/>
        <v>42</v>
      </c>
      <c r="G871" s="4">
        <f t="shared" si="5358"/>
        <v>45</v>
      </c>
      <c r="H871" s="4">
        <f t="shared" si="5358"/>
        <v>48</v>
      </c>
      <c r="I871" s="4">
        <f t="shared" si="5358"/>
        <v>51</v>
      </c>
      <c r="J871" s="4">
        <f>I871+4</f>
        <v>55</v>
      </c>
      <c r="K871">
        <f t="shared" ref="K871:Q871" si="5359">J871+4</f>
        <v>59</v>
      </c>
      <c r="L871" s="4">
        <f t="shared" si="5359"/>
        <v>63</v>
      </c>
      <c r="M871" s="4">
        <f t="shared" si="5359"/>
        <v>67</v>
      </c>
      <c r="N871" s="4">
        <f t="shared" si="5359"/>
        <v>71</v>
      </c>
      <c r="O871" s="4">
        <f t="shared" si="5359"/>
        <v>75</v>
      </c>
      <c r="P871" s="4">
        <f t="shared" si="5359"/>
        <v>79</v>
      </c>
      <c r="Q871" s="4">
        <f t="shared" si="5359"/>
        <v>83</v>
      </c>
      <c r="R871" s="4">
        <f>Q871+5</f>
        <v>88</v>
      </c>
      <c r="S871" s="4">
        <f t="shared" ref="S871:W871" si="5360">R871+5</f>
        <v>93</v>
      </c>
      <c r="T871" s="4">
        <f t="shared" si="5360"/>
        <v>98</v>
      </c>
      <c r="U871">
        <f t="shared" si="5360"/>
        <v>103</v>
      </c>
      <c r="V871" s="4">
        <f t="shared" si="5360"/>
        <v>108</v>
      </c>
      <c r="W871" s="4">
        <f t="shared" si="5360"/>
        <v>113</v>
      </c>
      <c r="X871" s="4">
        <f>W871+6</f>
        <v>119</v>
      </c>
      <c r="Y871" s="4">
        <f t="shared" ref="Y871:AC871" si="5361">X871+6</f>
        <v>125</v>
      </c>
      <c r="Z871" s="4">
        <f t="shared" si="5361"/>
        <v>131</v>
      </c>
      <c r="AA871" s="4">
        <f t="shared" si="5361"/>
        <v>137</v>
      </c>
      <c r="AB871" s="4">
        <f t="shared" si="5361"/>
        <v>143</v>
      </c>
      <c r="AC871" s="4">
        <f t="shared" si="5361"/>
        <v>149</v>
      </c>
      <c r="AD871" s="4">
        <f>AC871+7</f>
        <v>156</v>
      </c>
      <c r="AE871">
        <f t="shared" ref="AE871:BI871" si="5362">AD871+7</f>
        <v>163</v>
      </c>
      <c r="AF871" s="4">
        <f t="shared" si="5362"/>
        <v>170</v>
      </c>
      <c r="AG871" s="4">
        <f t="shared" si="5362"/>
        <v>177</v>
      </c>
      <c r="AH871" s="4">
        <f t="shared" si="5362"/>
        <v>184</v>
      </c>
      <c r="AI871" s="4">
        <f t="shared" si="5362"/>
        <v>191</v>
      </c>
      <c r="AJ871" s="4">
        <f t="shared" si="5362"/>
        <v>198</v>
      </c>
      <c r="AK871" s="4">
        <f t="shared" si="5362"/>
        <v>205</v>
      </c>
      <c r="AL871" s="4">
        <f t="shared" si="5362"/>
        <v>212</v>
      </c>
      <c r="AM871" s="4">
        <f t="shared" si="5362"/>
        <v>219</v>
      </c>
      <c r="AN871" s="4">
        <f t="shared" si="5362"/>
        <v>226</v>
      </c>
      <c r="AO871">
        <f t="shared" si="5362"/>
        <v>233</v>
      </c>
      <c r="AP871" s="4">
        <f t="shared" si="5362"/>
        <v>240</v>
      </c>
      <c r="AQ871" s="4">
        <f t="shared" si="5362"/>
        <v>247</v>
      </c>
      <c r="AR871" s="4">
        <f t="shared" si="5362"/>
        <v>254</v>
      </c>
      <c r="AS871" s="4">
        <f t="shared" si="5362"/>
        <v>261</v>
      </c>
      <c r="AT871" s="4">
        <f t="shared" si="5362"/>
        <v>268</v>
      </c>
      <c r="AU871" s="4">
        <f t="shared" si="5362"/>
        <v>275</v>
      </c>
      <c r="AV871" s="4">
        <f t="shared" si="5362"/>
        <v>282</v>
      </c>
      <c r="AW871" s="4">
        <f t="shared" si="5362"/>
        <v>289</v>
      </c>
      <c r="AX871" s="4">
        <f t="shared" si="5362"/>
        <v>296</v>
      </c>
      <c r="AY871">
        <f t="shared" si="5362"/>
        <v>303</v>
      </c>
      <c r="AZ871" s="4">
        <f t="shared" si="5362"/>
        <v>310</v>
      </c>
      <c r="BA871" s="4">
        <f t="shared" si="5362"/>
        <v>317</v>
      </c>
      <c r="BB871" s="4">
        <f t="shared" si="5362"/>
        <v>324</v>
      </c>
      <c r="BC871" s="4">
        <f t="shared" si="5362"/>
        <v>331</v>
      </c>
      <c r="BD871" s="4">
        <f t="shared" si="5362"/>
        <v>338</v>
      </c>
      <c r="BE871" s="4">
        <f t="shared" si="5362"/>
        <v>345</v>
      </c>
      <c r="BF871" s="4">
        <f t="shared" si="5362"/>
        <v>352</v>
      </c>
      <c r="BG871" s="4">
        <f t="shared" si="5362"/>
        <v>359</v>
      </c>
      <c r="BH871" s="4">
        <f t="shared" si="5362"/>
        <v>366</v>
      </c>
      <c r="BI871">
        <f t="shared" si="5362"/>
        <v>373</v>
      </c>
      <c r="BJ871" t="s">
        <v>1</v>
      </c>
    </row>
    <row r="872" spans="1:62">
      <c r="A872" s="4" t="s">
        <v>187</v>
      </c>
      <c r="B872" s="4">
        <v>25</v>
      </c>
      <c r="C872" s="4">
        <f>B872+10</f>
        <v>35</v>
      </c>
      <c r="D872" s="4">
        <f t="shared" ref="D872:BI872" si="5363">C872+10</f>
        <v>45</v>
      </c>
      <c r="E872" s="4">
        <f t="shared" si="5363"/>
        <v>55</v>
      </c>
      <c r="F872" s="4">
        <f t="shared" si="5363"/>
        <v>65</v>
      </c>
      <c r="G872" s="4">
        <f t="shared" si="5363"/>
        <v>75</v>
      </c>
      <c r="H872" s="4">
        <f t="shared" si="5363"/>
        <v>85</v>
      </c>
      <c r="I872" s="4">
        <f t="shared" si="5363"/>
        <v>95</v>
      </c>
      <c r="J872" s="4">
        <f t="shared" si="5363"/>
        <v>105</v>
      </c>
      <c r="K872">
        <f t="shared" si="5363"/>
        <v>115</v>
      </c>
      <c r="L872" s="4">
        <f t="shared" si="5363"/>
        <v>125</v>
      </c>
      <c r="M872" s="4">
        <f t="shared" si="5363"/>
        <v>135</v>
      </c>
      <c r="N872" s="4">
        <f t="shared" si="5363"/>
        <v>145</v>
      </c>
      <c r="O872" s="4">
        <f t="shared" si="5363"/>
        <v>155</v>
      </c>
      <c r="P872" s="4">
        <f t="shared" si="5363"/>
        <v>165</v>
      </c>
      <c r="Q872" s="4">
        <f t="shared" si="5363"/>
        <v>175</v>
      </c>
      <c r="R872" s="4">
        <f t="shared" si="5363"/>
        <v>185</v>
      </c>
      <c r="S872" s="4">
        <f t="shared" si="5363"/>
        <v>195</v>
      </c>
      <c r="T872" s="4">
        <f t="shared" si="5363"/>
        <v>205</v>
      </c>
      <c r="U872">
        <f t="shared" si="5363"/>
        <v>215</v>
      </c>
      <c r="V872" s="4">
        <f t="shared" si="5363"/>
        <v>225</v>
      </c>
      <c r="W872" s="4">
        <f t="shared" si="5363"/>
        <v>235</v>
      </c>
      <c r="X872" s="4">
        <f t="shared" si="5363"/>
        <v>245</v>
      </c>
      <c r="Y872" s="4">
        <f t="shared" si="5363"/>
        <v>255</v>
      </c>
      <c r="Z872" s="4">
        <f t="shared" si="5363"/>
        <v>265</v>
      </c>
      <c r="AA872" s="4">
        <f t="shared" si="5363"/>
        <v>275</v>
      </c>
      <c r="AB872" s="4">
        <f t="shared" si="5363"/>
        <v>285</v>
      </c>
      <c r="AC872" s="4">
        <f t="shared" si="5363"/>
        <v>295</v>
      </c>
      <c r="AD872" s="4">
        <f t="shared" si="5363"/>
        <v>305</v>
      </c>
      <c r="AE872">
        <f t="shared" si="5363"/>
        <v>315</v>
      </c>
      <c r="AF872" s="4">
        <f t="shared" si="5363"/>
        <v>325</v>
      </c>
      <c r="AG872" s="4">
        <f t="shared" si="5363"/>
        <v>335</v>
      </c>
      <c r="AH872" s="4">
        <f t="shared" si="5363"/>
        <v>345</v>
      </c>
      <c r="AI872" s="4">
        <f t="shared" si="5363"/>
        <v>355</v>
      </c>
      <c r="AJ872" s="4">
        <f t="shared" si="5363"/>
        <v>365</v>
      </c>
      <c r="AK872" s="4">
        <f t="shared" si="5363"/>
        <v>375</v>
      </c>
      <c r="AL872" s="4">
        <f t="shared" si="5363"/>
        <v>385</v>
      </c>
      <c r="AM872" s="4">
        <f t="shared" si="5363"/>
        <v>395</v>
      </c>
      <c r="AN872" s="4">
        <f t="shared" si="5363"/>
        <v>405</v>
      </c>
      <c r="AO872">
        <f t="shared" si="5363"/>
        <v>415</v>
      </c>
      <c r="AP872" s="4">
        <f t="shared" si="5363"/>
        <v>425</v>
      </c>
      <c r="AQ872" s="4">
        <f t="shared" si="5363"/>
        <v>435</v>
      </c>
      <c r="AR872" s="4">
        <f t="shared" si="5363"/>
        <v>445</v>
      </c>
      <c r="AS872" s="4">
        <f t="shared" si="5363"/>
        <v>455</v>
      </c>
      <c r="AT872" s="4">
        <f t="shared" si="5363"/>
        <v>465</v>
      </c>
      <c r="AU872" s="4">
        <f t="shared" si="5363"/>
        <v>475</v>
      </c>
      <c r="AV872" s="4">
        <f t="shared" si="5363"/>
        <v>485</v>
      </c>
      <c r="AW872" s="4">
        <f t="shared" si="5363"/>
        <v>495</v>
      </c>
      <c r="AX872" s="4">
        <f t="shared" si="5363"/>
        <v>505</v>
      </c>
      <c r="AY872">
        <f t="shared" si="5363"/>
        <v>515</v>
      </c>
      <c r="AZ872" s="4">
        <f t="shared" si="5363"/>
        <v>525</v>
      </c>
      <c r="BA872" s="4">
        <f t="shared" si="5363"/>
        <v>535</v>
      </c>
      <c r="BB872" s="4">
        <f t="shared" si="5363"/>
        <v>545</v>
      </c>
      <c r="BC872" s="4">
        <f t="shared" si="5363"/>
        <v>555</v>
      </c>
      <c r="BD872" s="4">
        <f t="shared" si="5363"/>
        <v>565</v>
      </c>
      <c r="BE872" s="4">
        <f t="shared" si="5363"/>
        <v>575</v>
      </c>
      <c r="BF872" s="4">
        <f t="shared" si="5363"/>
        <v>585</v>
      </c>
      <c r="BG872" s="4">
        <f t="shared" si="5363"/>
        <v>595</v>
      </c>
      <c r="BH872" s="4">
        <f t="shared" si="5363"/>
        <v>605</v>
      </c>
      <c r="BI872">
        <f t="shared" si="5363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390</v>
      </c>
      <c r="K879" s="5"/>
      <c r="U879" s="6"/>
      <c r="AE879" s="5"/>
      <c r="AO879" s="6"/>
      <c r="AY879" s="5"/>
      <c r="BI879" s="6"/>
    </row>
    <row r="880" spans="1:62">
      <c r="A880" s="4" t="s">
        <v>215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364">E880+1.6</f>
        <v>22.6</v>
      </c>
      <c r="G880" s="4">
        <f t="shared" ref="G880:H880" si="5365">F880+1.7</f>
        <v>24.3</v>
      </c>
      <c r="H880" s="4">
        <f t="shared" si="5365"/>
        <v>26</v>
      </c>
      <c r="I880" s="4">
        <f t="shared" ref="I880" si="5366">H880+1.6</f>
        <v>27.6</v>
      </c>
      <c r="J880" s="4">
        <f t="shared" ref="J880:K880" si="5367">I880+1.7</f>
        <v>29.3</v>
      </c>
      <c r="K880" s="4">
        <f t="shared" si="5367"/>
        <v>31</v>
      </c>
      <c r="L880" s="4">
        <f t="shared" ref="L880" si="5368">K880+1.6</f>
        <v>32.6</v>
      </c>
      <c r="M880" s="4">
        <f t="shared" ref="M880:N880" si="5369">L880+1.7</f>
        <v>34.300000000000004</v>
      </c>
      <c r="N880" s="4">
        <f t="shared" si="5369"/>
        <v>36.000000000000007</v>
      </c>
      <c r="O880" s="4">
        <f t="shared" ref="O880" si="5370">N880+1.6</f>
        <v>37.600000000000009</v>
      </c>
      <c r="P880" s="4">
        <f t="shared" ref="P880:Q880" si="5371">O880+1.7</f>
        <v>39.300000000000011</v>
      </c>
      <c r="Q880" s="4">
        <f t="shared" si="5371"/>
        <v>41.000000000000014</v>
      </c>
      <c r="R880" s="4">
        <f t="shared" ref="R880" si="5372">Q880+1.6</f>
        <v>42.600000000000016</v>
      </c>
      <c r="S880" s="4">
        <f t="shared" ref="S880:T880" si="5373">R880+1.7</f>
        <v>44.300000000000018</v>
      </c>
      <c r="T880" s="4">
        <f t="shared" si="5373"/>
        <v>46.000000000000021</v>
      </c>
      <c r="U880" s="4">
        <f t="shared" ref="U880" si="5374">T880+1.6</f>
        <v>47.600000000000023</v>
      </c>
      <c r="V880" s="4">
        <f t="shared" ref="V880:W880" si="5375">U880+1.7</f>
        <v>49.300000000000026</v>
      </c>
      <c r="W880" s="4">
        <f t="shared" si="5375"/>
        <v>51.000000000000028</v>
      </c>
      <c r="X880" s="4">
        <f t="shared" ref="X880" si="5376">W880+1.6</f>
        <v>52.60000000000003</v>
      </c>
      <c r="Y880" s="4">
        <f t="shared" ref="Y880:Z880" si="5377">X880+1.7</f>
        <v>54.300000000000033</v>
      </c>
      <c r="Z880" s="4">
        <f t="shared" si="5377"/>
        <v>56.000000000000036</v>
      </c>
      <c r="AA880" s="4">
        <f t="shared" ref="AA880" si="5378">Z880+1.6</f>
        <v>57.600000000000037</v>
      </c>
      <c r="AB880" s="4">
        <f t="shared" ref="AB880:AC880" si="5379">AA880+1.7</f>
        <v>59.30000000000004</v>
      </c>
      <c r="AC880" s="4">
        <f t="shared" si="5379"/>
        <v>61.000000000000043</v>
      </c>
      <c r="AD880" s="4">
        <f t="shared" ref="AD880" si="5380">AC880+1.6</f>
        <v>62.600000000000044</v>
      </c>
      <c r="AE880" s="4">
        <f t="shared" ref="AE880:AF880" si="5381">AD880+1.7</f>
        <v>64.30000000000004</v>
      </c>
      <c r="AF880" s="4">
        <f t="shared" si="5381"/>
        <v>66.000000000000043</v>
      </c>
      <c r="AG880" s="4">
        <f t="shared" ref="AG880" si="5382">AF880+1.6</f>
        <v>67.600000000000037</v>
      </c>
      <c r="AH880" s="4">
        <f t="shared" ref="AH880:AI880" si="5383">AG880+1.7</f>
        <v>69.30000000000004</v>
      </c>
      <c r="AI880" s="4">
        <f t="shared" si="5383"/>
        <v>71.000000000000043</v>
      </c>
      <c r="AJ880" s="4">
        <f t="shared" ref="AJ880" si="5384">AI880+1.6</f>
        <v>72.600000000000037</v>
      </c>
      <c r="AK880" s="4">
        <f t="shared" ref="AK880:AL880" si="5385">AJ880+1.7</f>
        <v>74.30000000000004</v>
      </c>
      <c r="AL880" s="4">
        <f t="shared" si="5385"/>
        <v>76.000000000000043</v>
      </c>
      <c r="AM880" s="4">
        <f t="shared" ref="AM880" si="5386">AL880+1.6</f>
        <v>77.600000000000037</v>
      </c>
      <c r="AN880" s="4">
        <f t="shared" ref="AN880:AO880" si="5387">AM880+1.7</f>
        <v>79.30000000000004</v>
      </c>
      <c r="AO880" s="4">
        <f t="shared" si="5387"/>
        <v>81.000000000000043</v>
      </c>
      <c r="AP880" s="4">
        <f t="shared" ref="AP880" si="5388">AO880+1.6</f>
        <v>82.600000000000037</v>
      </c>
      <c r="AQ880" s="4">
        <f t="shared" ref="AQ880:AR880" si="5389">AP880+1.7</f>
        <v>84.30000000000004</v>
      </c>
      <c r="AR880" s="4">
        <f t="shared" si="5389"/>
        <v>86.000000000000043</v>
      </c>
      <c r="AS880" s="4">
        <f t="shared" ref="AS880" si="5390">AR880+1.6</f>
        <v>87.600000000000037</v>
      </c>
      <c r="AT880" s="4">
        <f t="shared" ref="AT880:AU880" si="5391">AS880+1.7</f>
        <v>89.30000000000004</v>
      </c>
      <c r="AU880" s="4">
        <f t="shared" si="5391"/>
        <v>91.000000000000043</v>
      </c>
      <c r="AV880" s="4">
        <f t="shared" ref="AV880" si="5392">AU880+1.6</f>
        <v>92.600000000000037</v>
      </c>
      <c r="AW880" s="4">
        <f t="shared" ref="AW880:AX880" si="5393">AV880+1.7</f>
        <v>94.30000000000004</v>
      </c>
      <c r="AX880" s="4">
        <f t="shared" si="5393"/>
        <v>96.000000000000043</v>
      </c>
      <c r="AY880" s="4">
        <f t="shared" ref="AY880" si="5394">AX880+1.6</f>
        <v>97.600000000000037</v>
      </c>
      <c r="AZ880" s="4">
        <f t="shared" ref="AZ880:BA880" si="5395">AY880+1.7</f>
        <v>99.30000000000004</v>
      </c>
      <c r="BA880" s="4">
        <f t="shared" si="5395"/>
        <v>101.00000000000004</v>
      </c>
      <c r="BB880" s="4">
        <f t="shared" ref="BB880" si="5396">BA880+1.6</f>
        <v>102.60000000000004</v>
      </c>
      <c r="BC880" s="4">
        <f t="shared" ref="BC880:BD880" si="5397">BB880+1.7</f>
        <v>104.30000000000004</v>
      </c>
      <c r="BD880" s="4">
        <f t="shared" si="5397"/>
        <v>106.00000000000004</v>
      </c>
      <c r="BE880" s="4">
        <f t="shared" ref="BE880" si="5398">BD880+1.6</f>
        <v>107.60000000000004</v>
      </c>
      <c r="BF880" s="4">
        <f t="shared" ref="BF880:BG880" si="5399">BE880+1.7</f>
        <v>109.30000000000004</v>
      </c>
      <c r="BG880" s="4">
        <f t="shared" si="5399"/>
        <v>111.00000000000004</v>
      </c>
      <c r="BH880" s="4">
        <f t="shared" ref="BH880" si="5400">BG880+1.6</f>
        <v>112.60000000000004</v>
      </c>
      <c r="BI880" s="4">
        <f t="shared" ref="BI880" si="5401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391</v>
      </c>
      <c r="K882" s="5"/>
      <c r="U882" s="6"/>
      <c r="AE882" s="5"/>
      <c r="AO882" s="6"/>
      <c r="AY882" s="5"/>
      <c r="BI882" s="6"/>
    </row>
    <row r="883" spans="1:62">
      <c r="A883" s="4" t="s">
        <v>216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392</v>
      </c>
      <c r="K885" s="5"/>
      <c r="U885" s="6"/>
      <c r="AE885" s="5"/>
      <c r="AO885" s="6"/>
      <c r="AY885" s="5"/>
      <c r="BI885" s="6"/>
    </row>
    <row r="886" spans="1:62">
      <c r="A886" s="4" t="s">
        <v>217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218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393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140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394</v>
      </c>
      <c r="K893" s="5"/>
      <c r="U893" s="6"/>
      <c r="AE893" s="5"/>
      <c r="AO893" s="6"/>
      <c r="AY893" s="5"/>
      <c r="BI893" s="6"/>
    </row>
    <row r="894" spans="1:62">
      <c r="A894" s="4" t="s">
        <v>216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395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182</v>
      </c>
      <c r="B898" s="4">
        <v>-15</v>
      </c>
      <c r="C898" s="4">
        <f>B898-1</f>
        <v>-16</v>
      </c>
      <c r="D898" s="4">
        <f t="shared" ref="D898:AY898" si="5402">C898-1</f>
        <v>-17</v>
      </c>
      <c r="E898" s="4">
        <f t="shared" si="5402"/>
        <v>-18</v>
      </c>
      <c r="F898" s="4">
        <f t="shared" si="5402"/>
        <v>-19</v>
      </c>
      <c r="G898" s="4">
        <f t="shared" si="5402"/>
        <v>-20</v>
      </c>
      <c r="H898" s="4">
        <f t="shared" si="5402"/>
        <v>-21</v>
      </c>
      <c r="I898" s="4">
        <f t="shared" si="5402"/>
        <v>-22</v>
      </c>
      <c r="J898" s="4">
        <f t="shared" si="5402"/>
        <v>-23</v>
      </c>
      <c r="K898" s="4">
        <f t="shared" si="5402"/>
        <v>-24</v>
      </c>
      <c r="L898" s="4">
        <f t="shared" si="5402"/>
        <v>-25</v>
      </c>
      <c r="M898" s="4">
        <f t="shared" si="5402"/>
        <v>-26</v>
      </c>
      <c r="N898" s="4">
        <f t="shared" si="5402"/>
        <v>-27</v>
      </c>
      <c r="O898" s="4">
        <f t="shared" si="5402"/>
        <v>-28</v>
      </c>
      <c r="P898" s="4">
        <f t="shared" si="5402"/>
        <v>-29</v>
      </c>
      <c r="Q898" s="4">
        <f t="shared" si="5402"/>
        <v>-30</v>
      </c>
      <c r="R898" s="4">
        <f t="shared" si="5402"/>
        <v>-31</v>
      </c>
      <c r="S898" s="4">
        <f t="shared" si="5402"/>
        <v>-32</v>
      </c>
      <c r="T898" s="4">
        <f t="shared" si="5402"/>
        <v>-33</v>
      </c>
      <c r="U898" s="4">
        <f t="shared" si="5402"/>
        <v>-34</v>
      </c>
      <c r="V898" s="4">
        <f t="shared" si="5402"/>
        <v>-35</v>
      </c>
      <c r="W898" s="4">
        <f t="shared" si="5402"/>
        <v>-36</v>
      </c>
      <c r="X898" s="4">
        <f t="shared" si="5402"/>
        <v>-37</v>
      </c>
      <c r="Y898" s="4">
        <f t="shared" si="5402"/>
        <v>-38</v>
      </c>
      <c r="Z898" s="4">
        <f t="shared" si="5402"/>
        <v>-39</v>
      </c>
      <c r="AA898" s="4">
        <f t="shared" si="5402"/>
        <v>-40</v>
      </c>
      <c r="AB898" s="4">
        <f t="shared" si="5402"/>
        <v>-41</v>
      </c>
      <c r="AC898" s="4">
        <f t="shared" si="5402"/>
        <v>-42</v>
      </c>
      <c r="AD898" s="4">
        <f t="shared" si="5402"/>
        <v>-43</v>
      </c>
      <c r="AE898" s="4">
        <f t="shared" si="5402"/>
        <v>-44</v>
      </c>
      <c r="AF898" s="4">
        <f t="shared" si="5402"/>
        <v>-45</v>
      </c>
      <c r="AG898" s="4">
        <f t="shared" si="5402"/>
        <v>-46</v>
      </c>
      <c r="AH898" s="4">
        <f t="shared" si="5402"/>
        <v>-47</v>
      </c>
      <c r="AI898" s="4">
        <f t="shared" si="5402"/>
        <v>-48</v>
      </c>
      <c r="AJ898" s="4">
        <f t="shared" si="5402"/>
        <v>-49</v>
      </c>
      <c r="AK898" s="4">
        <f t="shared" si="5402"/>
        <v>-50</v>
      </c>
      <c r="AL898" s="4">
        <f t="shared" si="5402"/>
        <v>-51</v>
      </c>
      <c r="AM898" s="4">
        <f t="shared" si="5402"/>
        <v>-52</v>
      </c>
      <c r="AN898" s="4">
        <f t="shared" si="5402"/>
        <v>-53</v>
      </c>
      <c r="AO898" s="4">
        <f t="shared" si="5402"/>
        <v>-54</v>
      </c>
      <c r="AP898" s="4">
        <f t="shared" si="5402"/>
        <v>-55</v>
      </c>
      <c r="AQ898" s="4">
        <f t="shared" si="5402"/>
        <v>-56</v>
      </c>
      <c r="AR898" s="4">
        <f t="shared" si="5402"/>
        <v>-57</v>
      </c>
      <c r="AS898" s="4">
        <f t="shared" si="5402"/>
        <v>-58</v>
      </c>
      <c r="AT898" s="4">
        <f t="shared" si="5402"/>
        <v>-59</v>
      </c>
      <c r="AU898" s="4">
        <f t="shared" si="5402"/>
        <v>-60</v>
      </c>
      <c r="AV898" s="4">
        <f t="shared" si="5402"/>
        <v>-61</v>
      </c>
      <c r="AW898" s="4">
        <f t="shared" si="5402"/>
        <v>-62</v>
      </c>
      <c r="AX898" s="4">
        <f t="shared" si="5402"/>
        <v>-63</v>
      </c>
      <c r="AY898" s="4">
        <f t="shared" si="5402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219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396</v>
      </c>
      <c r="K901" s="5"/>
      <c r="U901" s="6"/>
      <c r="AE901" s="5"/>
      <c r="AO901" s="6"/>
      <c r="AY901" s="5"/>
      <c r="BI901" s="6"/>
    </row>
    <row r="902" spans="1:62">
      <c r="A902" s="4" t="s">
        <v>140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220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221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397</v>
      </c>
      <c r="K906" s="5"/>
      <c r="U906" s="6"/>
      <c r="AE906" s="5"/>
      <c r="AO906" s="6"/>
      <c r="AY906" s="5"/>
      <c r="BI906" s="6"/>
    </row>
    <row r="907" spans="1:62">
      <c r="A907" s="4" t="s">
        <v>222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403">C908+5</f>
        <v>45</v>
      </c>
      <c r="E908" s="4">
        <f t="shared" si="5403"/>
        <v>50</v>
      </c>
      <c r="F908" s="4">
        <f t="shared" si="5403"/>
        <v>55</v>
      </c>
      <c r="G908" s="4">
        <f t="shared" si="5403"/>
        <v>60</v>
      </c>
      <c r="H908" s="4">
        <f t="shared" si="5403"/>
        <v>65</v>
      </c>
      <c r="I908" s="4">
        <f t="shared" si="5403"/>
        <v>70</v>
      </c>
      <c r="J908" s="4">
        <f t="shared" si="5403"/>
        <v>75</v>
      </c>
      <c r="K908" s="4">
        <f t="shared" si="5403"/>
        <v>80</v>
      </c>
      <c r="L908" s="4">
        <f t="shared" si="5403"/>
        <v>85</v>
      </c>
      <c r="M908" s="4">
        <f t="shared" si="5403"/>
        <v>90</v>
      </c>
      <c r="N908" s="4">
        <f t="shared" si="5403"/>
        <v>95</v>
      </c>
      <c r="O908" s="4">
        <f t="shared" si="5403"/>
        <v>100</v>
      </c>
      <c r="P908" s="4">
        <f t="shared" si="5403"/>
        <v>105</v>
      </c>
      <c r="Q908" s="4">
        <f t="shared" si="5403"/>
        <v>110</v>
      </c>
      <c r="R908" s="4">
        <f t="shared" si="5403"/>
        <v>115</v>
      </c>
      <c r="S908" s="4">
        <f t="shared" si="5403"/>
        <v>120</v>
      </c>
      <c r="T908" s="4">
        <f t="shared" si="5403"/>
        <v>125</v>
      </c>
      <c r="U908" s="4">
        <f t="shared" si="5403"/>
        <v>130</v>
      </c>
      <c r="V908" s="4">
        <f t="shared" si="5403"/>
        <v>135</v>
      </c>
      <c r="W908" s="4">
        <f t="shared" si="5403"/>
        <v>140</v>
      </c>
      <c r="X908" s="4">
        <f t="shared" si="5403"/>
        <v>145</v>
      </c>
      <c r="Y908" s="4">
        <f t="shared" si="5403"/>
        <v>150</v>
      </c>
      <c r="Z908" s="4">
        <f t="shared" si="5403"/>
        <v>155</v>
      </c>
      <c r="AA908" s="4">
        <f t="shared" si="5403"/>
        <v>160</v>
      </c>
      <c r="AB908" s="4">
        <f t="shared" si="5403"/>
        <v>165</v>
      </c>
      <c r="AC908" s="4">
        <f t="shared" si="5403"/>
        <v>170</v>
      </c>
      <c r="AD908" s="4">
        <f t="shared" si="5403"/>
        <v>175</v>
      </c>
      <c r="AE908" s="4">
        <f t="shared" si="5403"/>
        <v>180</v>
      </c>
      <c r="AF908" s="4">
        <f t="shared" si="5403"/>
        <v>185</v>
      </c>
      <c r="AG908" s="4">
        <f t="shared" si="5403"/>
        <v>190</v>
      </c>
      <c r="AH908" s="4">
        <f t="shared" si="5403"/>
        <v>195</v>
      </c>
      <c r="AI908" s="4">
        <f t="shared" si="5403"/>
        <v>200</v>
      </c>
      <c r="AJ908" s="4">
        <f t="shared" si="5403"/>
        <v>205</v>
      </c>
      <c r="AK908" s="4">
        <f t="shared" si="5403"/>
        <v>210</v>
      </c>
      <c r="AL908" s="4">
        <f t="shared" si="5403"/>
        <v>215</v>
      </c>
      <c r="AM908" s="4">
        <f t="shared" si="5403"/>
        <v>220</v>
      </c>
      <c r="AN908" s="4">
        <f t="shared" si="5403"/>
        <v>225</v>
      </c>
      <c r="AO908" s="4">
        <f t="shared" si="5403"/>
        <v>230</v>
      </c>
      <c r="AP908" s="4">
        <f t="shared" si="5403"/>
        <v>235</v>
      </c>
      <c r="AQ908" s="4">
        <f t="shared" si="5403"/>
        <v>240</v>
      </c>
      <c r="AR908" s="4">
        <f t="shared" si="5403"/>
        <v>245</v>
      </c>
      <c r="AS908" s="4">
        <f t="shared" si="5403"/>
        <v>250</v>
      </c>
      <c r="AT908" s="4">
        <f t="shared" si="5403"/>
        <v>255</v>
      </c>
      <c r="AU908" s="4">
        <f t="shared" si="5403"/>
        <v>260</v>
      </c>
      <c r="AV908" s="4">
        <f t="shared" si="5403"/>
        <v>265</v>
      </c>
      <c r="AW908" s="4">
        <f t="shared" si="5403"/>
        <v>270</v>
      </c>
      <c r="AX908" s="4">
        <f t="shared" si="5403"/>
        <v>275</v>
      </c>
      <c r="AY908" s="4">
        <f t="shared" si="5403"/>
        <v>280</v>
      </c>
      <c r="AZ908" s="4">
        <f t="shared" si="5403"/>
        <v>285</v>
      </c>
      <c r="BA908" s="4">
        <f t="shared" si="5403"/>
        <v>290</v>
      </c>
      <c r="BB908" s="4">
        <f t="shared" si="5403"/>
        <v>295</v>
      </c>
      <c r="BC908" s="4">
        <f t="shared" si="5403"/>
        <v>300</v>
      </c>
      <c r="BD908" s="4">
        <f t="shared" si="5403"/>
        <v>305</v>
      </c>
      <c r="BE908" s="4">
        <f t="shared" si="5403"/>
        <v>310</v>
      </c>
      <c r="BF908" s="4">
        <f t="shared" si="5403"/>
        <v>315</v>
      </c>
      <c r="BG908" s="4">
        <f t="shared" si="5403"/>
        <v>320</v>
      </c>
      <c r="BH908" s="4">
        <f t="shared" si="5403"/>
        <v>325</v>
      </c>
      <c r="BI908" s="4">
        <f t="shared" si="5403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404">F909+1.3</f>
        <v>23.3</v>
      </c>
      <c r="H909" s="4">
        <f t="shared" si="5404"/>
        <v>24.6</v>
      </c>
      <c r="I909" s="4">
        <f t="shared" ref="I909" si="5405">H909+1.4</f>
        <v>26</v>
      </c>
      <c r="J909" s="4">
        <f t="shared" ref="J909:K909" si="5406">I909+1.3</f>
        <v>27.3</v>
      </c>
      <c r="K909" s="4">
        <f t="shared" si="5406"/>
        <v>28.6</v>
      </c>
      <c r="L909" s="4">
        <f t="shared" ref="L909" si="5407">K909+1.4</f>
        <v>30</v>
      </c>
      <c r="M909" s="4">
        <f t="shared" ref="M909:N909" si="5408">L909+1.3</f>
        <v>31.3</v>
      </c>
      <c r="N909" s="4">
        <f t="shared" si="5408"/>
        <v>32.6</v>
      </c>
      <c r="O909" s="4">
        <f t="shared" ref="O909" si="5409">N909+1.4</f>
        <v>34</v>
      </c>
      <c r="P909" s="4">
        <f t="shared" ref="P909:Q909" si="5410">O909+1.3</f>
        <v>35.299999999999997</v>
      </c>
      <c r="Q909" s="4">
        <f t="shared" si="5410"/>
        <v>36.599999999999994</v>
      </c>
      <c r="R909" s="4">
        <f t="shared" ref="R909" si="5411">Q909+1.4</f>
        <v>37.999999999999993</v>
      </c>
      <c r="S909" s="4">
        <f t="shared" ref="S909:T909" si="5412">R909+1.3</f>
        <v>39.29999999999999</v>
      </c>
      <c r="T909" s="4">
        <f t="shared" si="5412"/>
        <v>40.599999999999987</v>
      </c>
      <c r="U909" s="4">
        <f t="shared" ref="U909" si="5413">T909+1.4</f>
        <v>41.999999999999986</v>
      </c>
      <c r="V909" s="4">
        <f t="shared" ref="V909:W909" si="5414">U909+1.3</f>
        <v>43.299999999999983</v>
      </c>
      <c r="W909" s="4">
        <f t="shared" si="5414"/>
        <v>44.59999999999998</v>
      </c>
      <c r="X909" s="4">
        <f t="shared" ref="X909" si="5415">W909+1.4</f>
        <v>45.999999999999979</v>
      </c>
      <c r="Y909" s="4">
        <f t="shared" ref="Y909:Z909" si="5416">X909+1.3</f>
        <v>47.299999999999976</v>
      </c>
      <c r="Z909" s="4">
        <f t="shared" si="5416"/>
        <v>48.599999999999973</v>
      </c>
      <c r="AA909" s="4">
        <f t="shared" ref="AA909" si="5417">Z909+1.4</f>
        <v>49.999999999999972</v>
      </c>
      <c r="AB909" s="4">
        <f t="shared" ref="AB909:AC909" si="5418">AA909+1.3</f>
        <v>51.299999999999969</v>
      </c>
      <c r="AC909" s="4">
        <f t="shared" si="5418"/>
        <v>52.599999999999966</v>
      </c>
      <c r="AD909" s="4">
        <f t="shared" ref="AD909" si="5419">AC909+1.4</f>
        <v>53.999999999999964</v>
      </c>
      <c r="AE909" s="4">
        <f t="shared" ref="AE909:AF909" si="5420">AD909+1.3</f>
        <v>55.299999999999962</v>
      </c>
      <c r="AF909" s="4">
        <f t="shared" si="5420"/>
        <v>56.599999999999959</v>
      </c>
      <c r="AG909" s="4">
        <f t="shared" ref="AG909" si="5421">AF909+1.4</f>
        <v>57.999999999999957</v>
      </c>
      <c r="AH909" s="4">
        <f t="shared" ref="AH909:AI909" si="5422">AG909+1.3</f>
        <v>59.299999999999955</v>
      </c>
      <c r="AI909" s="4">
        <f t="shared" si="5422"/>
        <v>60.599999999999952</v>
      </c>
      <c r="AJ909" s="4">
        <f t="shared" ref="AJ909" si="5423">AI909+1.4</f>
        <v>61.99999999999995</v>
      </c>
      <c r="AK909" s="4">
        <f t="shared" ref="AK909:AL909" si="5424">AJ909+1.3</f>
        <v>63.299999999999947</v>
      </c>
      <c r="AL909" s="4">
        <f t="shared" si="5424"/>
        <v>64.599999999999952</v>
      </c>
      <c r="AM909" s="4">
        <f t="shared" ref="AM909" si="5425">AL909+1.4</f>
        <v>65.999999999999957</v>
      </c>
      <c r="AN909" s="4">
        <f t="shared" ref="AN909:AO909" si="5426">AM909+1.3</f>
        <v>67.299999999999955</v>
      </c>
      <c r="AO909" s="4">
        <f t="shared" si="5426"/>
        <v>68.599999999999952</v>
      </c>
      <c r="AP909" s="4">
        <f t="shared" ref="AP909" si="5427">AO909+1.4</f>
        <v>69.999999999999957</v>
      </c>
      <c r="AQ909" s="4">
        <f t="shared" ref="AQ909:AR909" si="5428">AP909+1.3</f>
        <v>71.299999999999955</v>
      </c>
      <c r="AR909" s="4">
        <f t="shared" si="5428"/>
        <v>72.599999999999952</v>
      </c>
      <c r="AS909" s="4">
        <f t="shared" ref="AS909" si="5429">AR909+1.4</f>
        <v>73.999999999999957</v>
      </c>
      <c r="AT909" s="4">
        <f t="shared" ref="AT909:AU909" si="5430">AS909+1.3</f>
        <v>75.299999999999955</v>
      </c>
      <c r="AU909" s="4">
        <f t="shared" si="5430"/>
        <v>76.599999999999952</v>
      </c>
      <c r="AV909" s="4">
        <f t="shared" ref="AV909" si="5431">AU909+1.4</f>
        <v>77.999999999999957</v>
      </c>
      <c r="AW909" s="4">
        <f t="shared" ref="AW909:AX909" si="5432">AV909+1.3</f>
        <v>79.299999999999955</v>
      </c>
      <c r="AX909" s="4">
        <f t="shared" si="5432"/>
        <v>80.599999999999952</v>
      </c>
      <c r="AY909" s="4">
        <f t="shared" ref="AY909" si="5433">AX909+1.4</f>
        <v>81.999999999999957</v>
      </c>
      <c r="AZ909" s="4">
        <f t="shared" ref="AZ909:BA909" si="5434">AY909+1.3</f>
        <v>83.299999999999955</v>
      </c>
      <c r="BA909" s="4">
        <f t="shared" si="5434"/>
        <v>84.599999999999952</v>
      </c>
      <c r="BB909" s="4">
        <f t="shared" ref="BB909" si="5435">BA909+1.4</f>
        <v>85.999999999999957</v>
      </c>
      <c r="BC909" s="4">
        <f t="shared" ref="BC909:BD909" si="5436">BB909+1.3</f>
        <v>87.299999999999955</v>
      </c>
      <c r="BD909" s="4">
        <f t="shared" si="5436"/>
        <v>88.599999999999952</v>
      </c>
      <c r="BE909" s="4">
        <f t="shared" ref="BE909" si="5437">BD909+1.4</f>
        <v>89.999999999999957</v>
      </c>
      <c r="BF909" s="4">
        <f t="shared" ref="BF909:BG909" si="5438">BE909+1.3</f>
        <v>91.299999999999955</v>
      </c>
      <c r="BG909" s="4">
        <f t="shared" si="5438"/>
        <v>92.599999999999952</v>
      </c>
      <c r="BH909" s="4">
        <f t="shared" ref="BH909" si="5439">BG909+1.4</f>
        <v>93.999999999999957</v>
      </c>
      <c r="BI909" s="4">
        <f t="shared" ref="BI909" si="5440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398</v>
      </c>
      <c r="K911" s="5"/>
      <c r="U911" s="6"/>
      <c r="AE911" s="5"/>
      <c r="AO911" s="6"/>
      <c r="AY911" s="5"/>
      <c r="BI911" s="6"/>
    </row>
    <row r="912" spans="1:62">
      <c r="A912" s="4" t="s">
        <v>223</v>
      </c>
      <c r="B912" s="4">
        <v>2</v>
      </c>
      <c r="C912" s="4">
        <f>B912+1</f>
        <v>3</v>
      </c>
      <c r="D912" s="4">
        <f t="shared" ref="D912:I912" si="5441">C912+1</f>
        <v>4</v>
      </c>
      <c r="E912" s="4">
        <f t="shared" si="5441"/>
        <v>5</v>
      </c>
      <c r="F912" s="4">
        <f t="shared" si="5441"/>
        <v>6</v>
      </c>
      <c r="G912" s="4">
        <f t="shared" si="5441"/>
        <v>7</v>
      </c>
      <c r="H912" s="4">
        <f t="shared" si="5441"/>
        <v>8</v>
      </c>
      <c r="I912" s="4">
        <f t="shared" si="5441"/>
        <v>9</v>
      </c>
      <c r="J912" s="4">
        <f>I912+2</f>
        <v>11</v>
      </c>
      <c r="K912">
        <f t="shared" ref="K912:Q912" si="5442">J912+2</f>
        <v>13</v>
      </c>
      <c r="L912" s="4">
        <f t="shared" si="5442"/>
        <v>15</v>
      </c>
      <c r="M912" s="4">
        <f t="shared" si="5442"/>
        <v>17</v>
      </c>
      <c r="N912" s="4">
        <f t="shared" si="5442"/>
        <v>19</v>
      </c>
      <c r="O912" s="4">
        <f t="shared" si="5442"/>
        <v>21</v>
      </c>
      <c r="P912" s="4">
        <f t="shared" si="5442"/>
        <v>23</v>
      </c>
      <c r="Q912" s="4">
        <f t="shared" si="5442"/>
        <v>25</v>
      </c>
      <c r="R912" s="4">
        <f>Q912+8</f>
        <v>33</v>
      </c>
      <c r="S912" s="4">
        <f t="shared" ref="S912:W912" si="5443">R912+8</f>
        <v>41</v>
      </c>
      <c r="T912" s="4">
        <f t="shared" si="5443"/>
        <v>49</v>
      </c>
      <c r="U912">
        <f t="shared" si="5443"/>
        <v>57</v>
      </c>
      <c r="V912" s="4">
        <f t="shared" si="5443"/>
        <v>65</v>
      </c>
      <c r="W912" s="4">
        <f t="shared" si="5443"/>
        <v>73</v>
      </c>
      <c r="X912" s="4">
        <f>W912+16</f>
        <v>89</v>
      </c>
      <c r="Y912" s="4">
        <f t="shared" ref="Y912:AC912" si="5444">X912+16</f>
        <v>105</v>
      </c>
      <c r="Z912" s="4">
        <f t="shared" si="5444"/>
        <v>121</v>
      </c>
      <c r="AA912" s="4">
        <f t="shared" si="5444"/>
        <v>137</v>
      </c>
      <c r="AB912" s="4">
        <f t="shared" si="5444"/>
        <v>153</v>
      </c>
      <c r="AC912" s="4">
        <f t="shared" si="5444"/>
        <v>169</v>
      </c>
      <c r="AD912" s="4">
        <f>AC912+24</f>
        <v>193</v>
      </c>
      <c r="AE912">
        <f t="shared" ref="AE912:AN912" si="5445">AD912+24</f>
        <v>217</v>
      </c>
      <c r="AF912" s="4">
        <f t="shared" si="5445"/>
        <v>241</v>
      </c>
      <c r="AG912" s="4">
        <f t="shared" si="5445"/>
        <v>265</v>
      </c>
      <c r="AH912" s="4">
        <f t="shared" si="5445"/>
        <v>289</v>
      </c>
      <c r="AI912" s="4">
        <f t="shared" si="5445"/>
        <v>313</v>
      </c>
      <c r="AJ912" s="4">
        <f t="shared" si="5445"/>
        <v>337</v>
      </c>
      <c r="AK912" s="4">
        <f t="shared" si="5445"/>
        <v>361</v>
      </c>
      <c r="AL912" s="4">
        <f t="shared" si="5445"/>
        <v>385</v>
      </c>
      <c r="AM912" s="4">
        <f t="shared" si="5445"/>
        <v>409</v>
      </c>
      <c r="AN912" s="4">
        <f t="shared" si="5445"/>
        <v>433</v>
      </c>
      <c r="AO912">
        <f t="shared" ref="AO912:BI912" si="5446">AN912+24</f>
        <v>457</v>
      </c>
      <c r="AP912" s="4">
        <f t="shared" si="5446"/>
        <v>481</v>
      </c>
      <c r="AQ912" s="4">
        <f t="shared" si="5446"/>
        <v>505</v>
      </c>
      <c r="AR912" s="4">
        <f t="shared" si="5446"/>
        <v>529</v>
      </c>
      <c r="AS912" s="4">
        <f t="shared" si="5446"/>
        <v>553</v>
      </c>
      <c r="AT912" s="4">
        <f t="shared" si="5446"/>
        <v>577</v>
      </c>
      <c r="AU912" s="4">
        <f t="shared" si="5446"/>
        <v>601</v>
      </c>
      <c r="AV912" s="4">
        <f t="shared" si="5446"/>
        <v>625</v>
      </c>
      <c r="AW912" s="4">
        <f t="shared" si="5446"/>
        <v>649</v>
      </c>
      <c r="AX912" s="4">
        <f t="shared" si="5446"/>
        <v>673</v>
      </c>
      <c r="AY912">
        <f t="shared" si="5446"/>
        <v>697</v>
      </c>
      <c r="AZ912" s="4">
        <f t="shared" si="5446"/>
        <v>721</v>
      </c>
      <c r="BA912" s="4">
        <f t="shared" si="5446"/>
        <v>745</v>
      </c>
      <c r="BB912" s="4">
        <f t="shared" si="5446"/>
        <v>769</v>
      </c>
      <c r="BC912" s="4">
        <f t="shared" si="5446"/>
        <v>793</v>
      </c>
      <c r="BD912" s="4">
        <f t="shared" si="5446"/>
        <v>817</v>
      </c>
      <c r="BE912" s="4">
        <f t="shared" si="5446"/>
        <v>841</v>
      </c>
      <c r="BF912" s="4">
        <f t="shared" si="5446"/>
        <v>865</v>
      </c>
      <c r="BG912" s="4">
        <f t="shared" si="5446"/>
        <v>889</v>
      </c>
      <c r="BH912" s="4">
        <f t="shared" si="5446"/>
        <v>913</v>
      </c>
      <c r="BI912">
        <f t="shared" si="5446"/>
        <v>937</v>
      </c>
      <c r="BJ912" t="s">
        <v>1</v>
      </c>
    </row>
    <row r="913" spans="1:62">
      <c r="A913" s="4" t="s">
        <v>224</v>
      </c>
      <c r="B913" s="4">
        <v>4</v>
      </c>
      <c r="C913" s="4">
        <f>B913+1</f>
        <v>5</v>
      </c>
      <c r="D913" s="4">
        <f t="shared" ref="D913:I913" si="5447">C913+1</f>
        <v>6</v>
      </c>
      <c r="E913" s="4">
        <f t="shared" si="5447"/>
        <v>7</v>
      </c>
      <c r="F913" s="4">
        <f t="shared" si="5447"/>
        <v>8</v>
      </c>
      <c r="G913" s="4">
        <f t="shared" si="5447"/>
        <v>9</v>
      </c>
      <c r="H913" s="4">
        <f t="shared" si="5447"/>
        <v>10</v>
      </c>
      <c r="I913" s="4">
        <f t="shared" si="5447"/>
        <v>11</v>
      </c>
      <c r="J913" s="4">
        <f>I913+2</f>
        <v>13</v>
      </c>
      <c r="K913">
        <f t="shared" ref="K913:Q913" si="5448">J913+2</f>
        <v>15</v>
      </c>
      <c r="L913" s="4">
        <f t="shared" si="5448"/>
        <v>17</v>
      </c>
      <c r="M913" s="4">
        <f t="shared" si="5448"/>
        <v>19</v>
      </c>
      <c r="N913" s="4">
        <f t="shared" si="5448"/>
        <v>21</v>
      </c>
      <c r="O913" s="4">
        <f t="shared" si="5448"/>
        <v>23</v>
      </c>
      <c r="P913" s="4">
        <f t="shared" si="5448"/>
        <v>25</v>
      </c>
      <c r="Q913" s="4">
        <f t="shared" si="5448"/>
        <v>27</v>
      </c>
      <c r="R913" s="4">
        <f>Q913+8</f>
        <v>35</v>
      </c>
      <c r="S913" s="4">
        <f t="shared" ref="S913:W913" si="5449">R913+8</f>
        <v>43</v>
      </c>
      <c r="T913" s="4">
        <f t="shared" si="5449"/>
        <v>51</v>
      </c>
      <c r="U913">
        <f t="shared" si="5449"/>
        <v>59</v>
      </c>
      <c r="V913" s="4">
        <f t="shared" si="5449"/>
        <v>67</v>
      </c>
      <c r="W913" s="4">
        <f t="shared" si="5449"/>
        <v>75</v>
      </c>
      <c r="X913" s="4">
        <f>W913+16</f>
        <v>91</v>
      </c>
      <c r="Y913" s="4">
        <f t="shared" ref="Y913:AC913" si="5450">X913+16</f>
        <v>107</v>
      </c>
      <c r="Z913" s="4">
        <f t="shared" si="5450"/>
        <v>123</v>
      </c>
      <c r="AA913" s="4">
        <f t="shared" si="5450"/>
        <v>139</v>
      </c>
      <c r="AB913" s="4">
        <f t="shared" si="5450"/>
        <v>155</v>
      </c>
      <c r="AC913" s="4">
        <f t="shared" si="5450"/>
        <v>171</v>
      </c>
      <c r="AD913" s="4">
        <f>AC913+24</f>
        <v>195</v>
      </c>
      <c r="AE913">
        <f t="shared" ref="AE913:AN913" si="5451">AD913+24</f>
        <v>219</v>
      </c>
      <c r="AF913" s="4">
        <f t="shared" si="5451"/>
        <v>243</v>
      </c>
      <c r="AG913" s="4">
        <f t="shared" si="5451"/>
        <v>267</v>
      </c>
      <c r="AH913" s="4">
        <f t="shared" si="5451"/>
        <v>291</v>
      </c>
      <c r="AI913" s="4">
        <f t="shared" si="5451"/>
        <v>315</v>
      </c>
      <c r="AJ913" s="4">
        <f t="shared" si="5451"/>
        <v>339</v>
      </c>
      <c r="AK913" s="4">
        <f t="shared" si="5451"/>
        <v>363</v>
      </c>
      <c r="AL913" s="4">
        <f t="shared" si="5451"/>
        <v>387</v>
      </c>
      <c r="AM913" s="4">
        <f t="shared" si="5451"/>
        <v>411</v>
      </c>
      <c r="AN913" s="4">
        <f t="shared" si="5451"/>
        <v>435</v>
      </c>
      <c r="AO913">
        <f t="shared" ref="AO913:BI913" si="5452">AN913+24</f>
        <v>459</v>
      </c>
      <c r="AP913" s="4">
        <f t="shared" si="5452"/>
        <v>483</v>
      </c>
      <c r="AQ913" s="4">
        <f t="shared" si="5452"/>
        <v>507</v>
      </c>
      <c r="AR913" s="4">
        <f t="shared" si="5452"/>
        <v>531</v>
      </c>
      <c r="AS913" s="4">
        <f t="shared" si="5452"/>
        <v>555</v>
      </c>
      <c r="AT913" s="4">
        <f t="shared" si="5452"/>
        <v>579</v>
      </c>
      <c r="AU913" s="4">
        <f t="shared" si="5452"/>
        <v>603</v>
      </c>
      <c r="AV913" s="4">
        <f t="shared" si="5452"/>
        <v>627</v>
      </c>
      <c r="AW913" s="4">
        <f t="shared" si="5452"/>
        <v>651</v>
      </c>
      <c r="AX913" s="4">
        <f t="shared" si="5452"/>
        <v>675</v>
      </c>
      <c r="AY913">
        <f t="shared" si="5452"/>
        <v>699</v>
      </c>
      <c r="AZ913" s="4">
        <f t="shared" si="5452"/>
        <v>723</v>
      </c>
      <c r="BA913" s="4">
        <f t="shared" si="5452"/>
        <v>747</v>
      </c>
      <c r="BB913" s="4">
        <f t="shared" si="5452"/>
        <v>771</v>
      </c>
      <c r="BC913" s="4">
        <f t="shared" si="5452"/>
        <v>795</v>
      </c>
      <c r="BD913" s="4">
        <f t="shared" si="5452"/>
        <v>819</v>
      </c>
      <c r="BE913" s="4">
        <f t="shared" si="5452"/>
        <v>843</v>
      </c>
      <c r="BF913" s="4">
        <f t="shared" si="5452"/>
        <v>867</v>
      </c>
      <c r="BG913" s="4">
        <f t="shared" si="5452"/>
        <v>891</v>
      </c>
      <c r="BH913" s="4">
        <f t="shared" si="5452"/>
        <v>915</v>
      </c>
      <c r="BI913">
        <f t="shared" si="5452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491</v>
      </c>
      <c r="K917" s="5"/>
      <c r="U917" s="6"/>
      <c r="AE917" s="5"/>
      <c r="AO917" s="6"/>
      <c r="AY917" s="5"/>
      <c r="BI917" s="6"/>
    </row>
    <row r="918" spans="1:62">
      <c r="A918" s="4" t="s">
        <v>225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453">C919+3</f>
        <v>26</v>
      </c>
      <c r="E919" s="4">
        <f t="shared" si="5453"/>
        <v>29</v>
      </c>
      <c r="F919" s="4">
        <f t="shared" si="5453"/>
        <v>32</v>
      </c>
      <c r="G919" s="4">
        <f t="shared" si="5453"/>
        <v>35</v>
      </c>
      <c r="H919" s="4">
        <f t="shared" si="5453"/>
        <v>38</v>
      </c>
      <c r="I919" s="4">
        <f t="shared" si="5453"/>
        <v>41</v>
      </c>
      <c r="J919" s="4">
        <f t="shared" si="5453"/>
        <v>44</v>
      </c>
      <c r="K919" s="4">
        <f t="shared" si="5453"/>
        <v>47</v>
      </c>
      <c r="L919" s="4">
        <f t="shared" si="5453"/>
        <v>50</v>
      </c>
      <c r="M919" s="4">
        <f t="shared" si="5453"/>
        <v>53</v>
      </c>
      <c r="N919" s="4">
        <f t="shared" si="5453"/>
        <v>56</v>
      </c>
      <c r="O919" s="4">
        <f t="shared" si="5453"/>
        <v>59</v>
      </c>
      <c r="P919" s="4">
        <f t="shared" si="5453"/>
        <v>62</v>
      </c>
      <c r="Q919" s="4">
        <f t="shared" si="5453"/>
        <v>65</v>
      </c>
      <c r="R919" s="4">
        <f t="shared" si="5453"/>
        <v>68</v>
      </c>
      <c r="S919" s="4">
        <f t="shared" si="5453"/>
        <v>71</v>
      </c>
      <c r="T919" s="4">
        <f t="shared" si="5453"/>
        <v>74</v>
      </c>
      <c r="U919" s="4">
        <f t="shared" si="5453"/>
        <v>77</v>
      </c>
      <c r="V919" s="4">
        <f t="shared" si="5453"/>
        <v>80</v>
      </c>
      <c r="W919" s="4">
        <f t="shared" si="5453"/>
        <v>83</v>
      </c>
      <c r="X919" s="4">
        <f t="shared" si="5453"/>
        <v>86</v>
      </c>
      <c r="Y919" s="4">
        <f t="shared" si="5453"/>
        <v>89</v>
      </c>
      <c r="Z919" s="4">
        <f t="shared" si="5453"/>
        <v>92</v>
      </c>
      <c r="AA919" s="4">
        <f t="shared" si="5453"/>
        <v>95</v>
      </c>
      <c r="AB919" s="4">
        <f t="shared" si="5453"/>
        <v>98</v>
      </c>
      <c r="AC919" s="4">
        <f t="shared" si="5453"/>
        <v>101</v>
      </c>
      <c r="AD919" s="4">
        <f t="shared" si="5453"/>
        <v>104</v>
      </c>
      <c r="AE919" s="4">
        <f t="shared" si="5453"/>
        <v>107</v>
      </c>
      <c r="AF919" s="4">
        <f t="shared" si="5453"/>
        <v>110</v>
      </c>
      <c r="AG919" s="4">
        <f t="shared" si="5453"/>
        <v>113</v>
      </c>
      <c r="AH919" s="4">
        <f t="shared" si="5453"/>
        <v>116</v>
      </c>
      <c r="AI919" s="4">
        <f t="shared" si="5453"/>
        <v>119</v>
      </c>
      <c r="AJ919" s="4">
        <f t="shared" si="5453"/>
        <v>122</v>
      </c>
      <c r="AK919" s="4">
        <f t="shared" si="5453"/>
        <v>125</v>
      </c>
      <c r="AL919" s="4">
        <f t="shared" si="5453"/>
        <v>128</v>
      </c>
      <c r="AM919" s="4">
        <f t="shared" si="5453"/>
        <v>131</v>
      </c>
      <c r="AN919" s="4">
        <f t="shared" si="5453"/>
        <v>134</v>
      </c>
      <c r="AO919" s="4">
        <f t="shared" si="5453"/>
        <v>137</v>
      </c>
      <c r="AP919" s="4">
        <f t="shared" si="5453"/>
        <v>140</v>
      </c>
      <c r="AQ919" s="4">
        <f t="shared" si="5453"/>
        <v>143</v>
      </c>
      <c r="AR919" s="4">
        <f t="shared" si="5453"/>
        <v>146</v>
      </c>
      <c r="AS919" s="4">
        <f t="shared" si="5453"/>
        <v>149</v>
      </c>
      <c r="AT919" s="4">
        <f t="shared" si="5453"/>
        <v>152</v>
      </c>
      <c r="AU919" s="4">
        <f t="shared" si="5453"/>
        <v>155</v>
      </c>
      <c r="AV919" s="4">
        <f t="shared" si="5453"/>
        <v>158</v>
      </c>
      <c r="AW919" s="4">
        <f t="shared" si="5453"/>
        <v>161</v>
      </c>
      <c r="AX919" s="4">
        <f t="shared" si="5453"/>
        <v>164</v>
      </c>
      <c r="AY919" s="4">
        <f t="shared" si="5453"/>
        <v>167</v>
      </c>
      <c r="AZ919" s="4">
        <f t="shared" si="5453"/>
        <v>170</v>
      </c>
      <c r="BA919" s="4">
        <f t="shared" si="5453"/>
        <v>173</v>
      </c>
      <c r="BB919" s="4">
        <f t="shared" si="5453"/>
        <v>176</v>
      </c>
      <c r="BC919" s="4">
        <f t="shared" si="5453"/>
        <v>179</v>
      </c>
      <c r="BD919" s="4">
        <f t="shared" si="5453"/>
        <v>182</v>
      </c>
      <c r="BE919" s="4">
        <f t="shared" si="5453"/>
        <v>185</v>
      </c>
      <c r="BF919" s="4">
        <f t="shared" si="5453"/>
        <v>188</v>
      </c>
      <c r="BG919" s="4">
        <f t="shared" si="5453"/>
        <v>191</v>
      </c>
      <c r="BH919" s="4">
        <f t="shared" si="5453"/>
        <v>194</v>
      </c>
      <c r="BI919" s="4">
        <f t="shared" si="5453"/>
        <v>197</v>
      </c>
      <c r="BJ919" t="s">
        <v>1</v>
      </c>
    </row>
    <row r="920" spans="1:62">
      <c r="A920" s="4" t="s">
        <v>140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399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75</v>
      </c>
      <c r="B925" s="4">
        <v>28</v>
      </c>
      <c r="C925" s="4">
        <f>B925+10</f>
        <v>38</v>
      </c>
      <c r="D925" s="4">
        <f t="shared" ref="D925:BI925" si="5454">C925+10</f>
        <v>48</v>
      </c>
      <c r="E925" s="4">
        <f t="shared" si="5454"/>
        <v>58</v>
      </c>
      <c r="F925" s="4">
        <f t="shared" si="5454"/>
        <v>68</v>
      </c>
      <c r="G925" s="4">
        <f t="shared" si="5454"/>
        <v>78</v>
      </c>
      <c r="H925" s="4">
        <f t="shared" si="5454"/>
        <v>88</v>
      </c>
      <c r="I925" s="4">
        <f t="shared" si="5454"/>
        <v>98</v>
      </c>
      <c r="J925" s="4">
        <f t="shared" si="5454"/>
        <v>108</v>
      </c>
      <c r="K925" s="4">
        <f t="shared" si="5454"/>
        <v>118</v>
      </c>
      <c r="L925" s="4">
        <f t="shared" si="5454"/>
        <v>128</v>
      </c>
      <c r="M925" s="4">
        <f t="shared" si="5454"/>
        <v>138</v>
      </c>
      <c r="N925" s="4">
        <f t="shared" si="5454"/>
        <v>148</v>
      </c>
      <c r="O925" s="4">
        <f t="shared" si="5454"/>
        <v>158</v>
      </c>
      <c r="P925" s="4">
        <f t="shared" si="5454"/>
        <v>168</v>
      </c>
      <c r="Q925" s="4">
        <f t="shared" si="5454"/>
        <v>178</v>
      </c>
      <c r="R925" s="4">
        <f t="shared" si="5454"/>
        <v>188</v>
      </c>
      <c r="S925" s="4">
        <f t="shared" si="5454"/>
        <v>198</v>
      </c>
      <c r="T925" s="4">
        <f t="shared" si="5454"/>
        <v>208</v>
      </c>
      <c r="U925" s="4">
        <f t="shared" si="5454"/>
        <v>218</v>
      </c>
      <c r="V925" s="4">
        <f t="shared" si="5454"/>
        <v>228</v>
      </c>
      <c r="W925" s="4">
        <f t="shared" si="5454"/>
        <v>238</v>
      </c>
      <c r="X925" s="4">
        <f t="shared" si="5454"/>
        <v>248</v>
      </c>
      <c r="Y925" s="4">
        <f t="shared" si="5454"/>
        <v>258</v>
      </c>
      <c r="Z925" s="4">
        <f t="shared" si="5454"/>
        <v>268</v>
      </c>
      <c r="AA925" s="4">
        <f t="shared" si="5454"/>
        <v>278</v>
      </c>
      <c r="AB925" s="4">
        <f t="shared" si="5454"/>
        <v>288</v>
      </c>
      <c r="AC925" s="4">
        <f t="shared" si="5454"/>
        <v>298</v>
      </c>
      <c r="AD925" s="4">
        <f t="shared" si="5454"/>
        <v>308</v>
      </c>
      <c r="AE925" s="4">
        <f t="shared" si="5454"/>
        <v>318</v>
      </c>
      <c r="AF925" s="4">
        <f t="shared" si="5454"/>
        <v>328</v>
      </c>
      <c r="AG925" s="4">
        <f t="shared" si="5454"/>
        <v>338</v>
      </c>
      <c r="AH925" s="4">
        <f t="shared" si="5454"/>
        <v>348</v>
      </c>
      <c r="AI925" s="4">
        <f t="shared" si="5454"/>
        <v>358</v>
      </c>
      <c r="AJ925" s="4">
        <f t="shared" si="5454"/>
        <v>368</v>
      </c>
      <c r="AK925" s="4">
        <f t="shared" si="5454"/>
        <v>378</v>
      </c>
      <c r="AL925" s="4">
        <f t="shared" si="5454"/>
        <v>388</v>
      </c>
      <c r="AM925" s="4">
        <f t="shared" si="5454"/>
        <v>398</v>
      </c>
      <c r="AN925" s="4">
        <f t="shared" si="5454"/>
        <v>408</v>
      </c>
      <c r="AO925" s="4">
        <f t="shared" si="5454"/>
        <v>418</v>
      </c>
      <c r="AP925" s="4">
        <f t="shared" si="5454"/>
        <v>428</v>
      </c>
      <c r="AQ925" s="4">
        <f t="shared" si="5454"/>
        <v>438</v>
      </c>
      <c r="AR925" s="4">
        <f t="shared" si="5454"/>
        <v>448</v>
      </c>
      <c r="AS925" s="4">
        <f t="shared" si="5454"/>
        <v>458</v>
      </c>
      <c r="AT925" s="4">
        <f t="shared" si="5454"/>
        <v>468</v>
      </c>
      <c r="AU925" s="4">
        <f t="shared" si="5454"/>
        <v>478</v>
      </c>
      <c r="AV925" s="4">
        <f t="shared" si="5454"/>
        <v>488</v>
      </c>
      <c r="AW925" s="4">
        <f t="shared" si="5454"/>
        <v>498</v>
      </c>
      <c r="AX925" s="4">
        <f t="shared" si="5454"/>
        <v>508</v>
      </c>
      <c r="AY925" s="4">
        <f t="shared" si="5454"/>
        <v>518</v>
      </c>
      <c r="AZ925" s="4">
        <f t="shared" si="5454"/>
        <v>528</v>
      </c>
      <c r="BA925" s="4">
        <f t="shared" si="5454"/>
        <v>538</v>
      </c>
      <c r="BB925" s="4">
        <f t="shared" si="5454"/>
        <v>548</v>
      </c>
      <c r="BC925" s="4">
        <f t="shared" si="5454"/>
        <v>558</v>
      </c>
      <c r="BD925" s="4">
        <f t="shared" si="5454"/>
        <v>568</v>
      </c>
      <c r="BE925" s="4">
        <f t="shared" si="5454"/>
        <v>578</v>
      </c>
      <c r="BF925" s="4">
        <f t="shared" si="5454"/>
        <v>588</v>
      </c>
      <c r="BG925" s="4">
        <f t="shared" si="5454"/>
        <v>598</v>
      </c>
      <c r="BH925" s="4">
        <f t="shared" si="5454"/>
        <v>608</v>
      </c>
      <c r="BI925" s="4">
        <f t="shared" si="5454"/>
        <v>618</v>
      </c>
      <c r="BJ925" t="s">
        <v>1</v>
      </c>
    </row>
    <row r="926" spans="1:62">
      <c r="A926" s="4" t="s">
        <v>226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400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455">C929+6</f>
        <v>42</v>
      </c>
      <c r="E929" s="4">
        <f t="shared" si="5455"/>
        <v>48</v>
      </c>
      <c r="F929" s="4">
        <f t="shared" si="5455"/>
        <v>54</v>
      </c>
      <c r="G929" s="4">
        <f t="shared" si="5455"/>
        <v>60</v>
      </c>
      <c r="H929" s="4">
        <f t="shared" si="5455"/>
        <v>66</v>
      </c>
      <c r="I929" s="4">
        <f t="shared" si="5455"/>
        <v>72</v>
      </c>
      <c r="J929" s="4">
        <f t="shared" si="5455"/>
        <v>78</v>
      </c>
      <c r="K929" s="4">
        <f t="shared" si="5455"/>
        <v>84</v>
      </c>
      <c r="L929" s="4">
        <f t="shared" si="5455"/>
        <v>90</v>
      </c>
      <c r="M929" s="4">
        <f t="shared" si="5455"/>
        <v>96</v>
      </c>
      <c r="N929" s="4">
        <f t="shared" si="5455"/>
        <v>102</v>
      </c>
      <c r="O929" s="4">
        <f t="shared" si="5455"/>
        <v>108</v>
      </c>
      <c r="P929" s="4">
        <f t="shared" si="5455"/>
        <v>114</v>
      </c>
      <c r="Q929" s="4">
        <f t="shared" si="5455"/>
        <v>120</v>
      </c>
      <c r="R929" s="4">
        <f t="shared" si="5455"/>
        <v>126</v>
      </c>
      <c r="S929" s="4">
        <f t="shared" si="5455"/>
        <v>132</v>
      </c>
      <c r="T929" s="4">
        <f t="shared" si="5455"/>
        <v>138</v>
      </c>
      <c r="U929" s="4">
        <f t="shared" si="5455"/>
        <v>144</v>
      </c>
      <c r="V929" s="4">
        <f t="shared" si="5455"/>
        <v>150</v>
      </c>
      <c r="W929" s="4">
        <f t="shared" si="5455"/>
        <v>156</v>
      </c>
      <c r="X929" s="4">
        <f t="shared" si="5455"/>
        <v>162</v>
      </c>
      <c r="Y929" s="4">
        <f t="shared" si="5455"/>
        <v>168</v>
      </c>
      <c r="Z929" s="4">
        <f t="shared" si="5455"/>
        <v>174</v>
      </c>
      <c r="AA929" s="4">
        <f t="shared" si="5455"/>
        <v>180</v>
      </c>
      <c r="AB929" s="4">
        <f t="shared" si="5455"/>
        <v>186</v>
      </c>
      <c r="AC929" s="4">
        <f t="shared" si="5455"/>
        <v>192</v>
      </c>
      <c r="AD929" s="4">
        <f t="shared" si="5455"/>
        <v>198</v>
      </c>
      <c r="AE929" s="4">
        <f t="shared" si="5455"/>
        <v>204</v>
      </c>
      <c r="AF929" s="4">
        <f t="shared" si="5455"/>
        <v>210</v>
      </c>
      <c r="AG929" s="4">
        <f t="shared" si="5455"/>
        <v>216</v>
      </c>
      <c r="AH929" s="4">
        <f t="shared" si="5455"/>
        <v>222</v>
      </c>
      <c r="AI929" s="4">
        <f t="shared" si="5455"/>
        <v>228</v>
      </c>
      <c r="AJ929" s="4">
        <f t="shared" si="5455"/>
        <v>234</v>
      </c>
      <c r="AK929" s="4">
        <f t="shared" si="5455"/>
        <v>240</v>
      </c>
      <c r="AL929" s="4">
        <f t="shared" si="5455"/>
        <v>246</v>
      </c>
      <c r="AM929" s="4">
        <f t="shared" si="5455"/>
        <v>252</v>
      </c>
      <c r="AN929" s="4">
        <f t="shared" si="5455"/>
        <v>258</v>
      </c>
      <c r="AO929" s="4">
        <f t="shared" si="5455"/>
        <v>264</v>
      </c>
      <c r="AP929" s="4">
        <f t="shared" si="5455"/>
        <v>270</v>
      </c>
      <c r="AQ929" s="4">
        <f t="shared" si="5455"/>
        <v>276</v>
      </c>
      <c r="AR929" s="4">
        <f t="shared" si="5455"/>
        <v>282</v>
      </c>
      <c r="AS929" s="4">
        <f t="shared" si="5455"/>
        <v>288</v>
      </c>
      <c r="AT929" s="4">
        <f t="shared" si="5455"/>
        <v>294</v>
      </c>
      <c r="AU929" s="4">
        <f t="shared" si="5455"/>
        <v>300</v>
      </c>
      <c r="AV929" s="4">
        <f t="shared" si="5455"/>
        <v>306</v>
      </c>
      <c r="AW929" s="4">
        <f t="shared" si="5455"/>
        <v>312</v>
      </c>
      <c r="AX929" s="4">
        <f t="shared" si="5455"/>
        <v>318</v>
      </c>
      <c r="AY929" s="4">
        <f t="shared" si="5455"/>
        <v>324</v>
      </c>
      <c r="AZ929" s="4">
        <f t="shared" si="5455"/>
        <v>330</v>
      </c>
      <c r="BA929" s="4">
        <f t="shared" si="5455"/>
        <v>336</v>
      </c>
      <c r="BB929" s="4">
        <f t="shared" si="5455"/>
        <v>342</v>
      </c>
      <c r="BC929" s="4">
        <f t="shared" si="5455"/>
        <v>348</v>
      </c>
      <c r="BD929" s="4">
        <f t="shared" si="5455"/>
        <v>354</v>
      </c>
      <c r="BE929" s="4">
        <f t="shared" si="5455"/>
        <v>360</v>
      </c>
      <c r="BF929" s="4">
        <f t="shared" si="5455"/>
        <v>366</v>
      </c>
      <c r="BG929" s="4">
        <f t="shared" si="5455"/>
        <v>372</v>
      </c>
      <c r="BH929" s="4">
        <f t="shared" si="5455"/>
        <v>378</v>
      </c>
      <c r="BI929" s="4">
        <f t="shared" si="5455"/>
        <v>384</v>
      </c>
      <c r="BJ929" t="s">
        <v>1</v>
      </c>
    </row>
    <row r="930" spans="1:62">
      <c r="A930" s="4" t="s">
        <v>75</v>
      </c>
      <c r="B930" s="4">
        <v>30</v>
      </c>
      <c r="C930" s="4">
        <f>B930+10</f>
        <v>40</v>
      </c>
      <c r="D930" s="4">
        <f t="shared" ref="D930:BI930" si="5456">C930+10</f>
        <v>50</v>
      </c>
      <c r="E930" s="4">
        <f t="shared" si="5456"/>
        <v>60</v>
      </c>
      <c r="F930" s="4">
        <f t="shared" si="5456"/>
        <v>70</v>
      </c>
      <c r="G930" s="4">
        <f t="shared" si="5456"/>
        <v>80</v>
      </c>
      <c r="H930" s="4">
        <f t="shared" si="5456"/>
        <v>90</v>
      </c>
      <c r="I930" s="4">
        <f t="shared" si="5456"/>
        <v>100</v>
      </c>
      <c r="J930" s="4">
        <f t="shared" si="5456"/>
        <v>110</v>
      </c>
      <c r="K930" s="4">
        <f t="shared" si="5456"/>
        <v>120</v>
      </c>
      <c r="L930" s="4">
        <f t="shared" si="5456"/>
        <v>130</v>
      </c>
      <c r="M930" s="4">
        <f t="shared" si="5456"/>
        <v>140</v>
      </c>
      <c r="N930" s="4">
        <f t="shared" si="5456"/>
        <v>150</v>
      </c>
      <c r="O930" s="4">
        <f t="shared" si="5456"/>
        <v>160</v>
      </c>
      <c r="P930" s="4">
        <f t="shared" si="5456"/>
        <v>170</v>
      </c>
      <c r="Q930" s="4">
        <f t="shared" si="5456"/>
        <v>180</v>
      </c>
      <c r="R930" s="4">
        <f t="shared" si="5456"/>
        <v>190</v>
      </c>
      <c r="S930" s="4">
        <f t="shared" si="5456"/>
        <v>200</v>
      </c>
      <c r="T930" s="4">
        <f t="shared" si="5456"/>
        <v>210</v>
      </c>
      <c r="U930" s="4">
        <f t="shared" si="5456"/>
        <v>220</v>
      </c>
      <c r="V930" s="4">
        <f t="shared" si="5456"/>
        <v>230</v>
      </c>
      <c r="W930" s="4">
        <f t="shared" si="5456"/>
        <v>240</v>
      </c>
      <c r="X930" s="4">
        <f t="shared" si="5456"/>
        <v>250</v>
      </c>
      <c r="Y930" s="4">
        <f t="shared" si="5456"/>
        <v>260</v>
      </c>
      <c r="Z930" s="4">
        <f t="shared" si="5456"/>
        <v>270</v>
      </c>
      <c r="AA930" s="4">
        <f t="shared" si="5456"/>
        <v>280</v>
      </c>
      <c r="AB930" s="4">
        <f t="shared" si="5456"/>
        <v>290</v>
      </c>
      <c r="AC930" s="4">
        <f t="shared" si="5456"/>
        <v>300</v>
      </c>
      <c r="AD930" s="4">
        <f t="shared" si="5456"/>
        <v>310</v>
      </c>
      <c r="AE930" s="4">
        <f t="shared" si="5456"/>
        <v>320</v>
      </c>
      <c r="AF930" s="4">
        <f t="shared" si="5456"/>
        <v>330</v>
      </c>
      <c r="AG930" s="4">
        <f t="shared" si="5456"/>
        <v>340</v>
      </c>
      <c r="AH930" s="4">
        <f t="shared" si="5456"/>
        <v>350</v>
      </c>
      <c r="AI930" s="4">
        <f t="shared" si="5456"/>
        <v>360</v>
      </c>
      <c r="AJ930" s="4">
        <f t="shared" si="5456"/>
        <v>370</v>
      </c>
      <c r="AK930" s="4">
        <f t="shared" si="5456"/>
        <v>380</v>
      </c>
      <c r="AL930" s="4">
        <f t="shared" si="5456"/>
        <v>390</v>
      </c>
      <c r="AM930" s="4">
        <f t="shared" si="5456"/>
        <v>400</v>
      </c>
      <c r="AN930" s="4">
        <f t="shared" si="5456"/>
        <v>410</v>
      </c>
      <c r="AO930" s="4">
        <f t="shared" si="5456"/>
        <v>420</v>
      </c>
      <c r="AP930" s="4">
        <f t="shared" si="5456"/>
        <v>430</v>
      </c>
      <c r="AQ930" s="4">
        <f t="shared" si="5456"/>
        <v>440</v>
      </c>
      <c r="AR930" s="4">
        <f t="shared" si="5456"/>
        <v>450</v>
      </c>
      <c r="AS930" s="4">
        <f t="shared" si="5456"/>
        <v>460</v>
      </c>
      <c r="AT930" s="4">
        <f t="shared" si="5456"/>
        <v>470</v>
      </c>
      <c r="AU930" s="4">
        <f t="shared" si="5456"/>
        <v>480</v>
      </c>
      <c r="AV930" s="4">
        <f t="shared" si="5456"/>
        <v>490</v>
      </c>
      <c r="AW930" s="4">
        <f t="shared" si="5456"/>
        <v>500</v>
      </c>
      <c r="AX930" s="4">
        <f t="shared" si="5456"/>
        <v>510</v>
      </c>
      <c r="AY930" s="4">
        <f t="shared" si="5456"/>
        <v>520</v>
      </c>
      <c r="AZ930" s="4">
        <f t="shared" si="5456"/>
        <v>530</v>
      </c>
      <c r="BA930" s="4">
        <f t="shared" si="5456"/>
        <v>540</v>
      </c>
      <c r="BB930" s="4">
        <f t="shared" si="5456"/>
        <v>550</v>
      </c>
      <c r="BC930" s="4">
        <f t="shared" si="5456"/>
        <v>560</v>
      </c>
      <c r="BD930" s="4">
        <f t="shared" si="5456"/>
        <v>570</v>
      </c>
      <c r="BE930" s="4">
        <f t="shared" si="5456"/>
        <v>580</v>
      </c>
      <c r="BF930" s="4">
        <f t="shared" si="5456"/>
        <v>590</v>
      </c>
      <c r="BG930" s="4">
        <f t="shared" si="5456"/>
        <v>600</v>
      </c>
      <c r="BH930" s="4">
        <f t="shared" si="5456"/>
        <v>610</v>
      </c>
      <c r="BI930" s="4">
        <f t="shared" si="5456"/>
        <v>620</v>
      </c>
      <c r="BJ930" t="s">
        <v>1</v>
      </c>
    </row>
    <row r="931" spans="1:62">
      <c r="A931" s="4" t="s">
        <v>226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227</v>
      </c>
      <c r="K933" s="5"/>
      <c r="U933" s="6"/>
      <c r="AE933" s="5"/>
      <c r="AO933" s="6"/>
      <c r="AY933" s="5"/>
      <c r="BI933" s="6"/>
    </row>
    <row r="934" spans="1:62">
      <c r="A934" s="4" t="s">
        <v>401</v>
      </c>
      <c r="K934" s="5"/>
      <c r="U934" s="6"/>
      <c r="AE934" s="5"/>
      <c r="AO934" s="6"/>
      <c r="AY934" s="5"/>
      <c r="BI934" s="6"/>
    </row>
    <row r="935" spans="1:62">
      <c r="A935" s="4" t="s">
        <v>228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75</v>
      </c>
      <c r="B937" s="4">
        <v>30</v>
      </c>
      <c r="C937" s="4">
        <f>B937+10</f>
        <v>40</v>
      </c>
      <c r="D937" s="4">
        <f t="shared" ref="D937:BI937" si="5457">C937+10</f>
        <v>50</v>
      </c>
      <c r="E937" s="4">
        <f t="shared" si="5457"/>
        <v>60</v>
      </c>
      <c r="F937" s="4">
        <f t="shared" si="5457"/>
        <v>70</v>
      </c>
      <c r="G937" s="4">
        <f t="shared" si="5457"/>
        <v>80</v>
      </c>
      <c r="H937" s="4">
        <f t="shared" si="5457"/>
        <v>90</v>
      </c>
      <c r="I937" s="4">
        <f t="shared" si="5457"/>
        <v>100</v>
      </c>
      <c r="J937" s="4">
        <f t="shared" si="5457"/>
        <v>110</v>
      </c>
      <c r="K937" s="4">
        <f t="shared" si="5457"/>
        <v>120</v>
      </c>
      <c r="L937" s="4">
        <f t="shared" si="5457"/>
        <v>130</v>
      </c>
      <c r="M937" s="4">
        <f t="shared" si="5457"/>
        <v>140</v>
      </c>
      <c r="N937" s="4">
        <f t="shared" si="5457"/>
        <v>150</v>
      </c>
      <c r="O937" s="4">
        <f t="shared" si="5457"/>
        <v>160</v>
      </c>
      <c r="P937" s="4">
        <f t="shared" si="5457"/>
        <v>170</v>
      </c>
      <c r="Q937" s="4">
        <f t="shared" si="5457"/>
        <v>180</v>
      </c>
      <c r="R937" s="4">
        <f t="shared" si="5457"/>
        <v>190</v>
      </c>
      <c r="S937" s="4">
        <f t="shared" si="5457"/>
        <v>200</v>
      </c>
      <c r="T937" s="4">
        <f t="shared" si="5457"/>
        <v>210</v>
      </c>
      <c r="U937" s="4">
        <f t="shared" si="5457"/>
        <v>220</v>
      </c>
      <c r="V937" s="4">
        <f t="shared" si="5457"/>
        <v>230</v>
      </c>
      <c r="W937" s="4">
        <f t="shared" si="5457"/>
        <v>240</v>
      </c>
      <c r="X937" s="4">
        <f t="shared" si="5457"/>
        <v>250</v>
      </c>
      <c r="Y937" s="4">
        <f t="shared" si="5457"/>
        <v>260</v>
      </c>
      <c r="Z937" s="4">
        <f t="shared" si="5457"/>
        <v>270</v>
      </c>
      <c r="AA937" s="4">
        <f t="shared" si="5457"/>
        <v>280</v>
      </c>
      <c r="AB937" s="4">
        <f t="shared" si="5457"/>
        <v>290</v>
      </c>
      <c r="AC937" s="4">
        <f t="shared" si="5457"/>
        <v>300</v>
      </c>
      <c r="AD937" s="4">
        <f t="shared" si="5457"/>
        <v>310</v>
      </c>
      <c r="AE937" s="4">
        <f t="shared" si="5457"/>
        <v>320</v>
      </c>
      <c r="AF937" s="4">
        <f t="shared" si="5457"/>
        <v>330</v>
      </c>
      <c r="AG937" s="4">
        <f t="shared" si="5457"/>
        <v>340</v>
      </c>
      <c r="AH937" s="4">
        <f t="shared" si="5457"/>
        <v>350</v>
      </c>
      <c r="AI937" s="4">
        <f t="shared" si="5457"/>
        <v>360</v>
      </c>
      <c r="AJ937" s="4">
        <f t="shared" si="5457"/>
        <v>370</v>
      </c>
      <c r="AK937" s="4">
        <f t="shared" si="5457"/>
        <v>380</v>
      </c>
      <c r="AL937" s="4">
        <f t="shared" si="5457"/>
        <v>390</v>
      </c>
      <c r="AM937" s="4">
        <f t="shared" si="5457"/>
        <v>400</v>
      </c>
      <c r="AN937" s="4">
        <f t="shared" si="5457"/>
        <v>410</v>
      </c>
      <c r="AO937" s="4">
        <f t="shared" si="5457"/>
        <v>420</v>
      </c>
      <c r="AP937" s="4">
        <f t="shared" si="5457"/>
        <v>430</v>
      </c>
      <c r="AQ937" s="4">
        <f t="shared" si="5457"/>
        <v>440</v>
      </c>
      <c r="AR937" s="4">
        <f t="shared" si="5457"/>
        <v>450</v>
      </c>
      <c r="AS937" s="4">
        <f t="shared" si="5457"/>
        <v>460</v>
      </c>
      <c r="AT937" s="4">
        <f t="shared" si="5457"/>
        <v>470</v>
      </c>
      <c r="AU937" s="4">
        <f t="shared" si="5457"/>
        <v>480</v>
      </c>
      <c r="AV937" s="4">
        <f t="shared" si="5457"/>
        <v>490</v>
      </c>
      <c r="AW937" s="4">
        <f t="shared" si="5457"/>
        <v>500</v>
      </c>
      <c r="AX937" s="4">
        <f t="shared" si="5457"/>
        <v>510</v>
      </c>
      <c r="AY937" s="4">
        <f t="shared" si="5457"/>
        <v>520</v>
      </c>
      <c r="AZ937" s="4">
        <f t="shared" si="5457"/>
        <v>530</v>
      </c>
      <c r="BA937" s="4">
        <f t="shared" si="5457"/>
        <v>540</v>
      </c>
      <c r="BB937" s="4">
        <f t="shared" si="5457"/>
        <v>550</v>
      </c>
      <c r="BC937" s="4">
        <f t="shared" si="5457"/>
        <v>560</v>
      </c>
      <c r="BD937" s="4">
        <f t="shared" si="5457"/>
        <v>570</v>
      </c>
      <c r="BE937" s="4">
        <f t="shared" si="5457"/>
        <v>580</v>
      </c>
      <c r="BF937" s="4">
        <f t="shared" si="5457"/>
        <v>590</v>
      </c>
      <c r="BG937" s="4">
        <f t="shared" si="5457"/>
        <v>600</v>
      </c>
      <c r="BH937" s="4">
        <f t="shared" si="5457"/>
        <v>610</v>
      </c>
      <c r="BI937" s="4">
        <f t="shared" si="5457"/>
        <v>620</v>
      </c>
      <c r="BJ937" t="s">
        <v>1</v>
      </c>
    </row>
    <row r="938" spans="1:62">
      <c r="A938" s="4" t="s">
        <v>226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492</v>
      </c>
      <c r="K940" s="5"/>
      <c r="U940" s="6"/>
      <c r="AE940" s="5"/>
      <c r="AO940" s="6"/>
      <c r="AY940" s="5"/>
      <c r="BI940" s="6"/>
    </row>
    <row r="941" spans="1:62">
      <c r="A941" s="4" t="s">
        <v>220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229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230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493</v>
      </c>
      <c r="K945" s="5"/>
      <c r="U945" s="6"/>
      <c r="AE945" s="5"/>
      <c r="AO945" s="6"/>
      <c r="AY945" s="5"/>
      <c r="BI945" s="6"/>
    </row>
    <row r="946" spans="1:62">
      <c r="A946" s="4" t="s">
        <v>231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402</v>
      </c>
      <c r="K949" s="5"/>
      <c r="U949" s="6"/>
      <c r="AE949" s="5"/>
      <c r="AO949" s="6"/>
      <c r="AY949" s="5"/>
      <c r="BI949" s="6"/>
    </row>
    <row r="950" spans="1:62">
      <c r="A950" s="4" t="s">
        <v>232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403</v>
      </c>
      <c r="K952" s="5"/>
      <c r="U952" s="6"/>
      <c r="AE952" s="5"/>
      <c r="AO952" s="6"/>
      <c r="AY952" s="5"/>
      <c r="BI952" s="6"/>
    </row>
    <row r="953" spans="1:62">
      <c r="A953" s="4" t="s">
        <v>233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404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94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234</v>
      </c>
      <c r="B959" s="4">
        <v>20</v>
      </c>
      <c r="C959" s="4">
        <f>B959+10</f>
        <v>30</v>
      </c>
      <c r="D959" s="4">
        <f t="shared" ref="D959:BI959" si="5458">C959+10</f>
        <v>40</v>
      </c>
      <c r="E959" s="4">
        <f t="shared" si="5458"/>
        <v>50</v>
      </c>
      <c r="F959" s="4">
        <f t="shared" si="5458"/>
        <v>60</v>
      </c>
      <c r="G959" s="4">
        <f t="shared" si="5458"/>
        <v>70</v>
      </c>
      <c r="H959" s="4">
        <f t="shared" si="5458"/>
        <v>80</v>
      </c>
      <c r="I959" s="4">
        <f t="shared" si="5458"/>
        <v>90</v>
      </c>
      <c r="J959" s="4">
        <f t="shared" si="5458"/>
        <v>100</v>
      </c>
      <c r="K959" s="4">
        <f t="shared" si="5458"/>
        <v>110</v>
      </c>
      <c r="L959" s="4">
        <f t="shared" si="5458"/>
        <v>120</v>
      </c>
      <c r="M959" s="4">
        <f t="shared" si="5458"/>
        <v>130</v>
      </c>
      <c r="N959" s="4">
        <f t="shared" si="5458"/>
        <v>140</v>
      </c>
      <c r="O959" s="4">
        <f t="shared" si="5458"/>
        <v>150</v>
      </c>
      <c r="P959" s="4">
        <f t="shared" si="5458"/>
        <v>160</v>
      </c>
      <c r="Q959" s="4">
        <f t="shared" si="5458"/>
        <v>170</v>
      </c>
      <c r="R959" s="4">
        <f t="shared" si="5458"/>
        <v>180</v>
      </c>
      <c r="S959" s="4">
        <f t="shared" si="5458"/>
        <v>190</v>
      </c>
      <c r="T959" s="4">
        <f t="shared" si="5458"/>
        <v>200</v>
      </c>
      <c r="U959" s="4">
        <f t="shared" si="5458"/>
        <v>210</v>
      </c>
      <c r="V959" s="4">
        <f t="shared" si="5458"/>
        <v>220</v>
      </c>
      <c r="W959" s="4">
        <f t="shared" si="5458"/>
        <v>230</v>
      </c>
      <c r="X959" s="4">
        <f t="shared" si="5458"/>
        <v>240</v>
      </c>
      <c r="Y959" s="4">
        <f t="shared" si="5458"/>
        <v>250</v>
      </c>
      <c r="Z959" s="4">
        <f t="shared" si="5458"/>
        <v>260</v>
      </c>
      <c r="AA959" s="4">
        <f t="shared" si="5458"/>
        <v>270</v>
      </c>
      <c r="AB959" s="4">
        <f t="shared" si="5458"/>
        <v>280</v>
      </c>
      <c r="AC959" s="4">
        <f t="shared" si="5458"/>
        <v>290</v>
      </c>
      <c r="AD959" s="4">
        <f t="shared" si="5458"/>
        <v>300</v>
      </c>
      <c r="AE959" s="4">
        <f t="shared" si="5458"/>
        <v>310</v>
      </c>
      <c r="AF959" s="4">
        <f t="shared" si="5458"/>
        <v>320</v>
      </c>
      <c r="AG959" s="4">
        <f t="shared" si="5458"/>
        <v>330</v>
      </c>
      <c r="AH959" s="4">
        <f t="shared" si="5458"/>
        <v>340</v>
      </c>
      <c r="AI959" s="4">
        <f t="shared" si="5458"/>
        <v>350</v>
      </c>
      <c r="AJ959" s="4">
        <f t="shared" si="5458"/>
        <v>360</v>
      </c>
      <c r="AK959" s="4">
        <f t="shared" si="5458"/>
        <v>370</v>
      </c>
      <c r="AL959" s="4">
        <f t="shared" si="5458"/>
        <v>380</v>
      </c>
      <c r="AM959" s="4">
        <f t="shared" si="5458"/>
        <v>390</v>
      </c>
      <c r="AN959" s="4">
        <f t="shared" si="5458"/>
        <v>400</v>
      </c>
      <c r="AO959" s="4">
        <f t="shared" si="5458"/>
        <v>410</v>
      </c>
      <c r="AP959" s="4">
        <f t="shared" si="5458"/>
        <v>420</v>
      </c>
      <c r="AQ959" s="4">
        <f t="shared" si="5458"/>
        <v>430</v>
      </c>
      <c r="AR959" s="4">
        <f t="shared" si="5458"/>
        <v>440</v>
      </c>
      <c r="AS959" s="4">
        <f t="shared" si="5458"/>
        <v>450</v>
      </c>
      <c r="AT959" s="4">
        <f t="shared" si="5458"/>
        <v>460</v>
      </c>
      <c r="AU959" s="4">
        <f t="shared" si="5458"/>
        <v>470</v>
      </c>
      <c r="AV959" s="4">
        <f t="shared" si="5458"/>
        <v>480</v>
      </c>
      <c r="AW959" s="4">
        <f t="shared" si="5458"/>
        <v>490</v>
      </c>
      <c r="AX959" s="4">
        <f t="shared" si="5458"/>
        <v>500</v>
      </c>
      <c r="AY959" s="4">
        <f t="shared" si="5458"/>
        <v>510</v>
      </c>
      <c r="AZ959" s="4">
        <f t="shared" si="5458"/>
        <v>520</v>
      </c>
      <c r="BA959" s="4">
        <f t="shared" si="5458"/>
        <v>530</v>
      </c>
      <c r="BB959" s="4">
        <f t="shared" si="5458"/>
        <v>540</v>
      </c>
      <c r="BC959" s="4">
        <f t="shared" si="5458"/>
        <v>550</v>
      </c>
      <c r="BD959" s="4">
        <f t="shared" si="5458"/>
        <v>560</v>
      </c>
      <c r="BE959" s="4">
        <f t="shared" si="5458"/>
        <v>570</v>
      </c>
      <c r="BF959" s="4">
        <f t="shared" si="5458"/>
        <v>580</v>
      </c>
      <c r="BG959" s="4">
        <f t="shared" si="5458"/>
        <v>590</v>
      </c>
      <c r="BH959" s="4">
        <f t="shared" si="5458"/>
        <v>600</v>
      </c>
      <c r="BI959" s="4">
        <f t="shared" si="5458"/>
        <v>610</v>
      </c>
      <c r="BJ959" t="s">
        <v>1</v>
      </c>
    </row>
    <row r="960" spans="1:62">
      <c r="A960" s="4" t="s">
        <v>235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236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237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238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459">F964</f>
        <v>4</v>
      </c>
      <c r="H964" s="4">
        <f t="shared" si="5459"/>
        <v>4</v>
      </c>
      <c r="I964" s="4">
        <f t="shared" si="5459"/>
        <v>4</v>
      </c>
      <c r="J964" s="4">
        <f t="shared" ref="J964" si="5460">I964+1</f>
        <v>5</v>
      </c>
      <c r="K964" s="4">
        <f t="shared" ref="K964:M964" si="5461">J964</f>
        <v>5</v>
      </c>
      <c r="L964" s="4">
        <f t="shared" si="5461"/>
        <v>5</v>
      </c>
      <c r="M964" s="4">
        <f t="shared" si="5461"/>
        <v>5</v>
      </c>
      <c r="N964" s="4">
        <f t="shared" ref="N964" si="5462">M964+1</f>
        <v>6</v>
      </c>
      <c r="O964" s="4">
        <f t="shared" ref="O964:Q964" si="5463">N964</f>
        <v>6</v>
      </c>
      <c r="P964" s="4">
        <f t="shared" si="5463"/>
        <v>6</v>
      </c>
      <c r="Q964" s="4">
        <f t="shared" si="5463"/>
        <v>6</v>
      </c>
      <c r="R964" s="4">
        <f t="shared" ref="R964" si="5464">Q964+1</f>
        <v>7</v>
      </c>
      <c r="S964" s="4">
        <f t="shared" ref="S964:U964" si="5465">R964</f>
        <v>7</v>
      </c>
      <c r="T964" s="4">
        <f t="shared" si="5465"/>
        <v>7</v>
      </c>
      <c r="U964" s="4">
        <f t="shared" si="5465"/>
        <v>7</v>
      </c>
      <c r="V964" s="4">
        <f t="shared" ref="V964" si="5466">U964+1</f>
        <v>8</v>
      </c>
      <c r="W964" s="4">
        <f t="shared" ref="W964:Y964" si="5467">V964</f>
        <v>8</v>
      </c>
      <c r="X964" s="4">
        <f t="shared" si="5467"/>
        <v>8</v>
      </c>
      <c r="Y964" s="4">
        <f t="shared" si="5467"/>
        <v>8</v>
      </c>
      <c r="Z964" s="4">
        <f t="shared" ref="Z964" si="5468">Y964+1</f>
        <v>9</v>
      </c>
      <c r="AA964" s="4">
        <f t="shared" ref="AA964:AC964" si="5469">Z964</f>
        <v>9</v>
      </c>
      <c r="AB964" s="4">
        <f t="shared" si="5469"/>
        <v>9</v>
      </c>
      <c r="AC964" s="4">
        <f t="shared" si="5469"/>
        <v>9</v>
      </c>
      <c r="AD964" s="4">
        <f t="shared" ref="AD964" si="5470">AC964+1</f>
        <v>10</v>
      </c>
      <c r="AE964" s="4">
        <f t="shared" ref="AE964:AG964" si="5471">AD964</f>
        <v>10</v>
      </c>
      <c r="AF964" s="4">
        <f t="shared" si="5471"/>
        <v>10</v>
      </c>
      <c r="AG964" s="4">
        <f t="shared" si="5471"/>
        <v>10</v>
      </c>
      <c r="AH964" s="4">
        <f t="shared" ref="AH964" si="5472">AG964+1</f>
        <v>11</v>
      </c>
      <c r="AI964" s="4">
        <f t="shared" ref="AI964:AK964" si="5473">AH964</f>
        <v>11</v>
      </c>
      <c r="AJ964" s="4">
        <f t="shared" si="5473"/>
        <v>11</v>
      </c>
      <c r="AK964" s="4">
        <f t="shared" si="5473"/>
        <v>11</v>
      </c>
      <c r="AL964" s="4">
        <f t="shared" ref="AL964" si="5474">AK964+1</f>
        <v>12</v>
      </c>
      <c r="AM964" s="4">
        <f t="shared" ref="AM964:AO964" si="5475">AL964</f>
        <v>12</v>
      </c>
      <c r="AN964" s="4">
        <f t="shared" si="5475"/>
        <v>12</v>
      </c>
      <c r="AO964" s="4">
        <f t="shared" si="5475"/>
        <v>12</v>
      </c>
      <c r="AP964" s="4">
        <f t="shared" ref="AP964" si="5476">AO964+1</f>
        <v>13</v>
      </c>
      <c r="AQ964" s="4">
        <f t="shared" ref="AQ964:AS964" si="5477">AP964</f>
        <v>13</v>
      </c>
      <c r="AR964" s="4">
        <f t="shared" si="5477"/>
        <v>13</v>
      </c>
      <c r="AS964" s="4">
        <f t="shared" si="5477"/>
        <v>13</v>
      </c>
      <c r="AT964" s="4">
        <f t="shared" ref="AT964" si="5478">AS964+1</f>
        <v>14</v>
      </c>
      <c r="AU964" s="4">
        <f t="shared" ref="AU964:AW964" si="5479">AT964</f>
        <v>14</v>
      </c>
      <c r="AV964" s="4">
        <f t="shared" si="5479"/>
        <v>14</v>
      </c>
      <c r="AW964" s="4">
        <f t="shared" si="5479"/>
        <v>14</v>
      </c>
      <c r="AX964" s="4">
        <f t="shared" ref="AX964" si="5480">AW964+1</f>
        <v>15</v>
      </c>
      <c r="AY964" s="4">
        <f t="shared" ref="AY964:BA964" si="5481">AX964</f>
        <v>15</v>
      </c>
      <c r="AZ964" s="4">
        <f t="shared" si="5481"/>
        <v>15</v>
      </c>
      <c r="BA964" s="4">
        <f t="shared" si="5481"/>
        <v>15</v>
      </c>
      <c r="BB964" s="4">
        <f t="shared" ref="BB964" si="5482">BA964+1</f>
        <v>16</v>
      </c>
      <c r="BC964" s="4">
        <f t="shared" ref="BC964:BE964" si="5483">BB964</f>
        <v>16</v>
      </c>
      <c r="BD964" s="4">
        <f t="shared" si="5483"/>
        <v>16</v>
      </c>
      <c r="BE964" s="4">
        <f t="shared" si="5483"/>
        <v>16</v>
      </c>
      <c r="BF964" s="4">
        <f t="shared" ref="BF964" si="5484">BE964+1</f>
        <v>17</v>
      </c>
      <c r="BG964" s="4">
        <f t="shared" ref="BG964:BI964" si="5485">BF964</f>
        <v>17</v>
      </c>
      <c r="BH964" s="4">
        <f t="shared" si="5485"/>
        <v>17</v>
      </c>
      <c r="BI964" s="4">
        <f t="shared" si="5485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494</v>
      </c>
      <c r="K966" s="5"/>
      <c r="U966" s="6"/>
      <c r="AE966" s="5"/>
      <c r="AO966" s="6"/>
      <c r="AY966" s="5"/>
      <c r="BI966" s="6"/>
    </row>
    <row r="967" spans="1:62">
      <c r="A967" s="4" t="s">
        <v>239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240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234</v>
      </c>
      <c r="B969" s="4">
        <v>40</v>
      </c>
      <c r="C969" s="4">
        <f>B969+12</f>
        <v>52</v>
      </c>
      <c r="D969" s="4">
        <f t="shared" ref="D969:BI969" si="5486">C969+12</f>
        <v>64</v>
      </c>
      <c r="E969" s="4">
        <f t="shared" si="5486"/>
        <v>76</v>
      </c>
      <c r="F969" s="4">
        <f t="shared" si="5486"/>
        <v>88</v>
      </c>
      <c r="G969" s="4">
        <f t="shared" si="5486"/>
        <v>100</v>
      </c>
      <c r="H969" s="4">
        <f t="shared" si="5486"/>
        <v>112</v>
      </c>
      <c r="I969" s="4">
        <f t="shared" si="5486"/>
        <v>124</v>
      </c>
      <c r="J969" s="4">
        <f t="shared" si="5486"/>
        <v>136</v>
      </c>
      <c r="K969" s="4">
        <f t="shared" si="5486"/>
        <v>148</v>
      </c>
      <c r="L969" s="4">
        <f t="shared" si="5486"/>
        <v>160</v>
      </c>
      <c r="M969" s="4">
        <f t="shared" si="5486"/>
        <v>172</v>
      </c>
      <c r="N969" s="4">
        <f t="shared" si="5486"/>
        <v>184</v>
      </c>
      <c r="O969" s="4">
        <f t="shared" si="5486"/>
        <v>196</v>
      </c>
      <c r="P969" s="4">
        <f t="shared" si="5486"/>
        <v>208</v>
      </c>
      <c r="Q969" s="4">
        <f t="shared" si="5486"/>
        <v>220</v>
      </c>
      <c r="R969" s="4">
        <f t="shared" si="5486"/>
        <v>232</v>
      </c>
      <c r="S969" s="4">
        <f t="shared" si="5486"/>
        <v>244</v>
      </c>
      <c r="T969" s="4">
        <f t="shared" si="5486"/>
        <v>256</v>
      </c>
      <c r="U969" s="4">
        <f t="shared" si="5486"/>
        <v>268</v>
      </c>
      <c r="V969" s="4">
        <f t="shared" si="5486"/>
        <v>280</v>
      </c>
      <c r="W969" s="4">
        <f t="shared" si="5486"/>
        <v>292</v>
      </c>
      <c r="X969" s="4">
        <f t="shared" si="5486"/>
        <v>304</v>
      </c>
      <c r="Y969" s="4">
        <f t="shared" si="5486"/>
        <v>316</v>
      </c>
      <c r="Z969" s="4">
        <f t="shared" si="5486"/>
        <v>328</v>
      </c>
      <c r="AA969" s="4">
        <f t="shared" si="5486"/>
        <v>340</v>
      </c>
      <c r="AB969" s="4">
        <f t="shared" si="5486"/>
        <v>352</v>
      </c>
      <c r="AC969" s="4">
        <f t="shared" si="5486"/>
        <v>364</v>
      </c>
      <c r="AD969" s="4">
        <f t="shared" si="5486"/>
        <v>376</v>
      </c>
      <c r="AE969" s="4">
        <f t="shared" si="5486"/>
        <v>388</v>
      </c>
      <c r="AF969" s="4">
        <f t="shared" si="5486"/>
        <v>400</v>
      </c>
      <c r="AG969" s="4">
        <f t="shared" si="5486"/>
        <v>412</v>
      </c>
      <c r="AH969" s="4">
        <f t="shared" si="5486"/>
        <v>424</v>
      </c>
      <c r="AI969" s="4">
        <f t="shared" si="5486"/>
        <v>436</v>
      </c>
      <c r="AJ969" s="4">
        <f t="shared" si="5486"/>
        <v>448</v>
      </c>
      <c r="AK969" s="4">
        <f t="shared" si="5486"/>
        <v>460</v>
      </c>
      <c r="AL969" s="4">
        <f t="shared" si="5486"/>
        <v>472</v>
      </c>
      <c r="AM969" s="4">
        <f t="shared" si="5486"/>
        <v>484</v>
      </c>
      <c r="AN969" s="4">
        <f t="shared" si="5486"/>
        <v>496</v>
      </c>
      <c r="AO969" s="4">
        <f t="shared" si="5486"/>
        <v>508</v>
      </c>
      <c r="AP969" s="4">
        <f t="shared" si="5486"/>
        <v>520</v>
      </c>
      <c r="AQ969" s="4">
        <f t="shared" si="5486"/>
        <v>532</v>
      </c>
      <c r="AR969" s="4">
        <f t="shared" si="5486"/>
        <v>544</v>
      </c>
      <c r="AS969" s="4">
        <f t="shared" si="5486"/>
        <v>556</v>
      </c>
      <c r="AT969" s="4">
        <f t="shared" si="5486"/>
        <v>568</v>
      </c>
      <c r="AU969" s="4">
        <f t="shared" si="5486"/>
        <v>580</v>
      </c>
      <c r="AV969" s="4">
        <f t="shared" si="5486"/>
        <v>592</v>
      </c>
      <c r="AW969" s="4">
        <f t="shared" si="5486"/>
        <v>604</v>
      </c>
      <c r="AX969" s="4">
        <f t="shared" si="5486"/>
        <v>616</v>
      </c>
      <c r="AY969" s="4">
        <f t="shared" si="5486"/>
        <v>628</v>
      </c>
      <c r="AZ969" s="4">
        <f t="shared" si="5486"/>
        <v>640</v>
      </c>
      <c r="BA969" s="4">
        <f t="shared" si="5486"/>
        <v>652</v>
      </c>
      <c r="BB969" s="4">
        <f t="shared" si="5486"/>
        <v>664</v>
      </c>
      <c r="BC969" s="4">
        <f t="shared" si="5486"/>
        <v>676</v>
      </c>
      <c r="BD969" s="4">
        <f t="shared" si="5486"/>
        <v>688</v>
      </c>
      <c r="BE969" s="4">
        <f t="shared" si="5486"/>
        <v>700</v>
      </c>
      <c r="BF969" s="4">
        <f t="shared" si="5486"/>
        <v>712</v>
      </c>
      <c r="BG969" s="4">
        <f t="shared" si="5486"/>
        <v>724</v>
      </c>
      <c r="BH969" s="4">
        <f t="shared" si="5486"/>
        <v>736</v>
      </c>
      <c r="BI969" s="4">
        <f t="shared" si="5486"/>
        <v>748</v>
      </c>
      <c r="BJ969" t="s">
        <v>1</v>
      </c>
    </row>
    <row r="970" spans="1:62">
      <c r="A970" s="4" t="s">
        <v>94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405</v>
      </c>
      <c r="K972" s="5"/>
      <c r="U972" s="6"/>
      <c r="AE972" s="5"/>
      <c r="AO972" s="6"/>
      <c r="AY972" s="5"/>
      <c r="BI972" s="6"/>
    </row>
    <row r="973" spans="1:62">
      <c r="A973" s="4" t="s">
        <v>234</v>
      </c>
      <c r="B973" s="4">
        <v>60</v>
      </c>
      <c r="C973" s="4">
        <f>B973+8</f>
        <v>68</v>
      </c>
      <c r="D973" s="4">
        <f t="shared" ref="D973:BI973" si="5487">C973+8</f>
        <v>76</v>
      </c>
      <c r="E973" s="4">
        <f t="shared" si="5487"/>
        <v>84</v>
      </c>
      <c r="F973" s="4">
        <f t="shared" si="5487"/>
        <v>92</v>
      </c>
      <c r="G973" s="4">
        <f t="shared" si="5487"/>
        <v>100</v>
      </c>
      <c r="H973" s="4">
        <f t="shared" si="5487"/>
        <v>108</v>
      </c>
      <c r="I973" s="4">
        <f t="shared" si="5487"/>
        <v>116</v>
      </c>
      <c r="J973" s="4">
        <f t="shared" si="5487"/>
        <v>124</v>
      </c>
      <c r="K973" s="4">
        <f t="shared" si="5487"/>
        <v>132</v>
      </c>
      <c r="L973" s="4">
        <f t="shared" si="5487"/>
        <v>140</v>
      </c>
      <c r="M973" s="4">
        <f t="shared" si="5487"/>
        <v>148</v>
      </c>
      <c r="N973" s="4">
        <f t="shared" si="5487"/>
        <v>156</v>
      </c>
      <c r="O973" s="4">
        <f t="shared" si="5487"/>
        <v>164</v>
      </c>
      <c r="P973" s="4">
        <f t="shared" si="5487"/>
        <v>172</v>
      </c>
      <c r="Q973" s="4">
        <f t="shared" si="5487"/>
        <v>180</v>
      </c>
      <c r="R973" s="4">
        <f t="shared" si="5487"/>
        <v>188</v>
      </c>
      <c r="S973" s="4">
        <f t="shared" si="5487"/>
        <v>196</v>
      </c>
      <c r="T973" s="4">
        <f t="shared" si="5487"/>
        <v>204</v>
      </c>
      <c r="U973" s="4">
        <f t="shared" si="5487"/>
        <v>212</v>
      </c>
      <c r="V973" s="4">
        <f t="shared" si="5487"/>
        <v>220</v>
      </c>
      <c r="W973" s="4">
        <f t="shared" si="5487"/>
        <v>228</v>
      </c>
      <c r="X973" s="4">
        <f t="shared" si="5487"/>
        <v>236</v>
      </c>
      <c r="Y973" s="4">
        <f t="shared" si="5487"/>
        <v>244</v>
      </c>
      <c r="Z973" s="4">
        <f t="shared" si="5487"/>
        <v>252</v>
      </c>
      <c r="AA973" s="4">
        <f t="shared" si="5487"/>
        <v>260</v>
      </c>
      <c r="AB973" s="4">
        <f t="shared" si="5487"/>
        <v>268</v>
      </c>
      <c r="AC973" s="4">
        <f t="shared" si="5487"/>
        <v>276</v>
      </c>
      <c r="AD973" s="4">
        <f t="shared" si="5487"/>
        <v>284</v>
      </c>
      <c r="AE973" s="4">
        <f t="shared" si="5487"/>
        <v>292</v>
      </c>
      <c r="AF973" s="4">
        <f t="shared" si="5487"/>
        <v>300</v>
      </c>
      <c r="AG973" s="4">
        <f t="shared" si="5487"/>
        <v>308</v>
      </c>
      <c r="AH973" s="4">
        <f t="shared" si="5487"/>
        <v>316</v>
      </c>
      <c r="AI973" s="4">
        <f t="shared" si="5487"/>
        <v>324</v>
      </c>
      <c r="AJ973" s="4">
        <f t="shared" si="5487"/>
        <v>332</v>
      </c>
      <c r="AK973" s="4">
        <f t="shared" si="5487"/>
        <v>340</v>
      </c>
      <c r="AL973" s="4">
        <f t="shared" si="5487"/>
        <v>348</v>
      </c>
      <c r="AM973" s="4">
        <f t="shared" si="5487"/>
        <v>356</v>
      </c>
      <c r="AN973" s="4">
        <f t="shared" si="5487"/>
        <v>364</v>
      </c>
      <c r="AO973" s="4">
        <f t="shared" si="5487"/>
        <v>372</v>
      </c>
      <c r="AP973" s="4">
        <f t="shared" si="5487"/>
        <v>380</v>
      </c>
      <c r="AQ973" s="4">
        <f t="shared" si="5487"/>
        <v>388</v>
      </c>
      <c r="AR973" s="4">
        <f t="shared" si="5487"/>
        <v>396</v>
      </c>
      <c r="AS973" s="4">
        <f t="shared" si="5487"/>
        <v>404</v>
      </c>
      <c r="AT973" s="4">
        <f t="shared" si="5487"/>
        <v>412</v>
      </c>
      <c r="AU973" s="4">
        <f t="shared" si="5487"/>
        <v>420</v>
      </c>
      <c r="AV973" s="4">
        <f t="shared" si="5487"/>
        <v>428</v>
      </c>
      <c r="AW973" s="4">
        <f t="shared" si="5487"/>
        <v>436</v>
      </c>
      <c r="AX973" s="4">
        <f t="shared" si="5487"/>
        <v>444</v>
      </c>
      <c r="AY973" s="4">
        <f t="shared" si="5487"/>
        <v>452</v>
      </c>
      <c r="AZ973" s="4">
        <f t="shared" si="5487"/>
        <v>460</v>
      </c>
      <c r="BA973" s="4">
        <f t="shared" si="5487"/>
        <v>468</v>
      </c>
      <c r="BB973" s="4">
        <f t="shared" si="5487"/>
        <v>476</v>
      </c>
      <c r="BC973" s="4">
        <f t="shared" si="5487"/>
        <v>484</v>
      </c>
      <c r="BD973" s="4">
        <f t="shared" si="5487"/>
        <v>492</v>
      </c>
      <c r="BE973" s="4">
        <f t="shared" si="5487"/>
        <v>500</v>
      </c>
      <c r="BF973" s="4">
        <f t="shared" si="5487"/>
        <v>508</v>
      </c>
      <c r="BG973" s="4">
        <f t="shared" si="5487"/>
        <v>516</v>
      </c>
      <c r="BH973" s="4">
        <f t="shared" si="5487"/>
        <v>524</v>
      </c>
      <c r="BI973" s="4">
        <f t="shared" si="5487"/>
        <v>532</v>
      </c>
      <c r="BJ973" t="s">
        <v>1</v>
      </c>
    </row>
    <row r="974" spans="1:62">
      <c r="A974" s="4" t="s">
        <v>94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241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219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495</v>
      </c>
      <c r="K978" s="5"/>
      <c r="U978" s="6"/>
      <c r="AE978" s="5"/>
      <c r="AO978" s="6"/>
      <c r="AY978" s="5"/>
      <c r="BI978" s="6"/>
    </row>
    <row r="979" spans="1:62">
      <c r="A979" s="4" t="s">
        <v>242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234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496</v>
      </c>
      <c r="K983" s="5"/>
      <c r="U983" s="6"/>
      <c r="AE983" s="5"/>
      <c r="AO983" s="6"/>
      <c r="AY983" s="5"/>
      <c r="BI983" s="6"/>
    </row>
    <row r="984" spans="1:62">
      <c r="A984" s="4" t="s">
        <v>243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488">D984+0.7</f>
        <v>7.3</v>
      </c>
      <c r="F984" s="4">
        <f t="shared" si="5488"/>
        <v>8</v>
      </c>
      <c r="G984" s="4">
        <f>F984+0.6</f>
        <v>8.6</v>
      </c>
      <c r="H984" s="4">
        <f t="shared" si="5488"/>
        <v>9.2999999999999989</v>
      </c>
      <c r="I984" s="4">
        <f t="shared" si="5488"/>
        <v>9.9999999999999982</v>
      </c>
      <c r="J984" s="4">
        <f t="shared" ref="J984:U984" si="5489">I984</f>
        <v>9.9999999999999982</v>
      </c>
      <c r="K984">
        <f t="shared" si="5489"/>
        <v>9.9999999999999982</v>
      </c>
      <c r="L984" s="4">
        <f t="shared" si="5489"/>
        <v>9.9999999999999982</v>
      </c>
      <c r="M984" s="4">
        <f t="shared" si="5489"/>
        <v>9.9999999999999982</v>
      </c>
      <c r="N984" s="4">
        <f t="shared" si="5489"/>
        <v>9.9999999999999982</v>
      </c>
      <c r="O984" s="4">
        <f t="shared" si="5489"/>
        <v>9.9999999999999982</v>
      </c>
      <c r="P984" s="4">
        <f t="shared" si="5489"/>
        <v>9.9999999999999982</v>
      </c>
      <c r="Q984" s="4">
        <f t="shared" si="5489"/>
        <v>9.9999999999999982</v>
      </c>
      <c r="R984" s="4">
        <f t="shared" si="5489"/>
        <v>9.9999999999999982</v>
      </c>
      <c r="S984" s="4">
        <f t="shared" si="5489"/>
        <v>9.9999999999999982</v>
      </c>
      <c r="T984" s="4">
        <f t="shared" si="5489"/>
        <v>9.9999999999999982</v>
      </c>
      <c r="U984">
        <f t="shared" si="5489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244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406</v>
      </c>
      <c r="K987" s="5"/>
      <c r="U987" s="6"/>
      <c r="AE987" s="5"/>
      <c r="AO987" s="6"/>
      <c r="AY987" s="5"/>
      <c r="BI987" s="6"/>
    </row>
    <row r="988" spans="1:62">
      <c r="A988" s="4" t="s">
        <v>94</v>
      </c>
      <c r="B988" s="4">
        <v>45</v>
      </c>
      <c r="C988" s="4">
        <f>B988+6</f>
        <v>51</v>
      </c>
      <c r="D988" s="4">
        <f t="shared" ref="D988:BI988" si="5490">C988+6</f>
        <v>57</v>
      </c>
      <c r="E988" s="4">
        <f t="shared" si="5490"/>
        <v>63</v>
      </c>
      <c r="F988" s="4">
        <f t="shared" si="5490"/>
        <v>69</v>
      </c>
      <c r="G988" s="4">
        <f t="shared" si="5490"/>
        <v>75</v>
      </c>
      <c r="H988" s="4">
        <f t="shared" si="5490"/>
        <v>81</v>
      </c>
      <c r="I988" s="4">
        <f t="shared" si="5490"/>
        <v>87</v>
      </c>
      <c r="J988" s="4">
        <f t="shared" si="5490"/>
        <v>93</v>
      </c>
      <c r="K988" s="4">
        <f t="shared" si="5490"/>
        <v>99</v>
      </c>
      <c r="L988" s="4">
        <f t="shared" si="5490"/>
        <v>105</v>
      </c>
      <c r="M988" s="4">
        <f t="shared" si="5490"/>
        <v>111</v>
      </c>
      <c r="N988" s="4">
        <f t="shared" si="5490"/>
        <v>117</v>
      </c>
      <c r="O988" s="4">
        <f t="shared" si="5490"/>
        <v>123</v>
      </c>
      <c r="P988" s="4">
        <f t="shared" si="5490"/>
        <v>129</v>
      </c>
      <c r="Q988" s="4">
        <f t="shared" si="5490"/>
        <v>135</v>
      </c>
      <c r="R988" s="4">
        <f t="shared" si="5490"/>
        <v>141</v>
      </c>
      <c r="S988" s="4">
        <f t="shared" si="5490"/>
        <v>147</v>
      </c>
      <c r="T988" s="4">
        <f t="shared" si="5490"/>
        <v>153</v>
      </c>
      <c r="U988" s="4">
        <f t="shared" si="5490"/>
        <v>159</v>
      </c>
      <c r="V988" s="4">
        <f t="shared" si="5490"/>
        <v>165</v>
      </c>
      <c r="W988" s="4">
        <f t="shared" si="5490"/>
        <v>171</v>
      </c>
      <c r="X988" s="4">
        <f t="shared" si="5490"/>
        <v>177</v>
      </c>
      <c r="Y988" s="4">
        <f t="shared" si="5490"/>
        <v>183</v>
      </c>
      <c r="Z988" s="4">
        <f t="shared" si="5490"/>
        <v>189</v>
      </c>
      <c r="AA988" s="4">
        <f t="shared" si="5490"/>
        <v>195</v>
      </c>
      <c r="AB988" s="4">
        <f t="shared" si="5490"/>
        <v>201</v>
      </c>
      <c r="AC988" s="4">
        <f t="shared" si="5490"/>
        <v>207</v>
      </c>
      <c r="AD988" s="4">
        <f t="shared" si="5490"/>
        <v>213</v>
      </c>
      <c r="AE988" s="4">
        <f t="shared" si="5490"/>
        <v>219</v>
      </c>
      <c r="AF988" s="4">
        <f t="shared" si="5490"/>
        <v>225</v>
      </c>
      <c r="AG988" s="4">
        <f t="shared" si="5490"/>
        <v>231</v>
      </c>
      <c r="AH988" s="4">
        <f t="shared" si="5490"/>
        <v>237</v>
      </c>
      <c r="AI988" s="4">
        <f t="shared" si="5490"/>
        <v>243</v>
      </c>
      <c r="AJ988" s="4">
        <f t="shared" si="5490"/>
        <v>249</v>
      </c>
      <c r="AK988" s="4">
        <f t="shared" si="5490"/>
        <v>255</v>
      </c>
      <c r="AL988" s="4">
        <f t="shared" si="5490"/>
        <v>261</v>
      </c>
      <c r="AM988" s="4">
        <f t="shared" si="5490"/>
        <v>267</v>
      </c>
      <c r="AN988" s="4">
        <f t="shared" si="5490"/>
        <v>273</v>
      </c>
      <c r="AO988" s="4">
        <f t="shared" si="5490"/>
        <v>279</v>
      </c>
      <c r="AP988" s="4">
        <f t="shared" si="5490"/>
        <v>285</v>
      </c>
      <c r="AQ988" s="4">
        <f t="shared" si="5490"/>
        <v>291</v>
      </c>
      <c r="AR988" s="4">
        <f t="shared" si="5490"/>
        <v>297</v>
      </c>
      <c r="AS988" s="4">
        <f t="shared" si="5490"/>
        <v>303</v>
      </c>
      <c r="AT988" s="4">
        <f t="shared" si="5490"/>
        <v>309</v>
      </c>
      <c r="AU988" s="4">
        <f t="shared" si="5490"/>
        <v>315</v>
      </c>
      <c r="AV988" s="4">
        <f t="shared" si="5490"/>
        <v>321</v>
      </c>
      <c r="AW988" s="4">
        <f t="shared" si="5490"/>
        <v>327</v>
      </c>
      <c r="AX988" s="4">
        <f t="shared" si="5490"/>
        <v>333</v>
      </c>
      <c r="AY988" s="4">
        <f t="shared" si="5490"/>
        <v>339</v>
      </c>
      <c r="AZ988" s="4">
        <f t="shared" si="5490"/>
        <v>345</v>
      </c>
      <c r="BA988" s="4">
        <f t="shared" si="5490"/>
        <v>351</v>
      </c>
      <c r="BB988" s="4">
        <f t="shared" si="5490"/>
        <v>357</v>
      </c>
      <c r="BC988" s="4">
        <f t="shared" si="5490"/>
        <v>363</v>
      </c>
      <c r="BD988" s="4">
        <f t="shared" si="5490"/>
        <v>369</v>
      </c>
      <c r="BE988" s="4">
        <f t="shared" si="5490"/>
        <v>375</v>
      </c>
      <c r="BF988" s="4">
        <f t="shared" si="5490"/>
        <v>381</v>
      </c>
      <c r="BG988" s="4">
        <f t="shared" si="5490"/>
        <v>387</v>
      </c>
      <c r="BH988" s="4">
        <f t="shared" si="5490"/>
        <v>393</v>
      </c>
      <c r="BI988" s="4">
        <f t="shared" si="5490"/>
        <v>399</v>
      </c>
      <c r="BJ988" t="s">
        <v>1</v>
      </c>
    </row>
    <row r="989" spans="1:62">
      <c r="A989" s="4" t="s">
        <v>245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234</v>
      </c>
      <c r="B990" s="4">
        <v>35</v>
      </c>
      <c r="C990" s="4">
        <f>B990+10</f>
        <v>45</v>
      </c>
      <c r="D990" s="4">
        <f t="shared" ref="D990:BI990" si="5491">C990+10</f>
        <v>55</v>
      </c>
      <c r="E990" s="4">
        <f t="shared" si="5491"/>
        <v>65</v>
      </c>
      <c r="F990" s="4">
        <f t="shared" si="5491"/>
        <v>75</v>
      </c>
      <c r="G990" s="4">
        <f t="shared" si="5491"/>
        <v>85</v>
      </c>
      <c r="H990" s="4">
        <f t="shared" si="5491"/>
        <v>95</v>
      </c>
      <c r="I990" s="4">
        <f t="shared" si="5491"/>
        <v>105</v>
      </c>
      <c r="J990" s="4">
        <f t="shared" si="5491"/>
        <v>115</v>
      </c>
      <c r="K990" s="4">
        <f t="shared" si="5491"/>
        <v>125</v>
      </c>
      <c r="L990" s="4">
        <f t="shared" si="5491"/>
        <v>135</v>
      </c>
      <c r="M990" s="4">
        <f t="shared" si="5491"/>
        <v>145</v>
      </c>
      <c r="N990" s="4">
        <f t="shared" si="5491"/>
        <v>155</v>
      </c>
      <c r="O990" s="4">
        <f t="shared" si="5491"/>
        <v>165</v>
      </c>
      <c r="P990" s="4">
        <f t="shared" si="5491"/>
        <v>175</v>
      </c>
      <c r="Q990" s="4">
        <f t="shared" si="5491"/>
        <v>185</v>
      </c>
      <c r="R990" s="4">
        <f t="shared" si="5491"/>
        <v>195</v>
      </c>
      <c r="S990" s="4">
        <f t="shared" si="5491"/>
        <v>205</v>
      </c>
      <c r="T990" s="4">
        <f t="shared" si="5491"/>
        <v>215</v>
      </c>
      <c r="U990" s="4">
        <f t="shared" si="5491"/>
        <v>225</v>
      </c>
      <c r="V990" s="4">
        <f t="shared" si="5491"/>
        <v>235</v>
      </c>
      <c r="W990" s="4">
        <f t="shared" si="5491"/>
        <v>245</v>
      </c>
      <c r="X990" s="4">
        <f t="shared" si="5491"/>
        <v>255</v>
      </c>
      <c r="Y990" s="4">
        <f t="shared" si="5491"/>
        <v>265</v>
      </c>
      <c r="Z990" s="4">
        <f t="shared" si="5491"/>
        <v>275</v>
      </c>
      <c r="AA990" s="4">
        <f t="shared" si="5491"/>
        <v>285</v>
      </c>
      <c r="AB990" s="4">
        <f t="shared" si="5491"/>
        <v>295</v>
      </c>
      <c r="AC990" s="4">
        <f t="shared" si="5491"/>
        <v>305</v>
      </c>
      <c r="AD990" s="4">
        <f t="shared" si="5491"/>
        <v>315</v>
      </c>
      <c r="AE990" s="4">
        <f t="shared" si="5491"/>
        <v>325</v>
      </c>
      <c r="AF990" s="4">
        <f t="shared" si="5491"/>
        <v>335</v>
      </c>
      <c r="AG990" s="4">
        <f t="shared" si="5491"/>
        <v>345</v>
      </c>
      <c r="AH990" s="4">
        <f t="shared" si="5491"/>
        <v>355</v>
      </c>
      <c r="AI990" s="4">
        <f t="shared" si="5491"/>
        <v>365</v>
      </c>
      <c r="AJ990" s="4">
        <f t="shared" si="5491"/>
        <v>375</v>
      </c>
      <c r="AK990" s="4">
        <f t="shared" si="5491"/>
        <v>385</v>
      </c>
      <c r="AL990" s="4">
        <f t="shared" si="5491"/>
        <v>395</v>
      </c>
      <c r="AM990" s="4">
        <f t="shared" si="5491"/>
        <v>405</v>
      </c>
      <c r="AN990" s="4">
        <f t="shared" si="5491"/>
        <v>415</v>
      </c>
      <c r="AO990" s="4">
        <f t="shared" si="5491"/>
        <v>425</v>
      </c>
      <c r="AP990" s="4">
        <f t="shared" si="5491"/>
        <v>435</v>
      </c>
      <c r="AQ990" s="4">
        <f t="shared" si="5491"/>
        <v>445</v>
      </c>
      <c r="AR990" s="4">
        <f t="shared" si="5491"/>
        <v>455</v>
      </c>
      <c r="AS990" s="4">
        <f t="shared" si="5491"/>
        <v>465</v>
      </c>
      <c r="AT990" s="4">
        <f t="shared" si="5491"/>
        <v>475</v>
      </c>
      <c r="AU990" s="4">
        <f t="shared" si="5491"/>
        <v>485</v>
      </c>
      <c r="AV990" s="4">
        <f t="shared" si="5491"/>
        <v>495</v>
      </c>
      <c r="AW990" s="4">
        <f t="shared" si="5491"/>
        <v>505</v>
      </c>
      <c r="AX990" s="4">
        <f t="shared" si="5491"/>
        <v>515</v>
      </c>
      <c r="AY990" s="4">
        <f t="shared" si="5491"/>
        <v>525</v>
      </c>
      <c r="AZ990" s="4">
        <f t="shared" si="5491"/>
        <v>535</v>
      </c>
      <c r="BA990" s="4">
        <f t="shared" si="5491"/>
        <v>545</v>
      </c>
      <c r="BB990" s="4">
        <f t="shared" si="5491"/>
        <v>555</v>
      </c>
      <c r="BC990" s="4">
        <f t="shared" si="5491"/>
        <v>565</v>
      </c>
      <c r="BD990" s="4">
        <f t="shared" si="5491"/>
        <v>575</v>
      </c>
      <c r="BE990" s="4">
        <f t="shared" si="5491"/>
        <v>585</v>
      </c>
      <c r="BF990" s="4">
        <f t="shared" si="5491"/>
        <v>595</v>
      </c>
      <c r="BG990" s="4">
        <f t="shared" si="5491"/>
        <v>605</v>
      </c>
      <c r="BH990" s="4">
        <f t="shared" si="5491"/>
        <v>615</v>
      </c>
      <c r="BI990" s="4">
        <f t="shared" si="5491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407</v>
      </c>
      <c r="K993" s="5"/>
      <c r="U993" s="6"/>
      <c r="AE993" s="5"/>
      <c r="AO993" s="6"/>
      <c r="AY993" s="5"/>
      <c r="BI993" s="6"/>
    </row>
    <row r="994" spans="1:62">
      <c r="A994" s="4" t="s">
        <v>234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94</v>
      </c>
      <c r="B995" s="4">
        <v>50</v>
      </c>
      <c r="C995" s="4">
        <f>B995+12</f>
        <v>62</v>
      </c>
      <c r="D995" s="4">
        <f t="shared" ref="D995:BI995" si="5492">C995+12</f>
        <v>74</v>
      </c>
      <c r="E995" s="4">
        <f t="shared" si="5492"/>
        <v>86</v>
      </c>
      <c r="F995" s="4">
        <f t="shared" si="5492"/>
        <v>98</v>
      </c>
      <c r="G995" s="4">
        <f t="shared" si="5492"/>
        <v>110</v>
      </c>
      <c r="H995" s="4">
        <f t="shared" si="5492"/>
        <v>122</v>
      </c>
      <c r="I995" s="4">
        <f t="shared" si="5492"/>
        <v>134</v>
      </c>
      <c r="J995" s="4">
        <f t="shared" si="5492"/>
        <v>146</v>
      </c>
      <c r="K995" s="4">
        <f t="shared" si="5492"/>
        <v>158</v>
      </c>
      <c r="L995" s="4">
        <f t="shared" si="5492"/>
        <v>170</v>
      </c>
      <c r="M995" s="4">
        <f t="shared" si="5492"/>
        <v>182</v>
      </c>
      <c r="N995" s="4">
        <f t="shared" si="5492"/>
        <v>194</v>
      </c>
      <c r="O995" s="4">
        <f t="shared" si="5492"/>
        <v>206</v>
      </c>
      <c r="P995" s="4">
        <f t="shared" si="5492"/>
        <v>218</v>
      </c>
      <c r="Q995" s="4">
        <f t="shared" si="5492"/>
        <v>230</v>
      </c>
      <c r="R995" s="4">
        <f t="shared" si="5492"/>
        <v>242</v>
      </c>
      <c r="S995" s="4">
        <f t="shared" si="5492"/>
        <v>254</v>
      </c>
      <c r="T995" s="4">
        <f t="shared" si="5492"/>
        <v>266</v>
      </c>
      <c r="U995" s="4">
        <f t="shared" si="5492"/>
        <v>278</v>
      </c>
      <c r="V995" s="4">
        <f t="shared" si="5492"/>
        <v>290</v>
      </c>
      <c r="W995" s="4">
        <f t="shared" si="5492"/>
        <v>302</v>
      </c>
      <c r="X995" s="4">
        <f t="shared" si="5492"/>
        <v>314</v>
      </c>
      <c r="Y995" s="4">
        <f t="shared" si="5492"/>
        <v>326</v>
      </c>
      <c r="Z995" s="4">
        <f t="shared" si="5492"/>
        <v>338</v>
      </c>
      <c r="AA995" s="4">
        <f t="shared" si="5492"/>
        <v>350</v>
      </c>
      <c r="AB995" s="4">
        <f t="shared" si="5492"/>
        <v>362</v>
      </c>
      <c r="AC995" s="4">
        <f t="shared" si="5492"/>
        <v>374</v>
      </c>
      <c r="AD995" s="4">
        <f t="shared" si="5492"/>
        <v>386</v>
      </c>
      <c r="AE995" s="4">
        <f t="shared" si="5492"/>
        <v>398</v>
      </c>
      <c r="AF995" s="4">
        <f t="shared" si="5492"/>
        <v>410</v>
      </c>
      <c r="AG995" s="4">
        <f t="shared" si="5492"/>
        <v>422</v>
      </c>
      <c r="AH995" s="4">
        <f t="shared" si="5492"/>
        <v>434</v>
      </c>
      <c r="AI995" s="4">
        <f t="shared" si="5492"/>
        <v>446</v>
      </c>
      <c r="AJ995" s="4">
        <f t="shared" si="5492"/>
        <v>458</v>
      </c>
      <c r="AK995" s="4">
        <f t="shared" si="5492"/>
        <v>470</v>
      </c>
      <c r="AL995" s="4">
        <f t="shared" si="5492"/>
        <v>482</v>
      </c>
      <c r="AM995" s="4">
        <f t="shared" si="5492"/>
        <v>494</v>
      </c>
      <c r="AN995" s="4">
        <f t="shared" si="5492"/>
        <v>506</v>
      </c>
      <c r="AO995" s="4">
        <f t="shared" si="5492"/>
        <v>518</v>
      </c>
      <c r="AP995" s="4">
        <f t="shared" si="5492"/>
        <v>530</v>
      </c>
      <c r="AQ995" s="4">
        <f t="shared" si="5492"/>
        <v>542</v>
      </c>
      <c r="AR995" s="4">
        <f t="shared" si="5492"/>
        <v>554</v>
      </c>
      <c r="AS995" s="4">
        <f t="shared" si="5492"/>
        <v>566</v>
      </c>
      <c r="AT995" s="4">
        <f t="shared" si="5492"/>
        <v>578</v>
      </c>
      <c r="AU995" s="4">
        <f t="shared" si="5492"/>
        <v>590</v>
      </c>
      <c r="AV995" s="4">
        <f t="shared" si="5492"/>
        <v>602</v>
      </c>
      <c r="AW995" s="4">
        <f t="shared" si="5492"/>
        <v>614</v>
      </c>
      <c r="AX995" s="4">
        <f t="shared" si="5492"/>
        <v>626</v>
      </c>
      <c r="AY995" s="4">
        <f t="shared" si="5492"/>
        <v>638</v>
      </c>
      <c r="AZ995" s="4">
        <f t="shared" si="5492"/>
        <v>650</v>
      </c>
      <c r="BA995" s="4">
        <f t="shared" si="5492"/>
        <v>662</v>
      </c>
      <c r="BB995" s="4">
        <f t="shared" si="5492"/>
        <v>674</v>
      </c>
      <c r="BC995" s="4">
        <f t="shared" si="5492"/>
        <v>686</v>
      </c>
      <c r="BD995" s="4">
        <f t="shared" si="5492"/>
        <v>698</v>
      </c>
      <c r="BE995" s="4">
        <f t="shared" si="5492"/>
        <v>710</v>
      </c>
      <c r="BF995" s="4">
        <f t="shared" si="5492"/>
        <v>722</v>
      </c>
      <c r="BG995" s="4">
        <f t="shared" si="5492"/>
        <v>734</v>
      </c>
      <c r="BH995" s="4">
        <f t="shared" si="5492"/>
        <v>746</v>
      </c>
      <c r="BI995" s="4">
        <f t="shared" si="5492"/>
        <v>758</v>
      </c>
      <c r="BJ995" t="s">
        <v>1</v>
      </c>
    </row>
    <row r="996" spans="1:62">
      <c r="A996" s="4" t="s">
        <v>242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497</v>
      </c>
      <c r="K999" s="5"/>
      <c r="U999" s="6"/>
      <c r="AE999" s="5"/>
      <c r="AO999" s="6"/>
      <c r="AY999" s="5"/>
      <c r="BI999" s="6"/>
    </row>
    <row r="1000" spans="1:62">
      <c r="A1000" s="4" t="s">
        <v>94</v>
      </c>
      <c r="B1000" s="4">
        <v>10</v>
      </c>
      <c r="C1000" s="4">
        <f>B1000+12</f>
        <v>22</v>
      </c>
      <c r="D1000" s="4">
        <f t="shared" ref="D1000:BI1000" si="5493">C1000+12</f>
        <v>34</v>
      </c>
      <c r="E1000" s="4">
        <f t="shared" si="5493"/>
        <v>46</v>
      </c>
      <c r="F1000" s="4">
        <f t="shared" si="5493"/>
        <v>58</v>
      </c>
      <c r="G1000" s="4">
        <f t="shared" si="5493"/>
        <v>70</v>
      </c>
      <c r="H1000" s="4">
        <f t="shared" si="5493"/>
        <v>82</v>
      </c>
      <c r="I1000" s="4">
        <f t="shared" si="5493"/>
        <v>94</v>
      </c>
      <c r="J1000" s="4">
        <f t="shared" si="5493"/>
        <v>106</v>
      </c>
      <c r="K1000" s="4">
        <f t="shared" si="5493"/>
        <v>118</v>
      </c>
      <c r="L1000" s="4">
        <f t="shared" si="5493"/>
        <v>130</v>
      </c>
      <c r="M1000" s="4">
        <f t="shared" si="5493"/>
        <v>142</v>
      </c>
      <c r="N1000" s="4">
        <f t="shared" si="5493"/>
        <v>154</v>
      </c>
      <c r="O1000" s="4">
        <f t="shared" si="5493"/>
        <v>166</v>
      </c>
      <c r="P1000" s="4">
        <f t="shared" si="5493"/>
        <v>178</v>
      </c>
      <c r="Q1000" s="4">
        <f t="shared" si="5493"/>
        <v>190</v>
      </c>
      <c r="R1000" s="4">
        <f t="shared" si="5493"/>
        <v>202</v>
      </c>
      <c r="S1000" s="4">
        <f t="shared" si="5493"/>
        <v>214</v>
      </c>
      <c r="T1000" s="4">
        <f t="shared" si="5493"/>
        <v>226</v>
      </c>
      <c r="U1000" s="4">
        <f t="shared" si="5493"/>
        <v>238</v>
      </c>
      <c r="V1000" s="4">
        <f t="shared" si="5493"/>
        <v>250</v>
      </c>
      <c r="W1000" s="4">
        <f t="shared" si="5493"/>
        <v>262</v>
      </c>
      <c r="X1000" s="4">
        <f t="shared" si="5493"/>
        <v>274</v>
      </c>
      <c r="Y1000" s="4">
        <f t="shared" si="5493"/>
        <v>286</v>
      </c>
      <c r="Z1000" s="4">
        <f t="shared" si="5493"/>
        <v>298</v>
      </c>
      <c r="AA1000" s="4">
        <f t="shared" si="5493"/>
        <v>310</v>
      </c>
      <c r="AB1000" s="4">
        <f t="shared" si="5493"/>
        <v>322</v>
      </c>
      <c r="AC1000" s="4">
        <f t="shared" si="5493"/>
        <v>334</v>
      </c>
      <c r="AD1000" s="4">
        <f t="shared" si="5493"/>
        <v>346</v>
      </c>
      <c r="AE1000" s="4">
        <f t="shared" si="5493"/>
        <v>358</v>
      </c>
      <c r="AF1000" s="4">
        <f t="shared" si="5493"/>
        <v>370</v>
      </c>
      <c r="AG1000" s="4">
        <f t="shared" si="5493"/>
        <v>382</v>
      </c>
      <c r="AH1000" s="4">
        <f t="shared" si="5493"/>
        <v>394</v>
      </c>
      <c r="AI1000" s="4">
        <f t="shared" si="5493"/>
        <v>406</v>
      </c>
      <c r="AJ1000" s="4">
        <f t="shared" si="5493"/>
        <v>418</v>
      </c>
      <c r="AK1000" s="4">
        <f t="shared" si="5493"/>
        <v>430</v>
      </c>
      <c r="AL1000" s="4">
        <f t="shared" si="5493"/>
        <v>442</v>
      </c>
      <c r="AM1000" s="4">
        <f t="shared" si="5493"/>
        <v>454</v>
      </c>
      <c r="AN1000" s="4">
        <f t="shared" si="5493"/>
        <v>466</v>
      </c>
      <c r="AO1000" s="4">
        <f t="shared" si="5493"/>
        <v>478</v>
      </c>
      <c r="AP1000" s="4">
        <f t="shared" si="5493"/>
        <v>490</v>
      </c>
      <c r="AQ1000" s="4">
        <f t="shared" si="5493"/>
        <v>502</v>
      </c>
      <c r="AR1000" s="4">
        <f t="shared" si="5493"/>
        <v>514</v>
      </c>
      <c r="AS1000" s="4">
        <f t="shared" si="5493"/>
        <v>526</v>
      </c>
      <c r="AT1000" s="4">
        <f t="shared" si="5493"/>
        <v>538</v>
      </c>
      <c r="AU1000" s="4">
        <f t="shared" si="5493"/>
        <v>550</v>
      </c>
      <c r="AV1000" s="4">
        <f t="shared" si="5493"/>
        <v>562</v>
      </c>
      <c r="AW1000" s="4">
        <f t="shared" si="5493"/>
        <v>574</v>
      </c>
      <c r="AX1000" s="4">
        <f t="shared" si="5493"/>
        <v>586</v>
      </c>
      <c r="AY1000" s="4">
        <f t="shared" si="5493"/>
        <v>598</v>
      </c>
      <c r="AZ1000" s="4">
        <f t="shared" si="5493"/>
        <v>610</v>
      </c>
      <c r="BA1000" s="4">
        <f t="shared" si="5493"/>
        <v>622</v>
      </c>
      <c r="BB1000" s="4">
        <f t="shared" si="5493"/>
        <v>634</v>
      </c>
      <c r="BC1000" s="4">
        <f t="shared" si="5493"/>
        <v>646</v>
      </c>
      <c r="BD1000" s="4">
        <f t="shared" si="5493"/>
        <v>658</v>
      </c>
      <c r="BE1000" s="4">
        <f t="shared" si="5493"/>
        <v>670</v>
      </c>
      <c r="BF1000" s="4">
        <f t="shared" si="5493"/>
        <v>682</v>
      </c>
      <c r="BG1000" s="4">
        <f t="shared" si="5493"/>
        <v>694</v>
      </c>
      <c r="BH1000" s="4">
        <f t="shared" si="5493"/>
        <v>706</v>
      </c>
      <c r="BI1000" s="4">
        <f t="shared" si="5493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246</v>
      </c>
      <c r="K1003" s="5"/>
      <c r="U1003" s="6"/>
      <c r="AE1003" s="5"/>
      <c r="AO1003" s="6"/>
      <c r="AY1003" s="5"/>
      <c r="BI1003" s="6"/>
    </row>
    <row r="1004" spans="1:62">
      <c r="A1004" s="4" t="s">
        <v>408</v>
      </c>
      <c r="K1004" s="5"/>
      <c r="U1004" s="6"/>
      <c r="AE1004" s="5"/>
      <c r="AO1004" s="6"/>
      <c r="AY1004" s="5"/>
      <c r="BI1004" s="6"/>
    </row>
    <row r="1005" spans="1:62">
      <c r="A1005" s="4" t="s">
        <v>247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94</v>
      </c>
      <c r="B1006" s="4">
        <v>25</v>
      </c>
      <c r="C1006" s="4">
        <f>B1006+4</f>
        <v>29</v>
      </c>
      <c r="D1006" s="4">
        <f t="shared" ref="D1006:BI1007" si="5494">C1006+4</f>
        <v>33</v>
      </c>
      <c r="E1006" s="4">
        <f t="shared" si="5494"/>
        <v>37</v>
      </c>
      <c r="F1006" s="4">
        <f t="shared" si="5494"/>
        <v>41</v>
      </c>
      <c r="G1006" s="4">
        <f t="shared" si="5494"/>
        <v>45</v>
      </c>
      <c r="H1006" s="4">
        <f t="shared" si="5494"/>
        <v>49</v>
      </c>
      <c r="I1006" s="4">
        <f t="shared" si="5494"/>
        <v>53</v>
      </c>
      <c r="J1006" s="4">
        <f t="shared" si="5494"/>
        <v>57</v>
      </c>
      <c r="K1006" s="4">
        <f t="shared" si="5494"/>
        <v>61</v>
      </c>
      <c r="L1006" s="4">
        <f t="shared" si="5494"/>
        <v>65</v>
      </c>
      <c r="M1006" s="4">
        <f t="shared" si="5494"/>
        <v>69</v>
      </c>
      <c r="N1006" s="4">
        <f t="shared" si="5494"/>
        <v>73</v>
      </c>
      <c r="O1006" s="4">
        <f t="shared" si="5494"/>
        <v>77</v>
      </c>
      <c r="P1006" s="4">
        <f t="shared" si="5494"/>
        <v>81</v>
      </c>
      <c r="Q1006" s="4">
        <f t="shared" si="5494"/>
        <v>85</v>
      </c>
      <c r="R1006" s="4">
        <f t="shared" si="5494"/>
        <v>89</v>
      </c>
      <c r="S1006" s="4">
        <f t="shared" si="5494"/>
        <v>93</v>
      </c>
      <c r="T1006" s="4">
        <f t="shared" si="5494"/>
        <v>97</v>
      </c>
      <c r="U1006" s="4">
        <f t="shared" si="5494"/>
        <v>101</v>
      </c>
      <c r="V1006" s="4">
        <f t="shared" si="5494"/>
        <v>105</v>
      </c>
      <c r="W1006" s="4">
        <f t="shared" si="5494"/>
        <v>109</v>
      </c>
      <c r="X1006" s="4">
        <f t="shared" si="5494"/>
        <v>113</v>
      </c>
      <c r="Y1006" s="4">
        <f t="shared" si="5494"/>
        <v>117</v>
      </c>
      <c r="Z1006" s="4">
        <f t="shared" si="5494"/>
        <v>121</v>
      </c>
      <c r="AA1006" s="4">
        <f t="shared" si="5494"/>
        <v>125</v>
      </c>
      <c r="AB1006" s="4">
        <f t="shared" si="5494"/>
        <v>129</v>
      </c>
      <c r="AC1006" s="4">
        <f t="shared" si="5494"/>
        <v>133</v>
      </c>
      <c r="AD1006" s="4">
        <f t="shared" si="5494"/>
        <v>137</v>
      </c>
      <c r="AE1006" s="4">
        <f t="shared" si="5494"/>
        <v>141</v>
      </c>
      <c r="AF1006" s="4">
        <f t="shared" si="5494"/>
        <v>145</v>
      </c>
      <c r="AG1006" s="4">
        <f t="shared" si="5494"/>
        <v>149</v>
      </c>
      <c r="AH1006" s="4">
        <f t="shared" si="5494"/>
        <v>153</v>
      </c>
      <c r="AI1006" s="4">
        <f t="shared" si="5494"/>
        <v>157</v>
      </c>
      <c r="AJ1006" s="4">
        <f t="shared" si="5494"/>
        <v>161</v>
      </c>
      <c r="AK1006" s="4">
        <f t="shared" si="5494"/>
        <v>165</v>
      </c>
      <c r="AL1006" s="4">
        <f t="shared" si="5494"/>
        <v>169</v>
      </c>
      <c r="AM1006" s="4">
        <f t="shared" si="5494"/>
        <v>173</v>
      </c>
      <c r="AN1006" s="4">
        <f t="shared" si="5494"/>
        <v>177</v>
      </c>
      <c r="AO1006" s="4">
        <f t="shared" si="5494"/>
        <v>181</v>
      </c>
      <c r="AP1006" s="4">
        <f t="shared" si="5494"/>
        <v>185</v>
      </c>
      <c r="AQ1006" s="4">
        <f t="shared" si="5494"/>
        <v>189</v>
      </c>
      <c r="AR1006" s="4">
        <f t="shared" si="5494"/>
        <v>193</v>
      </c>
      <c r="AS1006" s="4">
        <f t="shared" si="5494"/>
        <v>197</v>
      </c>
      <c r="AT1006" s="4">
        <f t="shared" si="5494"/>
        <v>201</v>
      </c>
      <c r="AU1006" s="4">
        <f t="shared" si="5494"/>
        <v>205</v>
      </c>
      <c r="AV1006" s="4">
        <f t="shared" si="5494"/>
        <v>209</v>
      </c>
      <c r="AW1006" s="4">
        <f t="shared" si="5494"/>
        <v>213</v>
      </c>
      <c r="AX1006" s="4">
        <f t="shared" si="5494"/>
        <v>217</v>
      </c>
      <c r="AY1006" s="4">
        <f t="shared" si="5494"/>
        <v>221</v>
      </c>
      <c r="AZ1006" s="4">
        <f t="shared" si="5494"/>
        <v>225</v>
      </c>
      <c r="BA1006" s="4">
        <f t="shared" si="5494"/>
        <v>229</v>
      </c>
      <c r="BB1006" s="4">
        <f t="shared" si="5494"/>
        <v>233</v>
      </c>
      <c r="BC1006" s="4">
        <f t="shared" si="5494"/>
        <v>237</v>
      </c>
      <c r="BD1006" s="4">
        <f t="shared" si="5494"/>
        <v>241</v>
      </c>
      <c r="BE1006" s="4">
        <f t="shared" si="5494"/>
        <v>245</v>
      </c>
      <c r="BF1006" s="4">
        <f t="shared" si="5494"/>
        <v>249</v>
      </c>
      <c r="BG1006" s="4">
        <f t="shared" si="5494"/>
        <v>253</v>
      </c>
      <c r="BH1006" s="4">
        <f t="shared" si="5494"/>
        <v>257</v>
      </c>
      <c r="BI1006" s="4">
        <f t="shared" si="5494"/>
        <v>261</v>
      </c>
      <c r="BJ1006" t="s">
        <v>1</v>
      </c>
    </row>
    <row r="1007" spans="1:62">
      <c r="A1007" s="4" t="s">
        <v>234</v>
      </c>
      <c r="B1007" s="4">
        <v>80</v>
      </c>
      <c r="C1007" s="4">
        <f>B1007+4</f>
        <v>84</v>
      </c>
      <c r="D1007" s="4">
        <f t="shared" si="5494"/>
        <v>88</v>
      </c>
      <c r="E1007" s="4">
        <f t="shared" si="5494"/>
        <v>92</v>
      </c>
      <c r="F1007" s="4">
        <f t="shared" si="5494"/>
        <v>96</v>
      </c>
      <c r="G1007" s="4">
        <f t="shared" si="5494"/>
        <v>100</v>
      </c>
      <c r="H1007" s="4">
        <f t="shared" si="5494"/>
        <v>104</v>
      </c>
      <c r="I1007" s="4">
        <f t="shared" si="5494"/>
        <v>108</v>
      </c>
      <c r="J1007" s="4">
        <f t="shared" si="5494"/>
        <v>112</v>
      </c>
      <c r="K1007" s="4">
        <f t="shared" si="5494"/>
        <v>116</v>
      </c>
      <c r="L1007" s="4">
        <f t="shared" si="5494"/>
        <v>120</v>
      </c>
      <c r="M1007" s="4">
        <f t="shared" si="5494"/>
        <v>124</v>
      </c>
      <c r="N1007" s="4">
        <f t="shared" si="5494"/>
        <v>128</v>
      </c>
      <c r="O1007" s="4">
        <f t="shared" si="5494"/>
        <v>132</v>
      </c>
      <c r="P1007" s="4">
        <f t="shared" si="5494"/>
        <v>136</v>
      </c>
      <c r="Q1007" s="4">
        <f t="shared" si="5494"/>
        <v>140</v>
      </c>
      <c r="R1007" s="4">
        <f t="shared" si="5494"/>
        <v>144</v>
      </c>
      <c r="S1007" s="4">
        <f t="shared" si="5494"/>
        <v>148</v>
      </c>
      <c r="T1007" s="4">
        <f t="shared" si="5494"/>
        <v>152</v>
      </c>
      <c r="U1007" s="4">
        <f t="shared" si="5494"/>
        <v>156</v>
      </c>
      <c r="V1007" s="4">
        <f t="shared" si="5494"/>
        <v>160</v>
      </c>
      <c r="W1007" s="4">
        <f t="shared" si="5494"/>
        <v>164</v>
      </c>
      <c r="X1007" s="4">
        <f t="shared" si="5494"/>
        <v>168</v>
      </c>
      <c r="Y1007" s="4">
        <f t="shared" si="5494"/>
        <v>172</v>
      </c>
      <c r="Z1007" s="4">
        <f t="shared" si="5494"/>
        <v>176</v>
      </c>
      <c r="AA1007" s="4">
        <f t="shared" si="5494"/>
        <v>180</v>
      </c>
      <c r="AB1007" s="4">
        <f t="shared" si="5494"/>
        <v>184</v>
      </c>
      <c r="AC1007" s="4">
        <f t="shared" si="5494"/>
        <v>188</v>
      </c>
      <c r="AD1007" s="4">
        <f t="shared" si="5494"/>
        <v>192</v>
      </c>
      <c r="AE1007" s="4">
        <f t="shared" si="5494"/>
        <v>196</v>
      </c>
      <c r="AF1007" s="4">
        <f t="shared" si="5494"/>
        <v>200</v>
      </c>
      <c r="AG1007" s="4">
        <f t="shared" si="5494"/>
        <v>204</v>
      </c>
      <c r="AH1007" s="4">
        <f t="shared" si="5494"/>
        <v>208</v>
      </c>
      <c r="AI1007" s="4">
        <f t="shared" si="5494"/>
        <v>212</v>
      </c>
      <c r="AJ1007" s="4">
        <f t="shared" si="5494"/>
        <v>216</v>
      </c>
      <c r="AK1007" s="4">
        <f t="shared" si="5494"/>
        <v>220</v>
      </c>
      <c r="AL1007" s="4">
        <f t="shared" si="5494"/>
        <v>224</v>
      </c>
      <c r="AM1007" s="4">
        <f t="shared" si="5494"/>
        <v>228</v>
      </c>
      <c r="AN1007" s="4">
        <f t="shared" si="5494"/>
        <v>232</v>
      </c>
      <c r="AO1007" s="4">
        <f t="shared" si="5494"/>
        <v>236</v>
      </c>
      <c r="AP1007" s="4">
        <f t="shared" si="5494"/>
        <v>240</v>
      </c>
      <c r="AQ1007" s="4">
        <f t="shared" si="5494"/>
        <v>244</v>
      </c>
      <c r="AR1007" s="4">
        <f t="shared" si="5494"/>
        <v>248</v>
      </c>
      <c r="AS1007" s="4">
        <f t="shared" si="5494"/>
        <v>252</v>
      </c>
      <c r="AT1007" s="4">
        <f t="shared" si="5494"/>
        <v>256</v>
      </c>
      <c r="AU1007" s="4">
        <f t="shared" si="5494"/>
        <v>260</v>
      </c>
      <c r="AV1007" s="4">
        <f t="shared" si="5494"/>
        <v>264</v>
      </c>
      <c r="AW1007" s="4">
        <f t="shared" si="5494"/>
        <v>268</v>
      </c>
      <c r="AX1007" s="4">
        <f t="shared" si="5494"/>
        <v>272</v>
      </c>
      <c r="AY1007" s="4">
        <f t="shared" si="5494"/>
        <v>276</v>
      </c>
      <c r="AZ1007" s="4">
        <f t="shared" si="5494"/>
        <v>280</v>
      </c>
      <c r="BA1007" s="4">
        <f t="shared" si="5494"/>
        <v>284</v>
      </c>
      <c r="BB1007" s="4">
        <f t="shared" si="5494"/>
        <v>288</v>
      </c>
      <c r="BC1007" s="4">
        <f t="shared" si="5494"/>
        <v>292</v>
      </c>
      <c r="BD1007" s="4">
        <f t="shared" si="5494"/>
        <v>296</v>
      </c>
      <c r="BE1007" s="4">
        <f t="shared" si="5494"/>
        <v>300</v>
      </c>
      <c r="BF1007" s="4">
        <f t="shared" si="5494"/>
        <v>304</v>
      </c>
      <c r="BG1007" s="4">
        <f t="shared" si="5494"/>
        <v>308</v>
      </c>
      <c r="BH1007" s="4">
        <f t="shared" si="5494"/>
        <v>312</v>
      </c>
      <c r="BI1007" s="4">
        <f t="shared" si="5494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498</v>
      </c>
      <c r="K1010" s="5"/>
      <c r="U1010" s="6"/>
      <c r="AE1010" s="5"/>
      <c r="AO1010" s="6"/>
      <c r="AY1010" s="5"/>
      <c r="BI1010" s="6"/>
    </row>
    <row r="1011" spans="1:62">
      <c r="A1011" s="4" t="s">
        <v>242</v>
      </c>
      <c r="B1011" s="4">
        <v>0</v>
      </c>
      <c r="C1011" s="4">
        <f>B1011+14</f>
        <v>14</v>
      </c>
      <c r="D1011" s="4">
        <f t="shared" ref="D1011:BI1011" si="5495">C1011+14</f>
        <v>28</v>
      </c>
      <c r="E1011" s="4">
        <f t="shared" si="5495"/>
        <v>42</v>
      </c>
      <c r="F1011" s="4">
        <f t="shared" si="5495"/>
        <v>56</v>
      </c>
      <c r="G1011" s="4">
        <f t="shared" si="5495"/>
        <v>70</v>
      </c>
      <c r="H1011" s="4">
        <f t="shared" si="5495"/>
        <v>84</v>
      </c>
      <c r="I1011" s="4">
        <f t="shared" si="5495"/>
        <v>98</v>
      </c>
      <c r="J1011" s="4">
        <f t="shared" si="5495"/>
        <v>112</v>
      </c>
      <c r="K1011" s="4">
        <f t="shared" si="5495"/>
        <v>126</v>
      </c>
      <c r="L1011" s="4">
        <f t="shared" si="5495"/>
        <v>140</v>
      </c>
      <c r="M1011" s="4">
        <f t="shared" si="5495"/>
        <v>154</v>
      </c>
      <c r="N1011" s="4">
        <f t="shared" si="5495"/>
        <v>168</v>
      </c>
      <c r="O1011" s="4">
        <f t="shared" si="5495"/>
        <v>182</v>
      </c>
      <c r="P1011" s="4">
        <f t="shared" si="5495"/>
        <v>196</v>
      </c>
      <c r="Q1011" s="4">
        <f t="shared" si="5495"/>
        <v>210</v>
      </c>
      <c r="R1011" s="4">
        <f t="shared" si="5495"/>
        <v>224</v>
      </c>
      <c r="S1011" s="4">
        <f t="shared" si="5495"/>
        <v>238</v>
      </c>
      <c r="T1011" s="4">
        <f t="shared" si="5495"/>
        <v>252</v>
      </c>
      <c r="U1011" s="4">
        <f t="shared" si="5495"/>
        <v>266</v>
      </c>
      <c r="V1011" s="4">
        <f t="shared" si="5495"/>
        <v>280</v>
      </c>
      <c r="W1011" s="4">
        <f t="shared" si="5495"/>
        <v>294</v>
      </c>
      <c r="X1011" s="4">
        <f t="shared" si="5495"/>
        <v>308</v>
      </c>
      <c r="Y1011" s="4">
        <f t="shared" si="5495"/>
        <v>322</v>
      </c>
      <c r="Z1011" s="4">
        <f t="shared" si="5495"/>
        <v>336</v>
      </c>
      <c r="AA1011" s="4">
        <f t="shared" si="5495"/>
        <v>350</v>
      </c>
      <c r="AB1011" s="4">
        <f t="shared" si="5495"/>
        <v>364</v>
      </c>
      <c r="AC1011" s="4">
        <f t="shared" si="5495"/>
        <v>378</v>
      </c>
      <c r="AD1011" s="4">
        <f t="shared" si="5495"/>
        <v>392</v>
      </c>
      <c r="AE1011" s="4">
        <f t="shared" si="5495"/>
        <v>406</v>
      </c>
      <c r="AF1011" s="4">
        <f t="shared" si="5495"/>
        <v>420</v>
      </c>
      <c r="AG1011" s="4">
        <f t="shared" si="5495"/>
        <v>434</v>
      </c>
      <c r="AH1011" s="4">
        <f t="shared" si="5495"/>
        <v>448</v>
      </c>
      <c r="AI1011" s="4">
        <f t="shared" si="5495"/>
        <v>462</v>
      </c>
      <c r="AJ1011" s="4">
        <f t="shared" si="5495"/>
        <v>476</v>
      </c>
      <c r="AK1011" s="4">
        <f t="shared" si="5495"/>
        <v>490</v>
      </c>
      <c r="AL1011" s="4">
        <f t="shared" si="5495"/>
        <v>504</v>
      </c>
      <c r="AM1011" s="4">
        <f t="shared" si="5495"/>
        <v>518</v>
      </c>
      <c r="AN1011" s="4">
        <f t="shared" si="5495"/>
        <v>532</v>
      </c>
      <c r="AO1011" s="4">
        <f t="shared" si="5495"/>
        <v>546</v>
      </c>
      <c r="AP1011" s="4">
        <f t="shared" si="5495"/>
        <v>560</v>
      </c>
      <c r="AQ1011" s="4">
        <f t="shared" si="5495"/>
        <v>574</v>
      </c>
      <c r="AR1011" s="4">
        <f t="shared" si="5495"/>
        <v>588</v>
      </c>
      <c r="AS1011" s="4">
        <f t="shared" si="5495"/>
        <v>602</v>
      </c>
      <c r="AT1011" s="4">
        <f t="shared" si="5495"/>
        <v>616</v>
      </c>
      <c r="AU1011" s="4">
        <f t="shared" si="5495"/>
        <v>630</v>
      </c>
      <c r="AV1011" s="4">
        <f t="shared" si="5495"/>
        <v>644</v>
      </c>
      <c r="AW1011" s="4">
        <f t="shared" si="5495"/>
        <v>658</v>
      </c>
      <c r="AX1011" s="4">
        <f t="shared" si="5495"/>
        <v>672</v>
      </c>
      <c r="AY1011" s="4">
        <f t="shared" si="5495"/>
        <v>686</v>
      </c>
      <c r="AZ1011" s="4">
        <f t="shared" si="5495"/>
        <v>700</v>
      </c>
      <c r="BA1011" s="4">
        <f t="shared" si="5495"/>
        <v>714</v>
      </c>
      <c r="BB1011" s="4">
        <f t="shared" si="5495"/>
        <v>728</v>
      </c>
      <c r="BC1011" s="4">
        <f t="shared" si="5495"/>
        <v>742</v>
      </c>
      <c r="BD1011" s="4">
        <f t="shared" si="5495"/>
        <v>756</v>
      </c>
      <c r="BE1011" s="4">
        <f t="shared" si="5495"/>
        <v>770</v>
      </c>
      <c r="BF1011" s="4">
        <f t="shared" si="5495"/>
        <v>784</v>
      </c>
      <c r="BG1011" s="4">
        <f t="shared" si="5495"/>
        <v>798</v>
      </c>
      <c r="BH1011" s="4">
        <f t="shared" si="5495"/>
        <v>812</v>
      </c>
      <c r="BI1011" s="4">
        <f t="shared" si="5495"/>
        <v>826</v>
      </c>
      <c r="BJ1011" t="s">
        <v>1</v>
      </c>
    </row>
    <row r="1012" spans="1:62">
      <c r="A1012" s="4" t="s">
        <v>234</v>
      </c>
      <c r="B1012" s="4">
        <v>20</v>
      </c>
      <c r="C1012" s="4">
        <f>B1012+12</f>
        <v>32</v>
      </c>
      <c r="D1012" s="4">
        <f t="shared" ref="D1012:BI1012" si="5496">C1012+12</f>
        <v>44</v>
      </c>
      <c r="E1012" s="4">
        <f t="shared" si="5496"/>
        <v>56</v>
      </c>
      <c r="F1012" s="4">
        <f t="shared" si="5496"/>
        <v>68</v>
      </c>
      <c r="G1012" s="4">
        <f t="shared" si="5496"/>
        <v>80</v>
      </c>
      <c r="H1012" s="4">
        <f t="shared" si="5496"/>
        <v>92</v>
      </c>
      <c r="I1012" s="4">
        <f t="shared" si="5496"/>
        <v>104</v>
      </c>
      <c r="J1012" s="4">
        <f t="shared" si="5496"/>
        <v>116</v>
      </c>
      <c r="K1012" s="4">
        <f t="shared" si="5496"/>
        <v>128</v>
      </c>
      <c r="L1012" s="4">
        <f t="shared" si="5496"/>
        <v>140</v>
      </c>
      <c r="M1012" s="4">
        <f t="shared" si="5496"/>
        <v>152</v>
      </c>
      <c r="N1012" s="4">
        <f t="shared" si="5496"/>
        <v>164</v>
      </c>
      <c r="O1012" s="4">
        <f t="shared" si="5496"/>
        <v>176</v>
      </c>
      <c r="P1012" s="4">
        <f t="shared" si="5496"/>
        <v>188</v>
      </c>
      <c r="Q1012" s="4">
        <f t="shared" si="5496"/>
        <v>200</v>
      </c>
      <c r="R1012" s="4">
        <f t="shared" si="5496"/>
        <v>212</v>
      </c>
      <c r="S1012" s="4">
        <f t="shared" si="5496"/>
        <v>224</v>
      </c>
      <c r="T1012" s="4">
        <f t="shared" si="5496"/>
        <v>236</v>
      </c>
      <c r="U1012" s="4">
        <f t="shared" si="5496"/>
        <v>248</v>
      </c>
      <c r="V1012" s="4">
        <f t="shared" si="5496"/>
        <v>260</v>
      </c>
      <c r="W1012" s="4">
        <f t="shared" si="5496"/>
        <v>272</v>
      </c>
      <c r="X1012" s="4">
        <f t="shared" si="5496"/>
        <v>284</v>
      </c>
      <c r="Y1012" s="4">
        <f t="shared" si="5496"/>
        <v>296</v>
      </c>
      <c r="Z1012" s="4">
        <f t="shared" si="5496"/>
        <v>308</v>
      </c>
      <c r="AA1012" s="4">
        <f t="shared" si="5496"/>
        <v>320</v>
      </c>
      <c r="AB1012" s="4">
        <f t="shared" si="5496"/>
        <v>332</v>
      </c>
      <c r="AC1012" s="4">
        <f t="shared" si="5496"/>
        <v>344</v>
      </c>
      <c r="AD1012" s="4">
        <f t="shared" si="5496"/>
        <v>356</v>
      </c>
      <c r="AE1012" s="4">
        <f t="shared" si="5496"/>
        <v>368</v>
      </c>
      <c r="AF1012" s="4">
        <f t="shared" si="5496"/>
        <v>380</v>
      </c>
      <c r="AG1012" s="4">
        <f t="shared" si="5496"/>
        <v>392</v>
      </c>
      <c r="AH1012" s="4">
        <f t="shared" si="5496"/>
        <v>404</v>
      </c>
      <c r="AI1012" s="4">
        <f t="shared" si="5496"/>
        <v>416</v>
      </c>
      <c r="AJ1012" s="4">
        <f t="shared" si="5496"/>
        <v>428</v>
      </c>
      <c r="AK1012" s="4">
        <f t="shared" si="5496"/>
        <v>440</v>
      </c>
      <c r="AL1012" s="4">
        <f t="shared" si="5496"/>
        <v>452</v>
      </c>
      <c r="AM1012" s="4">
        <f t="shared" si="5496"/>
        <v>464</v>
      </c>
      <c r="AN1012" s="4">
        <f t="shared" si="5496"/>
        <v>476</v>
      </c>
      <c r="AO1012" s="4">
        <f t="shared" si="5496"/>
        <v>488</v>
      </c>
      <c r="AP1012" s="4">
        <f t="shared" si="5496"/>
        <v>500</v>
      </c>
      <c r="AQ1012" s="4">
        <f t="shared" si="5496"/>
        <v>512</v>
      </c>
      <c r="AR1012" s="4">
        <f t="shared" si="5496"/>
        <v>524</v>
      </c>
      <c r="AS1012" s="4">
        <f t="shared" si="5496"/>
        <v>536</v>
      </c>
      <c r="AT1012" s="4">
        <f t="shared" si="5496"/>
        <v>548</v>
      </c>
      <c r="AU1012" s="4">
        <f t="shared" si="5496"/>
        <v>560</v>
      </c>
      <c r="AV1012" s="4">
        <f t="shared" si="5496"/>
        <v>572</v>
      </c>
      <c r="AW1012" s="4">
        <f t="shared" si="5496"/>
        <v>584</v>
      </c>
      <c r="AX1012" s="4">
        <f t="shared" si="5496"/>
        <v>596</v>
      </c>
      <c r="AY1012" s="4">
        <f t="shared" si="5496"/>
        <v>608</v>
      </c>
      <c r="AZ1012" s="4">
        <f t="shared" si="5496"/>
        <v>620</v>
      </c>
      <c r="BA1012" s="4">
        <f t="shared" si="5496"/>
        <v>632</v>
      </c>
      <c r="BB1012" s="4">
        <f t="shared" si="5496"/>
        <v>644</v>
      </c>
      <c r="BC1012" s="4">
        <f t="shared" si="5496"/>
        <v>656</v>
      </c>
      <c r="BD1012" s="4">
        <f t="shared" si="5496"/>
        <v>668</v>
      </c>
      <c r="BE1012" s="4">
        <f t="shared" si="5496"/>
        <v>680</v>
      </c>
      <c r="BF1012" s="4">
        <f t="shared" si="5496"/>
        <v>692</v>
      </c>
      <c r="BG1012" s="4">
        <f t="shared" si="5496"/>
        <v>704</v>
      </c>
      <c r="BH1012" s="4">
        <f t="shared" si="5496"/>
        <v>716</v>
      </c>
      <c r="BI1012" s="4">
        <f t="shared" si="5496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497">F1013</f>
        <v>2</v>
      </c>
      <c r="H1013" s="4">
        <f t="shared" si="5497"/>
        <v>2</v>
      </c>
      <c r="I1013" s="4">
        <f t="shared" si="5497"/>
        <v>2</v>
      </c>
      <c r="J1013" s="4">
        <f t="shared" ref="J1013" si="5498">I1013+1</f>
        <v>3</v>
      </c>
      <c r="K1013" s="4">
        <f t="shared" ref="K1013:M1013" si="5499">J1013</f>
        <v>3</v>
      </c>
      <c r="L1013" s="4">
        <f t="shared" si="5499"/>
        <v>3</v>
      </c>
      <c r="M1013" s="4">
        <f t="shared" si="5499"/>
        <v>3</v>
      </c>
      <c r="N1013" s="4">
        <f t="shared" ref="N1013" si="5500">M1013+1</f>
        <v>4</v>
      </c>
      <c r="O1013" s="4">
        <f t="shared" ref="O1013:Q1013" si="5501">N1013</f>
        <v>4</v>
      </c>
      <c r="P1013" s="4">
        <f t="shared" si="5501"/>
        <v>4</v>
      </c>
      <c r="Q1013" s="4">
        <f t="shared" si="5501"/>
        <v>4</v>
      </c>
      <c r="R1013" s="4">
        <f t="shared" ref="R1013" si="5502">Q1013+1</f>
        <v>5</v>
      </c>
      <c r="S1013" s="4">
        <f t="shared" ref="S1013:U1013" si="5503">R1013</f>
        <v>5</v>
      </c>
      <c r="T1013" s="4">
        <f t="shared" si="5503"/>
        <v>5</v>
      </c>
      <c r="U1013" s="4">
        <f t="shared" si="5503"/>
        <v>5</v>
      </c>
      <c r="V1013" s="4">
        <f t="shared" ref="V1013" si="5504">U1013+1</f>
        <v>6</v>
      </c>
      <c r="W1013" s="4">
        <f t="shared" ref="W1013:Y1013" si="5505">V1013</f>
        <v>6</v>
      </c>
      <c r="X1013" s="4">
        <f t="shared" si="5505"/>
        <v>6</v>
      </c>
      <c r="Y1013" s="4">
        <f t="shared" si="5505"/>
        <v>6</v>
      </c>
      <c r="Z1013" s="4">
        <f t="shared" ref="Z1013" si="5506">Y1013+1</f>
        <v>7</v>
      </c>
      <c r="AA1013" s="4">
        <f t="shared" ref="AA1013:AC1013" si="5507">Z1013</f>
        <v>7</v>
      </c>
      <c r="AB1013" s="4">
        <f t="shared" si="5507"/>
        <v>7</v>
      </c>
      <c r="AC1013" s="4">
        <f t="shared" si="5507"/>
        <v>7</v>
      </c>
      <c r="AD1013" s="4">
        <f t="shared" ref="AD1013" si="5508">AC1013+1</f>
        <v>8</v>
      </c>
      <c r="AE1013" s="4">
        <f t="shared" ref="AE1013:AG1013" si="5509">AD1013</f>
        <v>8</v>
      </c>
      <c r="AF1013" s="4">
        <f t="shared" si="5509"/>
        <v>8</v>
      </c>
      <c r="AG1013" s="4">
        <f t="shared" si="5509"/>
        <v>8</v>
      </c>
      <c r="AH1013" s="4">
        <f t="shared" ref="AH1013" si="5510">AG1013+1</f>
        <v>9</v>
      </c>
      <c r="AI1013" s="4">
        <f t="shared" ref="AI1013:AK1013" si="5511">AH1013</f>
        <v>9</v>
      </c>
      <c r="AJ1013" s="4">
        <f t="shared" si="5511"/>
        <v>9</v>
      </c>
      <c r="AK1013" s="4">
        <f t="shared" si="5511"/>
        <v>9</v>
      </c>
      <c r="AL1013" s="4">
        <f t="shared" ref="AL1013" si="5512">AK1013+1</f>
        <v>10</v>
      </c>
      <c r="AM1013" s="4">
        <f t="shared" ref="AM1013:AO1013" si="5513">AL1013</f>
        <v>10</v>
      </c>
      <c r="AN1013" s="4">
        <f t="shared" si="5513"/>
        <v>10</v>
      </c>
      <c r="AO1013" s="4">
        <f t="shared" si="5513"/>
        <v>10</v>
      </c>
      <c r="AP1013" s="4">
        <f t="shared" ref="AP1013" si="5514">AO1013+1</f>
        <v>11</v>
      </c>
      <c r="AQ1013" s="4">
        <f t="shared" ref="AQ1013:AS1013" si="5515">AP1013</f>
        <v>11</v>
      </c>
      <c r="AR1013" s="4">
        <f t="shared" si="5515"/>
        <v>11</v>
      </c>
      <c r="AS1013" s="4">
        <f t="shared" si="5515"/>
        <v>11</v>
      </c>
      <c r="AT1013" s="4">
        <f t="shared" ref="AT1013" si="5516">AS1013+1</f>
        <v>12</v>
      </c>
      <c r="AU1013" s="4">
        <f t="shared" ref="AU1013:AW1013" si="5517">AT1013</f>
        <v>12</v>
      </c>
      <c r="AV1013" s="4">
        <f t="shared" si="5517"/>
        <v>12</v>
      </c>
      <c r="AW1013" s="4">
        <f t="shared" si="5517"/>
        <v>12</v>
      </c>
      <c r="AX1013" s="4">
        <f t="shared" ref="AX1013" si="5518">AW1013+1</f>
        <v>13</v>
      </c>
      <c r="AY1013" s="4">
        <f t="shared" ref="AY1013:BA1013" si="5519">AX1013</f>
        <v>13</v>
      </c>
      <c r="AZ1013" s="4">
        <f t="shared" si="5519"/>
        <v>13</v>
      </c>
      <c r="BA1013" s="4">
        <f t="shared" si="5519"/>
        <v>13</v>
      </c>
      <c r="BB1013" s="4">
        <f t="shared" ref="BB1013" si="5520">BA1013+1</f>
        <v>14</v>
      </c>
      <c r="BC1013" s="4">
        <f t="shared" ref="BC1013:BE1013" si="5521">BB1013</f>
        <v>14</v>
      </c>
      <c r="BD1013" s="4">
        <f t="shared" si="5521"/>
        <v>14</v>
      </c>
      <c r="BE1013" s="4">
        <f t="shared" si="5521"/>
        <v>14</v>
      </c>
      <c r="BF1013" s="4">
        <f t="shared" ref="BF1013" si="5522">BE1013+1</f>
        <v>15</v>
      </c>
      <c r="BG1013" s="4">
        <f t="shared" ref="BG1013:BI1013" si="5523">BF1013</f>
        <v>15</v>
      </c>
      <c r="BH1013" s="4">
        <f t="shared" si="5523"/>
        <v>15</v>
      </c>
      <c r="BI1013" s="4">
        <f t="shared" si="5523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409</v>
      </c>
      <c r="K1020" s="5"/>
      <c r="U1020" s="6"/>
      <c r="AE1020" s="5"/>
      <c r="AO1020" s="6"/>
      <c r="AY1020" s="5"/>
      <c r="BI1020" s="6"/>
    </row>
    <row r="1021" spans="1:62">
      <c r="A1021" s="4" t="s">
        <v>248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249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250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75</v>
      </c>
      <c r="B1024" s="4">
        <v>25</v>
      </c>
      <c r="C1024" s="4">
        <f>B1024+10</f>
        <v>35</v>
      </c>
      <c r="D1024" s="4">
        <f t="shared" ref="D1024:BI1024" si="5524">C1024+10</f>
        <v>45</v>
      </c>
      <c r="E1024" s="4">
        <f t="shared" si="5524"/>
        <v>55</v>
      </c>
      <c r="F1024" s="4">
        <f t="shared" si="5524"/>
        <v>65</v>
      </c>
      <c r="G1024" s="4">
        <f t="shared" si="5524"/>
        <v>75</v>
      </c>
      <c r="H1024" s="4">
        <f t="shared" si="5524"/>
        <v>85</v>
      </c>
      <c r="I1024" s="4">
        <f t="shared" si="5524"/>
        <v>95</v>
      </c>
      <c r="J1024" s="4">
        <f t="shared" si="5524"/>
        <v>105</v>
      </c>
      <c r="K1024" s="4">
        <f t="shared" si="5524"/>
        <v>115</v>
      </c>
      <c r="L1024" s="4">
        <f t="shared" si="5524"/>
        <v>125</v>
      </c>
      <c r="M1024" s="4">
        <f t="shared" si="5524"/>
        <v>135</v>
      </c>
      <c r="N1024" s="4">
        <f t="shared" si="5524"/>
        <v>145</v>
      </c>
      <c r="O1024" s="4">
        <f t="shared" si="5524"/>
        <v>155</v>
      </c>
      <c r="P1024" s="4">
        <f t="shared" si="5524"/>
        <v>165</v>
      </c>
      <c r="Q1024" s="4">
        <f t="shared" si="5524"/>
        <v>175</v>
      </c>
      <c r="R1024" s="4">
        <f t="shared" si="5524"/>
        <v>185</v>
      </c>
      <c r="S1024" s="4">
        <f t="shared" si="5524"/>
        <v>195</v>
      </c>
      <c r="T1024" s="4">
        <f t="shared" si="5524"/>
        <v>205</v>
      </c>
      <c r="U1024" s="4">
        <f t="shared" si="5524"/>
        <v>215</v>
      </c>
      <c r="V1024" s="4">
        <f t="shared" si="5524"/>
        <v>225</v>
      </c>
      <c r="W1024" s="4">
        <f t="shared" si="5524"/>
        <v>235</v>
      </c>
      <c r="X1024" s="4">
        <f t="shared" si="5524"/>
        <v>245</v>
      </c>
      <c r="Y1024" s="4">
        <f t="shared" si="5524"/>
        <v>255</v>
      </c>
      <c r="Z1024" s="4">
        <f t="shared" si="5524"/>
        <v>265</v>
      </c>
      <c r="AA1024" s="4">
        <f t="shared" si="5524"/>
        <v>275</v>
      </c>
      <c r="AB1024" s="4">
        <f t="shared" si="5524"/>
        <v>285</v>
      </c>
      <c r="AC1024" s="4">
        <f t="shared" si="5524"/>
        <v>295</v>
      </c>
      <c r="AD1024" s="4">
        <f t="shared" si="5524"/>
        <v>305</v>
      </c>
      <c r="AE1024" s="4">
        <f t="shared" si="5524"/>
        <v>315</v>
      </c>
      <c r="AF1024" s="4">
        <f t="shared" si="5524"/>
        <v>325</v>
      </c>
      <c r="AG1024" s="4">
        <f t="shared" si="5524"/>
        <v>335</v>
      </c>
      <c r="AH1024" s="4">
        <f t="shared" si="5524"/>
        <v>345</v>
      </c>
      <c r="AI1024" s="4">
        <f t="shared" si="5524"/>
        <v>355</v>
      </c>
      <c r="AJ1024" s="4">
        <f t="shared" si="5524"/>
        <v>365</v>
      </c>
      <c r="AK1024" s="4">
        <f t="shared" si="5524"/>
        <v>375</v>
      </c>
      <c r="AL1024" s="4">
        <f t="shared" si="5524"/>
        <v>385</v>
      </c>
      <c r="AM1024" s="4">
        <f t="shared" si="5524"/>
        <v>395</v>
      </c>
      <c r="AN1024" s="4">
        <f t="shared" si="5524"/>
        <v>405</v>
      </c>
      <c r="AO1024" s="4">
        <f t="shared" si="5524"/>
        <v>415</v>
      </c>
      <c r="AP1024" s="4">
        <f t="shared" si="5524"/>
        <v>425</v>
      </c>
      <c r="AQ1024" s="4">
        <f t="shared" si="5524"/>
        <v>435</v>
      </c>
      <c r="AR1024" s="4">
        <f t="shared" si="5524"/>
        <v>445</v>
      </c>
      <c r="AS1024" s="4">
        <f t="shared" si="5524"/>
        <v>455</v>
      </c>
      <c r="AT1024" s="4">
        <f t="shared" si="5524"/>
        <v>465</v>
      </c>
      <c r="AU1024" s="4">
        <f t="shared" si="5524"/>
        <v>475</v>
      </c>
      <c r="AV1024" s="4">
        <f t="shared" si="5524"/>
        <v>485</v>
      </c>
      <c r="AW1024" s="4">
        <f t="shared" si="5524"/>
        <v>495</v>
      </c>
      <c r="AX1024" s="4">
        <f t="shared" si="5524"/>
        <v>505</v>
      </c>
      <c r="AY1024" s="4">
        <f t="shared" si="5524"/>
        <v>515</v>
      </c>
      <c r="AZ1024" s="4">
        <f t="shared" si="5524"/>
        <v>525</v>
      </c>
      <c r="BA1024" s="4">
        <f t="shared" si="5524"/>
        <v>535</v>
      </c>
      <c r="BB1024" s="4">
        <f t="shared" si="5524"/>
        <v>545</v>
      </c>
      <c r="BC1024" s="4">
        <f t="shared" si="5524"/>
        <v>555</v>
      </c>
      <c r="BD1024" s="4">
        <f t="shared" si="5524"/>
        <v>565</v>
      </c>
      <c r="BE1024" s="4">
        <f t="shared" si="5524"/>
        <v>575</v>
      </c>
      <c r="BF1024" s="4">
        <f t="shared" si="5524"/>
        <v>585</v>
      </c>
      <c r="BG1024" s="4">
        <f t="shared" si="5524"/>
        <v>595</v>
      </c>
      <c r="BH1024" s="4">
        <f t="shared" si="5524"/>
        <v>605</v>
      </c>
      <c r="BI1024" s="4">
        <f t="shared" si="5524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410</v>
      </c>
      <c r="K1026" s="5"/>
      <c r="U1026" s="6"/>
      <c r="AE1026" s="5"/>
      <c r="AO1026" s="6"/>
      <c r="AY1026" s="5"/>
      <c r="BI1026" s="6"/>
    </row>
    <row r="1027" spans="1:62">
      <c r="A1027" s="4" t="s">
        <v>251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3</v>
      </c>
      <c r="T1027" s="4">
        <v>3</v>
      </c>
      <c r="U1027" s="4">
        <v>3</v>
      </c>
      <c r="V1027" s="4">
        <v>3</v>
      </c>
      <c r="W1027" s="4">
        <v>3</v>
      </c>
      <c r="X1027" s="4">
        <v>3</v>
      </c>
      <c r="Y1027" s="4">
        <v>3</v>
      </c>
      <c r="Z1027" s="4">
        <v>3</v>
      </c>
      <c r="AA1027" s="4">
        <v>3</v>
      </c>
      <c r="AB1027" s="4">
        <v>3</v>
      </c>
      <c r="AC1027" s="4">
        <v>3</v>
      </c>
      <c r="AD1027" s="4">
        <v>3</v>
      </c>
      <c r="AE1027" s="4">
        <v>3</v>
      </c>
      <c r="AF1027" s="4">
        <v>3</v>
      </c>
      <c r="AG1027" s="4">
        <v>3</v>
      </c>
      <c r="AH1027" s="4">
        <v>3</v>
      </c>
      <c r="AI1027" s="4">
        <v>3</v>
      </c>
      <c r="AJ1027" s="4">
        <v>3</v>
      </c>
      <c r="AK1027" s="4">
        <v>3</v>
      </c>
      <c r="AL1027" s="4">
        <v>3</v>
      </c>
      <c r="AM1027" s="4">
        <v>3</v>
      </c>
      <c r="AN1027" s="4">
        <v>3</v>
      </c>
      <c r="AO1027" s="4">
        <v>3</v>
      </c>
      <c r="AP1027" s="4">
        <v>3</v>
      </c>
      <c r="AQ1027" s="4">
        <v>3</v>
      </c>
      <c r="AR1027" s="4">
        <v>3</v>
      </c>
      <c r="AS1027" s="4">
        <v>3</v>
      </c>
      <c r="AT1027" s="4">
        <v>3</v>
      </c>
      <c r="AU1027" s="4">
        <v>3</v>
      </c>
      <c r="AV1027" s="4">
        <v>3</v>
      </c>
      <c r="AW1027" s="4">
        <v>3</v>
      </c>
      <c r="AX1027" s="4">
        <v>3</v>
      </c>
      <c r="AY1027" s="4">
        <v>3</v>
      </c>
      <c r="AZ1027" s="4">
        <v>3</v>
      </c>
      <c r="BA1027" s="4">
        <v>3</v>
      </c>
      <c r="BB1027" s="4">
        <v>3</v>
      </c>
      <c r="BC1027" s="4">
        <v>3</v>
      </c>
      <c r="BD1027" s="4">
        <v>3</v>
      </c>
      <c r="BE1027" s="4">
        <v>3</v>
      </c>
      <c r="BF1027" s="4">
        <v>3</v>
      </c>
      <c r="BG1027" s="4">
        <v>3</v>
      </c>
      <c r="BH1027" s="4">
        <v>3</v>
      </c>
      <c r="BI1027" s="4">
        <v>3</v>
      </c>
      <c r="BJ1027" t="s">
        <v>1</v>
      </c>
    </row>
    <row r="1028" spans="1:62">
      <c r="A1028" s="4" t="s">
        <v>252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75</v>
      </c>
      <c r="B1029" s="4">
        <v>20</v>
      </c>
      <c r="C1029" s="4">
        <f>B1029+10</f>
        <v>30</v>
      </c>
      <c r="D1029" s="4">
        <f t="shared" ref="D1029:BI1029" si="5525">C1029+10</f>
        <v>40</v>
      </c>
      <c r="E1029" s="4">
        <f t="shared" si="5525"/>
        <v>50</v>
      </c>
      <c r="F1029" s="4">
        <f t="shared" si="5525"/>
        <v>60</v>
      </c>
      <c r="G1029" s="4">
        <f t="shared" si="5525"/>
        <v>70</v>
      </c>
      <c r="H1029" s="4">
        <f t="shared" si="5525"/>
        <v>80</v>
      </c>
      <c r="I1029" s="4">
        <f t="shared" si="5525"/>
        <v>90</v>
      </c>
      <c r="J1029" s="4">
        <f t="shared" si="5525"/>
        <v>100</v>
      </c>
      <c r="K1029" s="4">
        <f t="shared" si="5525"/>
        <v>110</v>
      </c>
      <c r="L1029" s="4">
        <f t="shared" si="5525"/>
        <v>120</v>
      </c>
      <c r="M1029" s="4">
        <f t="shared" si="5525"/>
        <v>130</v>
      </c>
      <c r="N1029" s="4">
        <f t="shared" si="5525"/>
        <v>140</v>
      </c>
      <c r="O1029" s="4">
        <f t="shared" si="5525"/>
        <v>150</v>
      </c>
      <c r="P1029" s="4">
        <f t="shared" si="5525"/>
        <v>160</v>
      </c>
      <c r="Q1029" s="4">
        <f t="shared" si="5525"/>
        <v>170</v>
      </c>
      <c r="R1029" s="4">
        <f t="shared" si="5525"/>
        <v>180</v>
      </c>
      <c r="S1029" s="4">
        <f t="shared" si="5525"/>
        <v>190</v>
      </c>
      <c r="T1029" s="4">
        <f t="shared" si="5525"/>
        <v>200</v>
      </c>
      <c r="U1029" s="4">
        <f t="shared" si="5525"/>
        <v>210</v>
      </c>
      <c r="V1029" s="4">
        <f t="shared" si="5525"/>
        <v>220</v>
      </c>
      <c r="W1029" s="4">
        <f t="shared" si="5525"/>
        <v>230</v>
      </c>
      <c r="X1029" s="4">
        <f t="shared" si="5525"/>
        <v>240</v>
      </c>
      <c r="Y1029" s="4">
        <f t="shared" si="5525"/>
        <v>250</v>
      </c>
      <c r="Z1029" s="4">
        <f t="shared" si="5525"/>
        <v>260</v>
      </c>
      <c r="AA1029" s="4">
        <f t="shared" si="5525"/>
        <v>270</v>
      </c>
      <c r="AB1029" s="4">
        <f t="shared" si="5525"/>
        <v>280</v>
      </c>
      <c r="AC1029" s="4">
        <f t="shared" si="5525"/>
        <v>290</v>
      </c>
      <c r="AD1029" s="4">
        <f t="shared" si="5525"/>
        <v>300</v>
      </c>
      <c r="AE1029" s="4">
        <f t="shared" si="5525"/>
        <v>310</v>
      </c>
      <c r="AF1029" s="4">
        <f t="shared" si="5525"/>
        <v>320</v>
      </c>
      <c r="AG1029" s="4">
        <f t="shared" si="5525"/>
        <v>330</v>
      </c>
      <c r="AH1029" s="4">
        <f t="shared" si="5525"/>
        <v>340</v>
      </c>
      <c r="AI1029" s="4">
        <f t="shared" si="5525"/>
        <v>350</v>
      </c>
      <c r="AJ1029" s="4">
        <f t="shared" si="5525"/>
        <v>360</v>
      </c>
      <c r="AK1029" s="4">
        <f t="shared" si="5525"/>
        <v>370</v>
      </c>
      <c r="AL1029" s="4">
        <f t="shared" si="5525"/>
        <v>380</v>
      </c>
      <c r="AM1029" s="4">
        <f t="shared" si="5525"/>
        <v>390</v>
      </c>
      <c r="AN1029" s="4">
        <f t="shared" si="5525"/>
        <v>400</v>
      </c>
      <c r="AO1029" s="4">
        <f t="shared" si="5525"/>
        <v>410</v>
      </c>
      <c r="AP1029" s="4">
        <f t="shared" si="5525"/>
        <v>420</v>
      </c>
      <c r="AQ1029" s="4">
        <f t="shared" si="5525"/>
        <v>430</v>
      </c>
      <c r="AR1029" s="4">
        <f t="shared" si="5525"/>
        <v>440</v>
      </c>
      <c r="AS1029" s="4">
        <f t="shared" si="5525"/>
        <v>450</v>
      </c>
      <c r="AT1029" s="4">
        <f t="shared" si="5525"/>
        <v>460</v>
      </c>
      <c r="AU1029" s="4">
        <f t="shared" si="5525"/>
        <v>470</v>
      </c>
      <c r="AV1029" s="4">
        <f t="shared" si="5525"/>
        <v>480</v>
      </c>
      <c r="AW1029" s="4">
        <f t="shared" si="5525"/>
        <v>490</v>
      </c>
      <c r="AX1029" s="4">
        <f t="shared" si="5525"/>
        <v>500</v>
      </c>
      <c r="AY1029" s="4">
        <f t="shared" si="5525"/>
        <v>510</v>
      </c>
      <c r="AZ1029" s="4">
        <f t="shared" si="5525"/>
        <v>520</v>
      </c>
      <c r="BA1029" s="4">
        <f t="shared" si="5525"/>
        <v>530</v>
      </c>
      <c r="BB1029" s="4">
        <f t="shared" si="5525"/>
        <v>540</v>
      </c>
      <c r="BC1029" s="4">
        <f t="shared" si="5525"/>
        <v>550</v>
      </c>
      <c r="BD1029" s="4">
        <f t="shared" si="5525"/>
        <v>560</v>
      </c>
      <c r="BE1029" s="4">
        <f t="shared" si="5525"/>
        <v>570</v>
      </c>
      <c r="BF1029" s="4">
        <f t="shared" si="5525"/>
        <v>580</v>
      </c>
      <c r="BG1029" s="4">
        <f t="shared" si="5525"/>
        <v>590</v>
      </c>
      <c r="BH1029" s="4">
        <f t="shared" si="5525"/>
        <v>600</v>
      </c>
      <c r="BI1029" s="4">
        <f t="shared" si="5525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411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526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527">V1032+18</f>
        <v>172</v>
      </c>
      <c r="X1032" s="10">
        <f>W1032+30</f>
        <v>202</v>
      </c>
      <c r="Y1032" s="10">
        <f t="shared" ref="Y1032:AC1032" si="5528">X1032+30</f>
        <v>232</v>
      </c>
      <c r="Z1032" s="10">
        <f t="shared" si="5528"/>
        <v>262</v>
      </c>
      <c r="AA1032" s="10">
        <f t="shared" si="5528"/>
        <v>292</v>
      </c>
      <c r="AB1032" s="10">
        <f t="shared" si="5528"/>
        <v>322</v>
      </c>
      <c r="AC1032" s="10">
        <f t="shared" si="5528"/>
        <v>352</v>
      </c>
      <c r="AD1032" s="10">
        <f>AC1032+42</f>
        <v>394</v>
      </c>
      <c r="AE1032" s="10">
        <f t="shared" ref="AE1032:AL1032" si="5529">AD1032+42</f>
        <v>436</v>
      </c>
      <c r="AF1032" s="10">
        <f t="shared" si="5529"/>
        <v>478</v>
      </c>
      <c r="AG1032" s="10">
        <f t="shared" si="5529"/>
        <v>520</v>
      </c>
      <c r="AH1032" s="10">
        <f t="shared" si="5529"/>
        <v>562</v>
      </c>
      <c r="AI1032" s="10">
        <f t="shared" si="5529"/>
        <v>604</v>
      </c>
      <c r="AJ1032" s="10">
        <f t="shared" si="5529"/>
        <v>646</v>
      </c>
      <c r="AK1032" s="10">
        <f t="shared" si="5529"/>
        <v>688</v>
      </c>
      <c r="AL1032" s="10">
        <f t="shared" si="5529"/>
        <v>730</v>
      </c>
      <c r="AM1032" s="10">
        <f t="shared" ref="AM1032:BI1032" si="5530">AL1032+42</f>
        <v>772</v>
      </c>
      <c r="AN1032" s="10">
        <f t="shared" si="5530"/>
        <v>814</v>
      </c>
      <c r="AO1032" s="10">
        <f t="shared" si="5530"/>
        <v>856</v>
      </c>
      <c r="AP1032" s="10">
        <f t="shared" si="5530"/>
        <v>898</v>
      </c>
      <c r="AQ1032" s="10">
        <f t="shared" si="5530"/>
        <v>940</v>
      </c>
      <c r="AR1032" s="10">
        <f t="shared" si="5530"/>
        <v>982</v>
      </c>
      <c r="AS1032" s="10">
        <f t="shared" si="5530"/>
        <v>1024</v>
      </c>
      <c r="AT1032" s="10">
        <f t="shared" si="5530"/>
        <v>1066</v>
      </c>
      <c r="AU1032" s="10">
        <f t="shared" si="5530"/>
        <v>1108</v>
      </c>
      <c r="AV1032" s="10">
        <f t="shared" si="5530"/>
        <v>1150</v>
      </c>
      <c r="AW1032" s="10">
        <f t="shared" si="5530"/>
        <v>1192</v>
      </c>
      <c r="AX1032" s="10">
        <f t="shared" si="5530"/>
        <v>1234</v>
      </c>
      <c r="AY1032" s="10">
        <f t="shared" si="5530"/>
        <v>1276</v>
      </c>
      <c r="AZ1032" s="10">
        <f t="shared" si="5530"/>
        <v>1318</v>
      </c>
      <c r="BA1032" s="10">
        <f t="shared" si="5530"/>
        <v>1360</v>
      </c>
      <c r="BB1032" s="10">
        <f t="shared" si="5530"/>
        <v>1402</v>
      </c>
      <c r="BC1032" s="10">
        <f t="shared" si="5530"/>
        <v>1444</v>
      </c>
      <c r="BD1032" s="10">
        <f t="shared" si="5530"/>
        <v>1486</v>
      </c>
      <c r="BE1032" s="10">
        <f t="shared" si="5530"/>
        <v>1528</v>
      </c>
      <c r="BF1032" s="10">
        <f t="shared" si="5530"/>
        <v>1570</v>
      </c>
      <c r="BG1032" s="10">
        <f t="shared" si="5530"/>
        <v>1612</v>
      </c>
      <c r="BH1032" s="10">
        <f t="shared" si="5530"/>
        <v>1654</v>
      </c>
      <c r="BI1032" s="10">
        <f t="shared" si="5530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531">V1033+21</f>
        <v>207</v>
      </c>
      <c r="X1033" s="10">
        <f>W1033+33</f>
        <v>240</v>
      </c>
      <c r="Y1033" s="10">
        <f t="shared" ref="Y1033:AC1033" si="5532">X1033+33</f>
        <v>273</v>
      </c>
      <c r="Z1033" s="10">
        <f t="shared" si="5532"/>
        <v>306</v>
      </c>
      <c r="AA1033" s="10">
        <f t="shared" si="5532"/>
        <v>339</v>
      </c>
      <c r="AB1033" s="10">
        <f t="shared" si="5532"/>
        <v>372</v>
      </c>
      <c r="AC1033" s="10">
        <f t="shared" si="5532"/>
        <v>405</v>
      </c>
      <c r="AD1033" s="10">
        <f>AC1033+45</f>
        <v>450</v>
      </c>
      <c r="AE1033" s="10">
        <f t="shared" ref="AE1033:AL1033" si="5533">AD1033+45</f>
        <v>495</v>
      </c>
      <c r="AF1033" s="10">
        <f t="shared" si="5533"/>
        <v>540</v>
      </c>
      <c r="AG1033" s="10">
        <f t="shared" si="5533"/>
        <v>585</v>
      </c>
      <c r="AH1033" s="10">
        <f t="shared" si="5533"/>
        <v>630</v>
      </c>
      <c r="AI1033" s="10">
        <f t="shared" si="5533"/>
        <v>675</v>
      </c>
      <c r="AJ1033" s="10">
        <f t="shared" si="5533"/>
        <v>720</v>
      </c>
      <c r="AK1033" s="10">
        <f t="shared" si="5533"/>
        <v>765</v>
      </c>
      <c r="AL1033" s="10">
        <f t="shared" si="5533"/>
        <v>810</v>
      </c>
      <c r="AM1033" s="10">
        <f t="shared" ref="AM1033:BI1033" si="5534">AL1033+45</f>
        <v>855</v>
      </c>
      <c r="AN1033" s="10">
        <f t="shared" si="5534"/>
        <v>900</v>
      </c>
      <c r="AO1033" s="10">
        <f t="shared" si="5534"/>
        <v>945</v>
      </c>
      <c r="AP1033" s="10">
        <f t="shared" si="5534"/>
        <v>990</v>
      </c>
      <c r="AQ1033" s="10">
        <f t="shared" si="5534"/>
        <v>1035</v>
      </c>
      <c r="AR1033" s="10">
        <f t="shared" si="5534"/>
        <v>1080</v>
      </c>
      <c r="AS1033" s="10">
        <f t="shared" si="5534"/>
        <v>1125</v>
      </c>
      <c r="AT1033" s="10">
        <f t="shared" si="5534"/>
        <v>1170</v>
      </c>
      <c r="AU1033" s="10">
        <f t="shared" si="5534"/>
        <v>1215</v>
      </c>
      <c r="AV1033" s="10">
        <f t="shared" si="5534"/>
        <v>1260</v>
      </c>
      <c r="AW1033" s="10">
        <f t="shared" si="5534"/>
        <v>1305</v>
      </c>
      <c r="AX1033" s="10">
        <f t="shared" si="5534"/>
        <v>1350</v>
      </c>
      <c r="AY1033" s="10">
        <f t="shared" si="5534"/>
        <v>1395</v>
      </c>
      <c r="AZ1033" s="10">
        <f t="shared" si="5534"/>
        <v>1440</v>
      </c>
      <c r="BA1033" s="10">
        <f t="shared" si="5534"/>
        <v>1485</v>
      </c>
      <c r="BB1033" s="10">
        <f t="shared" si="5534"/>
        <v>1530</v>
      </c>
      <c r="BC1033" s="10">
        <f t="shared" si="5534"/>
        <v>1575</v>
      </c>
      <c r="BD1033" s="10">
        <f t="shared" si="5534"/>
        <v>1620</v>
      </c>
      <c r="BE1033" s="10">
        <f t="shared" si="5534"/>
        <v>1665</v>
      </c>
      <c r="BF1033" s="10">
        <f t="shared" si="5534"/>
        <v>1710</v>
      </c>
      <c r="BG1033" s="10">
        <f t="shared" si="5534"/>
        <v>1755</v>
      </c>
      <c r="BH1033" s="10">
        <f t="shared" si="5534"/>
        <v>1800</v>
      </c>
      <c r="BI1033" s="10">
        <f t="shared" si="5534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535">C1034+3</f>
        <v>9</v>
      </c>
      <c r="E1034" s="10">
        <f t="shared" ref="E1034:G1034" si="5536">D1034+3</f>
        <v>12</v>
      </c>
      <c r="F1034" s="10">
        <f t="shared" si="5536"/>
        <v>15</v>
      </c>
      <c r="G1034" s="10">
        <f t="shared" si="5536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537">V1034+22</f>
        <v>206</v>
      </c>
      <c r="X1034" s="10">
        <f>W1034+37</f>
        <v>243</v>
      </c>
      <c r="Y1034" s="10">
        <f>X1034+38</f>
        <v>281</v>
      </c>
      <c r="Z1034" s="10">
        <f t="shared" ref="Z1034" si="5538">Y1034+37</f>
        <v>318</v>
      </c>
      <c r="AA1034" s="10">
        <f t="shared" ref="AA1034" si="5539">Z1034+38</f>
        <v>356</v>
      </c>
      <c r="AB1034" s="10">
        <f t="shared" ref="AB1034" si="5540">AA1034+37</f>
        <v>393</v>
      </c>
      <c r="AC1034" s="10">
        <f t="shared" ref="AC1034" si="5541">AB1034+38</f>
        <v>431</v>
      </c>
      <c r="AD1034" s="10">
        <f>AC1034+53</f>
        <v>484</v>
      </c>
      <c r="AE1034" s="10">
        <f t="shared" ref="AE1034:AL1034" si="5542">AD1034+53</f>
        <v>537</v>
      </c>
      <c r="AF1034" s="10">
        <f t="shared" si="5542"/>
        <v>590</v>
      </c>
      <c r="AG1034" s="10">
        <f t="shared" si="5542"/>
        <v>643</v>
      </c>
      <c r="AH1034" s="10">
        <f t="shared" si="5542"/>
        <v>696</v>
      </c>
      <c r="AI1034" s="10">
        <f>AH1034+54</f>
        <v>750</v>
      </c>
      <c r="AJ1034" s="10">
        <f t="shared" si="5542"/>
        <v>803</v>
      </c>
      <c r="AK1034" s="10">
        <f t="shared" si="5542"/>
        <v>856</v>
      </c>
      <c r="AL1034" s="10">
        <f t="shared" si="5542"/>
        <v>909</v>
      </c>
      <c r="AM1034" s="10">
        <f t="shared" ref="AM1034:BI1034" si="5543">AL1034+53</f>
        <v>962</v>
      </c>
      <c r="AN1034" s="10">
        <f t="shared" si="5543"/>
        <v>1015</v>
      </c>
      <c r="AO1034" s="10">
        <f t="shared" si="5543"/>
        <v>1068</v>
      </c>
      <c r="AP1034" s="10">
        <f t="shared" si="5543"/>
        <v>1121</v>
      </c>
      <c r="AQ1034" s="10">
        <f>AP1034+54</f>
        <v>1175</v>
      </c>
      <c r="AR1034" s="10">
        <f t="shared" si="5543"/>
        <v>1228</v>
      </c>
      <c r="AS1034" s="10">
        <f t="shared" si="5543"/>
        <v>1281</v>
      </c>
      <c r="AT1034" s="10">
        <f t="shared" si="5543"/>
        <v>1334</v>
      </c>
      <c r="AU1034" s="10">
        <f t="shared" si="5543"/>
        <v>1387</v>
      </c>
      <c r="AV1034" s="10">
        <f t="shared" si="5543"/>
        <v>1440</v>
      </c>
      <c r="AW1034" s="10">
        <f t="shared" si="5543"/>
        <v>1493</v>
      </c>
      <c r="AX1034" s="10">
        <f t="shared" si="5543"/>
        <v>1546</v>
      </c>
      <c r="AY1034" s="10">
        <f>AX1034+54</f>
        <v>1600</v>
      </c>
      <c r="AZ1034" s="10">
        <f t="shared" si="5543"/>
        <v>1653</v>
      </c>
      <c r="BA1034" s="10">
        <f t="shared" si="5543"/>
        <v>1706</v>
      </c>
      <c r="BB1034" s="10">
        <f t="shared" si="5543"/>
        <v>1759</v>
      </c>
      <c r="BC1034" s="10">
        <f t="shared" si="5543"/>
        <v>1812</v>
      </c>
      <c r="BD1034" s="10">
        <f t="shared" si="5543"/>
        <v>1865</v>
      </c>
      <c r="BE1034" s="10">
        <f t="shared" si="5543"/>
        <v>1918</v>
      </c>
      <c r="BF1034" s="10">
        <f t="shared" si="5543"/>
        <v>1971</v>
      </c>
      <c r="BG1034" s="10">
        <f>BF1034+54</f>
        <v>2025</v>
      </c>
      <c r="BH1034" s="10">
        <f t="shared" si="5543"/>
        <v>2078</v>
      </c>
      <c r="BI1034" s="10">
        <f t="shared" si="5543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544">C1035+5</f>
        <v>14</v>
      </c>
      <c r="E1035" s="10">
        <v>18</v>
      </c>
      <c r="F1035" s="10">
        <f t="shared" ref="F1035:G1035" si="5545">E1035+5</f>
        <v>23</v>
      </c>
      <c r="G1035" s="10">
        <f t="shared" si="5545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546">X1035+39</f>
        <v>318</v>
      </c>
      <c r="Z1035" s="10">
        <f t="shared" si="5546"/>
        <v>357</v>
      </c>
      <c r="AA1035" s="10">
        <f t="shared" si="5546"/>
        <v>396</v>
      </c>
      <c r="AB1035" s="10">
        <f t="shared" si="5546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547">AG1035+55</f>
        <v>748</v>
      </c>
      <c r="AI1035" s="10">
        <f t="shared" si="5547"/>
        <v>803</v>
      </c>
      <c r="AJ1035" s="10">
        <f t="shared" ref="AJ1035" si="5548">AI1035+54</f>
        <v>857</v>
      </c>
      <c r="AK1035" s="10">
        <f t="shared" ref="AK1035:BI1035" si="5549">AJ1035+55</f>
        <v>912</v>
      </c>
      <c r="AL1035" s="10">
        <f t="shared" si="5549"/>
        <v>967</v>
      </c>
      <c r="AM1035" s="10">
        <f t="shared" ref="AM1035:BA1035" si="5550">AL1035+54</f>
        <v>1021</v>
      </c>
      <c r="AN1035" s="10">
        <f t="shared" si="5549"/>
        <v>1076</v>
      </c>
      <c r="AO1035" s="10">
        <f t="shared" si="5549"/>
        <v>1131</v>
      </c>
      <c r="AP1035" s="10">
        <f t="shared" si="5550"/>
        <v>1185</v>
      </c>
      <c r="AQ1035" s="10">
        <f t="shared" si="5549"/>
        <v>1240</v>
      </c>
      <c r="AR1035" s="10">
        <f t="shared" si="5549"/>
        <v>1295</v>
      </c>
      <c r="AS1035" s="10">
        <f>AR1035+55</f>
        <v>1350</v>
      </c>
      <c r="AT1035" s="10">
        <f t="shared" si="5550"/>
        <v>1404</v>
      </c>
      <c r="AU1035" s="10">
        <f t="shared" si="5549"/>
        <v>1459</v>
      </c>
      <c r="AV1035" s="10">
        <f t="shared" si="5549"/>
        <v>1514</v>
      </c>
      <c r="AW1035" s="10">
        <f t="shared" si="5550"/>
        <v>1568</v>
      </c>
      <c r="AX1035" s="10">
        <f t="shared" si="5549"/>
        <v>1623</v>
      </c>
      <c r="AY1035" s="10">
        <f t="shared" si="5549"/>
        <v>1678</v>
      </c>
      <c r="AZ1035" s="10">
        <f t="shared" si="5549"/>
        <v>1733</v>
      </c>
      <c r="BA1035" s="10">
        <f t="shared" si="5550"/>
        <v>1787</v>
      </c>
      <c r="BB1035" s="10">
        <f t="shared" si="5549"/>
        <v>1842</v>
      </c>
      <c r="BC1035" s="10">
        <f>BB1035+54</f>
        <v>1896</v>
      </c>
      <c r="BD1035" s="10">
        <f>BC1035+55</f>
        <v>1951</v>
      </c>
      <c r="BE1035" s="10">
        <f t="shared" si="5549"/>
        <v>2006</v>
      </c>
      <c r="BF1035" s="10">
        <f>BE1035+54</f>
        <v>2060</v>
      </c>
      <c r="BG1035" s="10">
        <f t="shared" si="5549"/>
        <v>2115</v>
      </c>
      <c r="BH1035" s="10">
        <f>BG1035+55</f>
        <v>2170</v>
      </c>
      <c r="BI1035" s="10">
        <f t="shared" si="5549"/>
        <v>2225</v>
      </c>
      <c r="BJ1035" t="s">
        <v>1</v>
      </c>
    </row>
    <row r="1036" spans="1:62">
      <c r="A1036" s="4" t="s">
        <v>75</v>
      </c>
      <c r="B1036" s="4">
        <v>35</v>
      </c>
      <c r="C1036" s="4">
        <f>B1036+10</f>
        <v>45</v>
      </c>
      <c r="D1036" s="4">
        <f t="shared" ref="D1036:BI1036" si="5551">C1036+10</f>
        <v>55</v>
      </c>
      <c r="E1036" s="4">
        <f t="shared" si="5551"/>
        <v>65</v>
      </c>
      <c r="F1036" s="4">
        <f t="shared" si="5551"/>
        <v>75</v>
      </c>
      <c r="G1036" s="4">
        <f t="shared" si="5551"/>
        <v>85</v>
      </c>
      <c r="H1036" s="4">
        <f t="shared" si="5551"/>
        <v>95</v>
      </c>
      <c r="I1036" s="4">
        <f t="shared" si="5551"/>
        <v>105</v>
      </c>
      <c r="J1036" s="4">
        <f t="shared" si="5551"/>
        <v>115</v>
      </c>
      <c r="K1036" s="4">
        <f t="shared" si="5551"/>
        <v>125</v>
      </c>
      <c r="L1036" s="4">
        <f t="shared" si="5551"/>
        <v>135</v>
      </c>
      <c r="M1036" s="4">
        <f t="shared" si="5551"/>
        <v>145</v>
      </c>
      <c r="N1036" s="4">
        <f t="shared" si="5551"/>
        <v>155</v>
      </c>
      <c r="O1036" s="4">
        <f t="shared" si="5551"/>
        <v>165</v>
      </c>
      <c r="P1036" s="4">
        <f t="shared" si="5551"/>
        <v>175</v>
      </c>
      <c r="Q1036" s="4">
        <f t="shared" si="5551"/>
        <v>185</v>
      </c>
      <c r="R1036" s="4">
        <f t="shared" si="5551"/>
        <v>195</v>
      </c>
      <c r="S1036" s="4">
        <f t="shared" si="5551"/>
        <v>205</v>
      </c>
      <c r="T1036" s="4">
        <f t="shared" si="5551"/>
        <v>215</v>
      </c>
      <c r="U1036" s="4">
        <f t="shared" si="5551"/>
        <v>225</v>
      </c>
      <c r="V1036" s="4">
        <f t="shared" si="5551"/>
        <v>235</v>
      </c>
      <c r="W1036" s="4">
        <f t="shared" si="5551"/>
        <v>245</v>
      </c>
      <c r="X1036" s="4">
        <f t="shared" si="5551"/>
        <v>255</v>
      </c>
      <c r="Y1036" s="4">
        <f t="shared" si="5551"/>
        <v>265</v>
      </c>
      <c r="Z1036" s="4">
        <f t="shared" si="5551"/>
        <v>275</v>
      </c>
      <c r="AA1036" s="4">
        <f t="shared" si="5551"/>
        <v>285</v>
      </c>
      <c r="AB1036" s="4">
        <f t="shared" si="5551"/>
        <v>295</v>
      </c>
      <c r="AC1036" s="4">
        <f t="shared" si="5551"/>
        <v>305</v>
      </c>
      <c r="AD1036" s="4">
        <f t="shared" si="5551"/>
        <v>315</v>
      </c>
      <c r="AE1036" s="4">
        <f t="shared" si="5551"/>
        <v>325</v>
      </c>
      <c r="AF1036" s="4">
        <f t="shared" si="5551"/>
        <v>335</v>
      </c>
      <c r="AG1036" s="4">
        <f t="shared" si="5551"/>
        <v>345</v>
      </c>
      <c r="AH1036" s="4">
        <f t="shared" si="5551"/>
        <v>355</v>
      </c>
      <c r="AI1036" s="4">
        <f t="shared" si="5551"/>
        <v>365</v>
      </c>
      <c r="AJ1036" s="4">
        <f t="shared" si="5551"/>
        <v>375</v>
      </c>
      <c r="AK1036" s="4">
        <f t="shared" si="5551"/>
        <v>385</v>
      </c>
      <c r="AL1036" s="4">
        <f t="shared" si="5551"/>
        <v>395</v>
      </c>
      <c r="AM1036" s="4">
        <f t="shared" si="5551"/>
        <v>405</v>
      </c>
      <c r="AN1036" s="4">
        <f t="shared" si="5551"/>
        <v>415</v>
      </c>
      <c r="AO1036" s="4">
        <f t="shared" si="5551"/>
        <v>425</v>
      </c>
      <c r="AP1036" s="4">
        <f t="shared" si="5551"/>
        <v>435</v>
      </c>
      <c r="AQ1036" s="4">
        <f t="shared" si="5551"/>
        <v>445</v>
      </c>
      <c r="AR1036" s="4">
        <f t="shared" si="5551"/>
        <v>455</v>
      </c>
      <c r="AS1036" s="4">
        <f t="shared" si="5551"/>
        <v>465</v>
      </c>
      <c r="AT1036" s="4">
        <f t="shared" si="5551"/>
        <v>475</v>
      </c>
      <c r="AU1036" s="4">
        <f t="shared" si="5551"/>
        <v>485</v>
      </c>
      <c r="AV1036" s="4">
        <f t="shared" si="5551"/>
        <v>495</v>
      </c>
      <c r="AW1036" s="4">
        <f t="shared" si="5551"/>
        <v>505</v>
      </c>
      <c r="AX1036" s="4">
        <f t="shared" si="5551"/>
        <v>515</v>
      </c>
      <c r="AY1036" s="4">
        <f t="shared" si="5551"/>
        <v>525</v>
      </c>
      <c r="AZ1036" s="4">
        <f t="shared" si="5551"/>
        <v>535</v>
      </c>
      <c r="BA1036" s="4">
        <f t="shared" si="5551"/>
        <v>545</v>
      </c>
      <c r="BB1036" s="4">
        <f t="shared" si="5551"/>
        <v>555</v>
      </c>
      <c r="BC1036" s="4">
        <f t="shared" si="5551"/>
        <v>565</v>
      </c>
      <c r="BD1036" s="4">
        <f t="shared" si="5551"/>
        <v>575</v>
      </c>
      <c r="BE1036" s="4">
        <f t="shared" si="5551"/>
        <v>585</v>
      </c>
      <c r="BF1036" s="4">
        <f t="shared" si="5551"/>
        <v>595</v>
      </c>
      <c r="BG1036" s="4">
        <f t="shared" si="5551"/>
        <v>605</v>
      </c>
      <c r="BH1036" s="4">
        <f t="shared" si="5551"/>
        <v>615</v>
      </c>
      <c r="BI1036" s="4">
        <f t="shared" si="5551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412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413</v>
      </c>
      <c r="K1042" s="5"/>
      <c r="U1042" s="6"/>
      <c r="AE1042" s="5"/>
      <c r="AO1042" s="6"/>
      <c r="AY1042" s="5"/>
      <c r="BI1042" s="6"/>
    </row>
    <row r="1043" spans="1:62">
      <c r="A1043" s="4" t="s">
        <v>131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552">X1043+56</f>
        <v>496</v>
      </c>
      <c r="Z1043" s="10">
        <f>Y1043+57</f>
        <v>553</v>
      </c>
      <c r="AA1043" s="10">
        <f t="shared" si="5552"/>
        <v>609</v>
      </c>
      <c r="AB1043" s="10">
        <f t="shared" si="5552"/>
        <v>665</v>
      </c>
      <c r="AC1043" s="10">
        <f t="shared" si="5552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553">AF1043+81</f>
        <v>1046</v>
      </c>
      <c r="AH1043" s="10">
        <f t="shared" ref="AH1043" si="5554">AG1043+82</f>
        <v>1128</v>
      </c>
      <c r="AI1043" s="10">
        <f t="shared" ref="AI1043:AK1043" si="5555">AH1043+81</f>
        <v>1209</v>
      </c>
      <c r="AJ1043" s="10">
        <f t="shared" si="5555"/>
        <v>1290</v>
      </c>
      <c r="AK1043" s="10">
        <f t="shared" si="5555"/>
        <v>1371</v>
      </c>
      <c r="AL1043" s="10">
        <f t="shared" ref="AL1043" si="5556">AK1043+82</f>
        <v>1453</v>
      </c>
      <c r="AM1043" s="10">
        <f t="shared" ref="AM1043:AO1043" si="5557">AL1043+81</f>
        <v>1534</v>
      </c>
      <c r="AN1043" s="10">
        <f t="shared" si="5557"/>
        <v>1615</v>
      </c>
      <c r="AO1043" s="10">
        <f t="shared" si="5557"/>
        <v>1696</v>
      </c>
      <c r="AP1043" s="10">
        <f t="shared" ref="AP1043" si="5558">AO1043+82</f>
        <v>1778</v>
      </c>
      <c r="AQ1043" s="10">
        <f t="shared" ref="AQ1043:AS1043" si="5559">AP1043+81</f>
        <v>1859</v>
      </c>
      <c r="AR1043" s="10">
        <f t="shared" si="5559"/>
        <v>1940</v>
      </c>
      <c r="AS1043" s="10">
        <f t="shared" si="5559"/>
        <v>2021</v>
      </c>
      <c r="AT1043" s="10">
        <f t="shared" ref="AT1043" si="5560">AS1043+82</f>
        <v>2103</v>
      </c>
      <c r="AU1043" s="10">
        <f t="shared" ref="AU1043:AW1043" si="5561">AT1043+81</f>
        <v>2184</v>
      </c>
      <c r="AV1043" s="10">
        <f t="shared" si="5561"/>
        <v>2265</v>
      </c>
      <c r="AW1043" s="10">
        <f t="shared" si="5561"/>
        <v>2346</v>
      </c>
      <c r="AX1043" s="10">
        <f t="shared" ref="AX1043" si="5562">AW1043+82</f>
        <v>2428</v>
      </c>
      <c r="AY1043" s="10">
        <f t="shared" ref="AY1043:BA1043" si="5563">AX1043+81</f>
        <v>2509</v>
      </c>
      <c r="AZ1043" s="10">
        <f t="shared" si="5563"/>
        <v>2590</v>
      </c>
      <c r="BA1043" s="10">
        <f t="shared" si="5563"/>
        <v>2671</v>
      </c>
      <c r="BB1043" s="10">
        <f t="shared" ref="BB1043" si="5564">BA1043+82</f>
        <v>2753</v>
      </c>
      <c r="BC1043" s="10">
        <f t="shared" ref="BC1043:BE1043" si="5565">BB1043+81</f>
        <v>2834</v>
      </c>
      <c r="BD1043" s="10">
        <f t="shared" si="5565"/>
        <v>2915</v>
      </c>
      <c r="BE1043" s="10">
        <f t="shared" si="5565"/>
        <v>2996</v>
      </c>
      <c r="BF1043" s="10">
        <f t="shared" ref="BF1043" si="5566">BE1043+82</f>
        <v>3078</v>
      </c>
      <c r="BG1043" s="10">
        <f t="shared" ref="BG1043:BI1043" si="5567">BF1043+81</f>
        <v>3159</v>
      </c>
      <c r="BH1043" s="10">
        <f t="shared" si="5567"/>
        <v>3240</v>
      </c>
      <c r="BI1043" s="10">
        <f t="shared" si="5567"/>
        <v>3321</v>
      </c>
      <c r="BJ1043" t="s">
        <v>1</v>
      </c>
    </row>
    <row r="1044" spans="1:62">
      <c r="A1044" s="4" t="s">
        <v>132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568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569">Y1044+56</f>
        <v>562</v>
      </c>
      <c r="AA1044" s="10">
        <f t="shared" si="5569"/>
        <v>618</v>
      </c>
      <c r="AB1044" s="10">
        <f>AA1044+57</f>
        <v>675</v>
      </c>
      <c r="AC1044" s="10">
        <f t="shared" si="5569"/>
        <v>731</v>
      </c>
      <c r="AD1044" s="10">
        <f>AC1044+81</f>
        <v>812</v>
      </c>
      <c r="AE1044" s="10">
        <f t="shared" ref="AE1044:AH1044" si="5570">AD1044+81</f>
        <v>893</v>
      </c>
      <c r="AF1044" s="10">
        <f>AE1044+82</f>
        <v>975</v>
      </c>
      <c r="AG1044" s="10">
        <f t="shared" si="5570"/>
        <v>1056</v>
      </c>
      <c r="AH1044" s="10">
        <f t="shared" si="5570"/>
        <v>1137</v>
      </c>
      <c r="AI1044" s="10">
        <f t="shared" ref="AI1044" si="5571">AH1044+81</f>
        <v>1218</v>
      </c>
      <c r="AJ1044" s="10">
        <f t="shared" ref="AJ1044" si="5572">AI1044+82</f>
        <v>1300</v>
      </c>
      <c r="AK1044" s="10">
        <f t="shared" ref="AK1044:AM1044" si="5573">AJ1044+81</f>
        <v>1381</v>
      </c>
      <c r="AL1044" s="10">
        <f t="shared" si="5573"/>
        <v>1462</v>
      </c>
      <c r="AM1044" s="10">
        <f t="shared" si="5573"/>
        <v>1543</v>
      </c>
      <c r="AN1044" s="10">
        <f t="shared" ref="AN1044" si="5574">AM1044+82</f>
        <v>1625</v>
      </c>
      <c r="AO1044" s="10">
        <f t="shared" ref="AO1044:AQ1044" si="5575">AN1044+81</f>
        <v>1706</v>
      </c>
      <c r="AP1044" s="10">
        <f t="shared" si="5575"/>
        <v>1787</v>
      </c>
      <c r="AQ1044" s="10">
        <f t="shared" si="5575"/>
        <v>1868</v>
      </c>
      <c r="AR1044" s="10">
        <f t="shared" ref="AR1044" si="5576">AQ1044+82</f>
        <v>1950</v>
      </c>
      <c r="AS1044" s="10">
        <f t="shared" ref="AS1044:AU1044" si="5577">AR1044+81</f>
        <v>2031</v>
      </c>
      <c r="AT1044" s="10">
        <f t="shared" si="5577"/>
        <v>2112</v>
      </c>
      <c r="AU1044" s="10">
        <f t="shared" si="5577"/>
        <v>2193</v>
      </c>
      <c r="AV1044" s="10">
        <f t="shared" ref="AV1044" si="5578">AU1044+82</f>
        <v>2275</v>
      </c>
      <c r="AW1044" s="10">
        <f t="shared" ref="AW1044:AY1044" si="5579">AV1044+81</f>
        <v>2356</v>
      </c>
      <c r="AX1044" s="10">
        <f t="shared" si="5579"/>
        <v>2437</v>
      </c>
      <c r="AY1044" s="10">
        <f t="shared" si="5579"/>
        <v>2518</v>
      </c>
      <c r="AZ1044" s="10">
        <f t="shared" ref="AZ1044" si="5580">AY1044+82</f>
        <v>2600</v>
      </c>
      <c r="BA1044" s="10">
        <f t="shared" ref="BA1044:BC1044" si="5581">AZ1044+81</f>
        <v>2681</v>
      </c>
      <c r="BB1044" s="10">
        <f t="shared" si="5581"/>
        <v>2762</v>
      </c>
      <c r="BC1044" s="10">
        <f t="shared" si="5581"/>
        <v>2843</v>
      </c>
      <c r="BD1044" s="10">
        <f t="shared" ref="BD1044" si="5582">BC1044+82</f>
        <v>2925</v>
      </c>
      <c r="BE1044" s="10">
        <f t="shared" ref="BE1044:BG1044" si="5583">BD1044+81</f>
        <v>3006</v>
      </c>
      <c r="BF1044" s="10">
        <f t="shared" si="5583"/>
        <v>3087</v>
      </c>
      <c r="BG1044" s="10">
        <f t="shared" si="5583"/>
        <v>3168</v>
      </c>
      <c r="BH1044" s="10">
        <f t="shared" ref="BH1044" si="5584">BG1044+82</f>
        <v>3250</v>
      </c>
      <c r="BI1044" s="10">
        <f t="shared" ref="BI1044" si="5585">BH1044+81</f>
        <v>3331</v>
      </c>
      <c r="BJ1044" t="s">
        <v>1</v>
      </c>
    </row>
    <row r="1045" spans="1:62">
      <c r="A1045" s="4" t="s">
        <v>517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518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586">X1046+75</f>
        <v>646</v>
      </c>
      <c r="Z1046" s="10">
        <f t="shared" si="5586"/>
        <v>721</v>
      </c>
      <c r="AA1046" s="10">
        <f t="shared" si="5586"/>
        <v>796</v>
      </c>
      <c r="AB1046" s="10">
        <f t="shared" si="5586"/>
        <v>871</v>
      </c>
      <c r="AC1046" s="10">
        <f t="shared" si="5586"/>
        <v>946</v>
      </c>
      <c r="AD1046" s="10">
        <f>AC1046+113</f>
        <v>1059</v>
      </c>
      <c r="AE1046" s="10">
        <f>AD1046+112</f>
        <v>1171</v>
      </c>
      <c r="AF1046" s="10">
        <f t="shared" ref="AF1046" si="5587">AE1046+113</f>
        <v>1284</v>
      </c>
      <c r="AG1046" s="10">
        <f t="shared" ref="AG1046" si="5588">AF1046+112</f>
        <v>1396</v>
      </c>
      <c r="AH1046" s="10">
        <f t="shared" ref="AH1046" si="5589">AG1046+113</f>
        <v>1509</v>
      </c>
      <c r="AI1046" s="10">
        <f t="shared" ref="AI1046" si="5590">AH1046+112</f>
        <v>1621</v>
      </c>
      <c r="AJ1046" s="10">
        <f t="shared" ref="AJ1046" si="5591">AI1046+113</f>
        <v>1734</v>
      </c>
      <c r="AK1046" s="10">
        <f t="shared" ref="AK1046" si="5592">AJ1046+112</f>
        <v>1846</v>
      </c>
      <c r="AL1046" s="10">
        <f t="shared" ref="AL1046" si="5593">AK1046+113</f>
        <v>1959</v>
      </c>
      <c r="AM1046" s="10">
        <f t="shared" ref="AM1046" si="5594">AL1046+112</f>
        <v>2071</v>
      </c>
      <c r="AN1046" s="10">
        <f t="shared" ref="AN1046" si="5595">AM1046+113</f>
        <v>2184</v>
      </c>
      <c r="AO1046" s="10">
        <f t="shared" ref="AO1046" si="5596">AN1046+112</f>
        <v>2296</v>
      </c>
      <c r="AP1046" s="10">
        <f t="shared" ref="AP1046" si="5597">AO1046+113</f>
        <v>2409</v>
      </c>
      <c r="AQ1046" s="10">
        <f t="shared" ref="AQ1046" si="5598">AP1046+112</f>
        <v>2521</v>
      </c>
      <c r="AR1046" s="10">
        <f t="shared" ref="AR1046" si="5599">AQ1046+113</f>
        <v>2634</v>
      </c>
      <c r="AS1046" s="10">
        <f t="shared" ref="AS1046" si="5600">AR1046+112</f>
        <v>2746</v>
      </c>
      <c r="AT1046" s="10">
        <f t="shared" ref="AT1046" si="5601">AS1046+113</f>
        <v>2859</v>
      </c>
      <c r="AU1046" s="10">
        <f t="shared" ref="AU1046" si="5602">AT1046+112</f>
        <v>2971</v>
      </c>
      <c r="AV1046" s="10">
        <f t="shared" ref="AV1046" si="5603">AU1046+113</f>
        <v>3084</v>
      </c>
      <c r="AW1046" s="10">
        <f t="shared" ref="AW1046" si="5604">AV1046+112</f>
        <v>3196</v>
      </c>
      <c r="AX1046" s="10">
        <f t="shared" ref="AX1046" si="5605">AW1046+113</f>
        <v>3309</v>
      </c>
      <c r="AY1046" s="10">
        <f t="shared" ref="AY1046" si="5606">AX1046+112</f>
        <v>3421</v>
      </c>
      <c r="AZ1046" s="10">
        <f t="shared" ref="AZ1046" si="5607">AY1046+113</f>
        <v>3534</v>
      </c>
      <c r="BA1046" s="10">
        <f t="shared" ref="BA1046" si="5608">AZ1046+112</f>
        <v>3646</v>
      </c>
      <c r="BB1046" s="10">
        <f t="shared" ref="BB1046" si="5609">BA1046+113</f>
        <v>3759</v>
      </c>
      <c r="BC1046" s="10">
        <f t="shared" ref="BC1046" si="5610">BB1046+112</f>
        <v>3871</v>
      </c>
      <c r="BD1046" s="10">
        <f t="shared" ref="BD1046" si="5611">BC1046+113</f>
        <v>3984</v>
      </c>
      <c r="BE1046" s="10">
        <f t="shared" ref="BE1046" si="5612">BD1046+112</f>
        <v>4096</v>
      </c>
      <c r="BF1046" s="10">
        <f t="shared" ref="BF1046" si="5613">BE1046+113</f>
        <v>4209</v>
      </c>
      <c r="BG1046" s="10">
        <f t="shared" ref="BG1046" si="5614">BF1046+112</f>
        <v>4321</v>
      </c>
      <c r="BH1046" s="10">
        <f t="shared" ref="BH1046" si="5615">BG1046+113</f>
        <v>4434</v>
      </c>
      <c r="BI1046" s="10">
        <f t="shared" ref="BI1046" si="5616">BH1046+112</f>
        <v>4546</v>
      </c>
      <c r="BJ1046" t="s">
        <v>1</v>
      </c>
    </row>
    <row r="1047" spans="1:62">
      <c r="A1047" s="4" t="s">
        <v>519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617">X1047+75</f>
        <v>659</v>
      </c>
      <c r="Z1047" s="10">
        <f t="shared" si="5617"/>
        <v>734</v>
      </c>
      <c r="AA1047" s="10">
        <f t="shared" si="5617"/>
        <v>809</v>
      </c>
      <c r="AB1047" s="10">
        <f t="shared" si="5617"/>
        <v>884</v>
      </c>
      <c r="AC1047" s="10">
        <f t="shared" si="5617"/>
        <v>959</v>
      </c>
      <c r="AD1047" s="10">
        <f>AC1047+112</f>
        <v>1071</v>
      </c>
      <c r="AE1047" s="10">
        <f>AD1047+113</f>
        <v>1184</v>
      </c>
      <c r="AF1047" s="10">
        <f t="shared" ref="AF1047" si="5618">AE1047+112</f>
        <v>1296</v>
      </c>
      <c r="AG1047" s="10">
        <f t="shared" ref="AG1047" si="5619">AF1047+113</f>
        <v>1409</v>
      </c>
      <c r="AH1047" s="10">
        <f t="shared" ref="AH1047" si="5620">AG1047+112</f>
        <v>1521</v>
      </c>
      <c r="AI1047" s="10">
        <f t="shared" ref="AI1047" si="5621">AH1047+113</f>
        <v>1634</v>
      </c>
      <c r="AJ1047" s="10">
        <f t="shared" ref="AJ1047" si="5622">AI1047+112</f>
        <v>1746</v>
      </c>
      <c r="AK1047" s="10">
        <f t="shared" ref="AK1047" si="5623">AJ1047+113</f>
        <v>1859</v>
      </c>
      <c r="AL1047" s="10">
        <f t="shared" ref="AL1047" si="5624">AK1047+112</f>
        <v>1971</v>
      </c>
      <c r="AM1047" s="10">
        <f t="shared" ref="AM1047" si="5625">AL1047+113</f>
        <v>2084</v>
      </c>
      <c r="AN1047" s="10">
        <f t="shared" ref="AN1047" si="5626">AM1047+112</f>
        <v>2196</v>
      </c>
      <c r="AO1047" s="10">
        <f t="shared" ref="AO1047" si="5627">AN1047+113</f>
        <v>2309</v>
      </c>
      <c r="AP1047" s="10">
        <f t="shared" ref="AP1047" si="5628">AO1047+112</f>
        <v>2421</v>
      </c>
      <c r="AQ1047" s="10">
        <f t="shared" ref="AQ1047" si="5629">AP1047+113</f>
        <v>2534</v>
      </c>
      <c r="AR1047" s="10">
        <f t="shared" ref="AR1047" si="5630">AQ1047+112</f>
        <v>2646</v>
      </c>
      <c r="AS1047" s="10">
        <f t="shared" ref="AS1047" si="5631">AR1047+113</f>
        <v>2759</v>
      </c>
      <c r="AT1047" s="10">
        <f t="shared" ref="AT1047" si="5632">AS1047+112</f>
        <v>2871</v>
      </c>
      <c r="AU1047" s="10">
        <f t="shared" ref="AU1047" si="5633">AT1047+113</f>
        <v>2984</v>
      </c>
      <c r="AV1047" s="10">
        <f t="shared" ref="AV1047" si="5634">AU1047+112</f>
        <v>3096</v>
      </c>
      <c r="AW1047" s="10">
        <f t="shared" ref="AW1047" si="5635">AV1047+113</f>
        <v>3209</v>
      </c>
      <c r="AX1047" s="10">
        <f t="shared" ref="AX1047" si="5636">AW1047+112</f>
        <v>3321</v>
      </c>
      <c r="AY1047" s="10">
        <f t="shared" ref="AY1047" si="5637">AX1047+113</f>
        <v>3434</v>
      </c>
      <c r="AZ1047" s="10">
        <f t="shared" ref="AZ1047" si="5638">AY1047+112</f>
        <v>3546</v>
      </c>
      <c r="BA1047" s="10">
        <f t="shared" ref="BA1047" si="5639">AZ1047+113</f>
        <v>3659</v>
      </c>
      <c r="BB1047" s="10">
        <f t="shared" ref="BB1047" si="5640">BA1047+112</f>
        <v>3771</v>
      </c>
      <c r="BC1047" s="10">
        <f t="shared" ref="BC1047" si="5641">BB1047+113</f>
        <v>3884</v>
      </c>
      <c r="BD1047" s="10">
        <f t="shared" ref="BD1047" si="5642">BC1047+112</f>
        <v>3996</v>
      </c>
      <c r="BE1047" s="10">
        <f t="shared" ref="BE1047" si="5643">BD1047+113</f>
        <v>4109</v>
      </c>
      <c r="BF1047" s="10">
        <f t="shared" ref="BF1047" si="5644">BE1047+112</f>
        <v>4221</v>
      </c>
      <c r="BG1047" s="10">
        <f t="shared" ref="BG1047" si="5645">BF1047+113</f>
        <v>4334</v>
      </c>
      <c r="BH1047" s="10">
        <f t="shared" ref="BH1047" si="5646">BG1047+112</f>
        <v>4446</v>
      </c>
      <c r="BI1047" s="10">
        <f t="shared" ref="BI1047" si="5647">BH1047+113</f>
        <v>4559</v>
      </c>
      <c r="BJ1047" t="s">
        <v>1</v>
      </c>
    </row>
    <row r="1048" spans="1:62">
      <c r="A1048" s="4" t="s">
        <v>75</v>
      </c>
      <c r="B1048" s="4">
        <v>60</v>
      </c>
      <c r="C1048" s="4">
        <f>B1048+8</f>
        <v>68</v>
      </c>
      <c r="D1048" s="4">
        <f t="shared" ref="D1048:BI1048" si="5648">C1048+8</f>
        <v>76</v>
      </c>
      <c r="E1048" s="4">
        <f t="shared" si="5648"/>
        <v>84</v>
      </c>
      <c r="F1048" s="4">
        <f t="shared" si="5648"/>
        <v>92</v>
      </c>
      <c r="G1048" s="4">
        <f t="shared" si="5648"/>
        <v>100</v>
      </c>
      <c r="H1048" s="4">
        <f t="shared" si="5648"/>
        <v>108</v>
      </c>
      <c r="I1048" s="4">
        <f t="shared" si="5648"/>
        <v>116</v>
      </c>
      <c r="J1048" s="4">
        <f t="shared" si="5648"/>
        <v>124</v>
      </c>
      <c r="K1048" s="4">
        <f t="shared" si="5648"/>
        <v>132</v>
      </c>
      <c r="L1048" s="4">
        <f t="shared" si="5648"/>
        <v>140</v>
      </c>
      <c r="M1048" s="4">
        <f t="shared" si="5648"/>
        <v>148</v>
      </c>
      <c r="N1048" s="4">
        <f t="shared" si="5648"/>
        <v>156</v>
      </c>
      <c r="O1048" s="4">
        <f t="shared" si="5648"/>
        <v>164</v>
      </c>
      <c r="P1048" s="4">
        <f t="shared" si="5648"/>
        <v>172</v>
      </c>
      <c r="Q1048" s="4">
        <f t="shared" si="5648"/>
        <v>180</v>
      </c>
      <c r="R1048" s="4">
        <f t="shared" si="5648"/>
        <v>188</v>
      </c>
      <c r="S1048" s="4">
        <f t="shared" si="5648"/>
        <v>196</v>
      </c>
      <c r="T1048" s="4">
        <f t="shared" si="5648"/>
        <v>204</v>
      </c>
      <c r="U1048" s="4">
        <f t="shared" si="5648"/>
        <v>212</v>
      </c>
      <c r="V1048" s="4">
        <f t="shared" si="5648"/>
        <v>220</v>
      </c>
      <c r="W1048" s="4">
        <f t="shared" si="5648"/>
        <v>228</v>
      </c>
      <c r="X1048" s="4">
        <f t="shared" si="5648"/>
        <v>236</v>
      </c>
      <c r="Y1048" s="4">
        <f t="shared" si="5648"/>
        <v>244</v>
      </c>
      <c r="Z1048" s="4">
        <f t="shared" si="5648"/>
        <v>252</v>
      </c>
      <c r="AA1048" s="4">
        <f t="shared" si="5648"/>
        <v>260</v>
      </c>
      <c r="AB1048" s="4">
        <f t="shared" si="5648"/>
        <v>268</v>
      </c>
      <c r="AC1048" s="4">
        <f t="shared" si="5648"/>
        <v>276</v>
      </c>
      <c r="AD1048" s="4">
        <f t="shared" si="5648"/>
        <v>284</v>
      </c>
      <c r="AE1048" s="4">
        <f t="shared" si="5648"/>
        <v>292</v>
      </c>
      <c r="AF1048" s="4">
        <f t="shared" si="5648"/>
        <v>300</v>
      </c>
      <c r="AG1048" s="4">
        <f t="shared" si="5648"/>
        <v>308</v>
      </c>
      <c r="AH1048" s="4">
        <f t="shared" si="5648"/>
        <v>316</v>
      </c>
      <c r="AI1048" s="4">
        <f t="shared" si="5648"/>
        <v>324</v>
      </c>
      <c r="AJ1048" s="4">
        <f t="shared" si="5648"/>
        <v>332</v>
      </c>
      <c r="AK1048" s="4">
        <f t="shared" si="5648"/>
        <v>340</v>
      </c>
      <c r="AL1048" s="4">
        <f t="shared" si="5648"/>
        <v>348</v>
      </c>
      <c r="AM1048" s="4">
        <f t="shared" si="5648"/>
        <v>356</v>
      </c>
      <c r="AN1048" s="4">
        <f t="shared" si="5648"/>
        <v>364</v>
      </c>
      <c r="AO1048" s="4">
        <f t="shared" si="5648"/>
        <v>372</v>
      </c>
      <c r="AP1048" s="4">
        <f t="shared" si="5648"/>
        <v>380</v>
      </c>
      <c r="AQ1048" s="4">
        <f t="shared" si="5648"/>
        <v>388</v>
      </c>
      <c r="AR1048" s="4">
        <f t="shared" si="5648"/>
        <v>396</v>
      </c>
      <c r="AS1048" s="4">
        <f t="shared" si="5648"/>
        <v>404</v>
      </c>
      <c r="AT1048" s="4">
        <f t="shared" si="5648"/>
        <v>412</v>
      </c>
      <c r="AU1048" s="4">
        <f t="shared" si="5648"/>
        <v>420</v>
      </c>
      <c r="AV1048" s="4">
        <f t="shared" si="5648"/>
        <v>428</v>
      </c>
      <c r="AW1048" s="4">
        <f t="shared" si="5648"/>
        <v>436</v>
      </c>
      <c r="AX1048" s="4">
        <f t="shared" si="5648"/>
        <v>444</v>
      </c>
      <c r="AY1048" s="4">
        <f t="shared" si="5648"/>
        <v>452</v>
      </c>
      <c r="AZ1048" s="4">
        <f t="shared" si="5648"/>
        <v>460</v>
      </c>
      <c r="BA1048" s="4">
        <f t="shared" si="5648"/>
        <v>468</v>
      </c>
      <c r="BB1048" s="4">
        <f t="shared" si="5648"/>
        <v>476</v>
      </c>
      <c r="BC1048" s="4">
        <f t="shared" si="5648"/>
        <v>484</v>
      </c>
      <c r="BD1048" s="4">
        <f t="shared" si="5648"/>
        <v>492</v>
      </c>
      <c r="BE1048" s="4">
        <f t="shared" si="5648"/>
        <v>500</v>
      </c>
      <c r="BF1048" s="4">
        <f t="shared" si="5648"/>
        <v>508</v>
      </c>
      <c r="BG1048" s="4">
        <f t="shared" si="5648"/>
        <v>516</v>
      </c>
      <c r="BH1048" s="4">
        <f t="shared" si="5648"/>
        <v>524</v>
      </c>
      <c r="BI1048" s="4">
        <f t="shared" si="5648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414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253</v>
      </c>
      <c r="B1053" s="4">
        <v>5</v>
      </c>
      <c r="C1053" s="4">
        <f>B1053+5</f>
        <v>10</v>
      </c>
      <c r="D1053" s="4">
        <f t="shared" ref="D1053:I1053" si="5649">C1053+5</f>
        <v>15</v>
      </c>
      <c r="E1053" s="4">
        <f t="shared" si="5649"/>
        <v>20</v>
      </c>
      <c r="F1053" s="4">
        <f t="shared" si="5649"/>
        <v>25</v>
      </c>
      <c r="G1053" s="4">
        <f t="shared" si="5649"/>
        <v>30</v>
      </c>
      <c r="H1053" s="4">
        <f t="shared" si="5649"/>
        <v>35</v>
      </c>
      <c r="I1053" s="4">
        <f t="shared" si="5649"/>
        <v>40</v>
      </c>
      <c r="J1053" s="4">
        <f>I1053+20</f>
        <v>60</v>
      </c>
      <c r="K1053" s="4">
        <f t="shared" ref="K1053:Q1053" si="5650">J1053+20</f>
        <v>80</v>
      </c>
      <c r="L1053" s="4">
        <f t="shared" si="5650"/>
        <v>100</v>
      </c>
      <c r="M1053" s="4">
        <f t="shared" si="5650"/>
        <v>120</v>
      </c>
      <c r="N1053" s="4">
        <f t="shared" si="5650"/>
        <v>140</v>
      </c>
      <c r="O1053" s="4">
        <f t="shared" si="5650"/>
        <v>160</v>
      </c>
      <c r="P1053" s="4">
        <f t="shared" si="5650"/>
        <v>180</v>
      </c>
      <c r="Q1053" s="4">
        <f t="shared" si="5650"/>
        <v>200</v>
      </c>
      <c r="R1053" s="4">
        <f>Q1053+35</f>
        <v>235</v>
      </c>
      <c r="S1053" s="4">
        <f t="shared" ref="S1053:W1053" si="5651">R1053+35</f>
        <v>270</v>
      </c>
      <c r="T1053" s="4">
        <f t="shared" si="5651"/>
        <v>305</v>
      </c>
      <c r="U1053" s="4">
        <f t="shared" si="5651"/>
        <v>340</v>
      </c>
      <c r="V1053" s="4">
        <f t="shared" si="5651"/>
        <v>375</v>
      </c>
      <c r="W1053" s="4">
        <f t="shared" si="5651"/>
        <v>410</v>
      </c>
      <c r="X1053" s="4">
        <f>W1053+50</f>
        <v>460</v>
      </c>
      <c r="Y1053" s="4">
        <f t="shared" ref="Y1053:AC1053" si="5652">X1053+50</f>
        <v>510</v>
      </c>
      <c r="Z1053" s="4">
        <f t="shared" si="5652"/>
        <v>560</v>
      </c>
      <c r="AA1053" s="4">
        <f t="shared" si="5652"/>
        <v>610</v>
      </c>
      <c r="AB1053" s="4">
        <f t="shared" si="5652"/>
        <v>660</v>
      </c>
      <c r="AC1053" s="4">
        <f t="shared" si="5652"/>
        <v>710</v>
      </c>
      <c r="AD1053" s="4">
        <f>AC1053+65</f>
        <v>775</v>
      </c>
      <c r="AE1053" s="4">
        <f t="shared" ref="AE1053:BI1053" si="5653">AD1053+65</f>
        <v>840</v>
      </c>
      <c r="AF1053" s="4">
        <f t="shared" si="5653"/>
        <v>905</v>
      </c>
      <c r="AG1053" s="4">
        <f t="shared" si="5653"/>
        <v>970</v>
      </c>
      <c r="AH1053" s="4">
        <f t="shared" si="5653"/>
        <v>1035</v>
      </c>
      <c r="AI1053" s="4">
        <f t="shared" si="5653"/>
        <v>1100</v>
      </c>
      <c r="AJ1053" s="4">
        <f t="shared" si="5653"/>
        <v>1165</v>
      </c>
      <c r="AK1053" s="4">
        <f t="shared" si="5653"/>
        <v>1230</v>
      </c>
      <c r="AL1053" s="4">
        <f t="shared" si="5653"/>
        <v>1295</v>
      </c>
      <c r="AM1053" s="4">
        <f t="shared" si="5653"/>
        <v>1360</v>
      </c>
      <c r="AN1053" s="4">
        <f t="shared" si="5653"/>
        <v>1425</v>
      </c>
      <c r="AO1053" s="4">
        <f t="shared" si="5653"/>
        <v>1490</v>
      </c>
      <c r="AP1053" s="4">
        <f t="shared" si="5653"/>
        <v>1555</v>
      </c>
      <c r="AQ1053" s="4">
        <f t="shared" si="5653"/>
        <v>1620</v>
      </c>
      <c r="AR1053" s="4">
        <f t="shared" si="5653"/>
        <v>1685</v>
      </c>
      <c r="AS1053" s="4">
        <f t="shared" si="5653"/>
        <v>1750</v>
      </c>
      <c r="AT1053" s="4">
        <f t="shared" si="5653"/>
        <v>1815</v>
      </c>
      <c r="AU1053" s="4">
        <f t="shared" si="5653"/>
        <v>1880</v>
      </c>
      <c r="AV1053" s="4">
        <f t="shared" si="5653"/>
        <v>1945</v>
      </c>
      <c r="AW1053" s="4">
        <f t="shared" si="5653"/>
        <v>2010</v>
      </c>
      <c r="AX1053" s="4">
        <f t="shared" si="5653"/>
        <v>2075</v>
      </c>
      <c r="AY1053" s="4">
        <f t="shared" si="5653"/>
        <v>2140</v>
      </c>
      <c r="AZ1053" s="4">
        <f t="shared" si="5653"/>
        <v>2205</v>
      </c>
      <c r="BA1053" s="4">
        <f t="shared" si="5653"/>
        <v>2270</v>
      </c>
      <c r="BB1053" s="4">
        <f t="shared" si="5653"/>
        <v>2335</v>
      </c>
      <c r="BC1053" s="4">
        <f t="shared" si="5653"/>
        <v>2400</v>
      </c>
      <c r="BD1053" s="4">
        <f t="shared" si="5653"/>
        <v>2465</v>
      </c>
      <c r="BE1053" s="4">
        <f t="shared" si="5653"/>
        <v>2530</v>
      </c>
      <c r="BF1053" s="4">
        <f t="shared" si="5653"/>
        <v>2595</v>
      </c>
      <c r="BG1053" s="4">
        <f t="shared" si="5653"/>
        <v>2660</v>
      </c>
      <c r="BH1053" s="4">
        <f t="shared" si="5653"/>
        <v>2725</v>
      </c>
      <c r="BI1053" s="4">
        <f t="shared" si="5653"/>
        <v>2790</v>
      </c>
      <c r="BJ1053" t="s">
        <v>1</v>
      </c>
    </row>
    <row r="1054" spans="1:62">
      <c r="A1054" s="4" t="s">
        <v>254</v>
      </c>
      <c r="B1054" s="4">
        <v>30</v>
      </c>
      <c r="C1054" s="4">
        <f>B1054+10</f>
        <v>40</v>
      </c>
      <c r="D1054" s="4">
        <f t="shared" ref="D1054:I1054" si="5654">C1054+10</f>
        <v>50</v>
      </c>
      <c r="E1054" s="4">
        <f t="shared" si="5654"/>
        <v>60</v>
      </c>
      <c r="F1054" s="4">
        <f t="shared" si="5654"/>
        <v>70</v>
      </c>
      <c r="G1054" s="4">
        <f t="shared" si="5654"/>
        <v>80</v>
      </c>
      <c r="H1054" s="4">
        <f t="shared" si="5654"/>
        <v>90</v>
      </c>
      <c r="I1054" s="4">
        <f t="shared" si="5654"/>
        <v>100</v>
      </c>
      <c r="J1054" s="4">
        <f>I1054+30</f>
        <v>130</v>
      </c>
      <c r="K1054" s="4">
        <f t="shared" ref="K1054:Q1054" si="5655">J1054+30</f>
        <v>160</v>
      </c>
      <c r="L1054" s="4">
        <f t="shared" si="5655"/>
        <v>190</v>
      </c>
      <c r="M1054" s="4">
        <f t="shared" si="5655"/>
        <v>220</v>
      </c>
      <c r="N1054" s="4">
        <f t="shared" si="5655"/>
        <v>250</v>
      </c>
      <c r="O1054" s="4">
        <f t="shared" si="5655"/>
        <v>280</v>
      </c>
      <c r="P1054" s="4">
        <f t="shared" si="5655"/>
        <v>310</v>
      </c>
      <c r="Q1054" s="4">
        <f t="shared" si="5655"/>
        <v>340</v>
      </c>
      <c r="R1054" s="4">
        <f>Q1054+50</f>
        <v>390</v>
      </c>
      <c r="S1054" s="4">
        <f t="shared" ref="S1054:W1054" si="5656">R1054+50</f>
        <v>440</v>
      </c>
      <c r="T1054" s="4">
        <f t="shared" si="5656"/>
        <v>490</v>
      </c>
      <c r="U1054" s="4">
        <f t="shared" si="5656"/>
        <v>540</v>
      </c>
      <c r="V1054" s="4">
        <f t="shared" si="5656"/>
        <v>590</v>
      </c>
      <c r="W1054" s="4">
        <f t="shared" si="5656"/>
        <v>640</v>
      </c>
      <c r="X1054" s="4">
        <f>W1054+70</f>
        <v>710</v>
      </c>
      <c r="Y1054" s="4">
        <f t="shared" ref="Y1054:AC1054" si="5657">X1054+70</f>
        <v>780</v>
      </c>
      <c r="Z1054" s="4">
        <f t="shared" si="5657"/>
        <v>850</v>
      </c>
      <c r="AA1054" s="4">
        <f t="shared" si="5657"/>
        <v>920</v>
      </c>
      <c r="AB1054" s="4">
        <f t="shared" si="5657"/>
        <v>990</v>
      </c>
      <c r="AC1054" s="4">
        <f t="shared" si="5657"/>
        <v>1060</v>
      </c>
      <c r="AD1054" s="4">
        <f>AC1054+90</f>
        <v>1150</v>
      </c>
      <c r="AE1054" s="4">
        <f t="shared" ref="AE1054:BI1054" si="5658">AD1054+90</f>
        <v>1240</v>
      </c>
      <c r="AF1054" s="4">
        <f t="shared" si="5658"/>
        <v>1330</v>
      </c>
      <c r="AG1054" s="4">
        <f t="shared" si="5658"/>
        <v>1420</v>
      </c>
      <c r="AH1054" s="4">
        <f t="shared" si="5658"/>
        <v>1510</v>
      </c>
      <c r="AI1054" s="4">
        <f t="shared" si="5658"/>
        <v>1600</v>
      </c>
      <c r="AJ1054" s="4">
        <f t="shared" si="5658"/>
        <v>1690</v>
      </c>
      <c r="AK1054" s="4">
        <f t="shared" si="5658"/>
        <v>1780</v>
      </c>
      <c r="AL1054" s="4">
        <f t="shared" si="5658"/>
        <v>1870</v>
      </c>
      <c r="AM1054" s="4">
        <f t="shared" si="5658"/>
        <v>1960</v>
      </c>
      <c r="AN1054" s="4">
        <f t="shared" si="5658"/>
        <v>2050</v>
      </c>
      <c r="AO1054" s="4">
        <f t="shared" si="5658"/>
        <v>2140</v>
      </c>
      <c r="AP1054" s="4">
        <f t="shared" si="5658"/>
        <v>2230</v>
      </c>
      <c r="AQ1054" s="4">
        <f t="shared" si="5658"/>
        <v>2320</v>
      </c>
      <c r="AR1054" s="4">
        <f t="shared" si="5658"/>
        <v>2410</v>
      </c>
      <c r="AS1054" s="4">
        <f t="shared" si="5658"/>
        <v>2500</v>
      </c>
      <c r="AT1054" s="4">
        <f t="shared" si="5658"/>
        <v>2590</v>
      </c>
      <c r="AU1054" s="4">
        <f t="shared" si="5658"/>
        <v>2680</v>
      </c>
      <c r="AV1054" s="4">
        <f t="shared" si="5658"/>
        <v>2770</v>
      </c>
      <c r="AW1054" s="4">
        <f t="shared" si="5658"/>
        <v>2860</v>
      </c>
      <c r="AX1054" s="4">
        <f t="shared" si="5658"/>
        <v>2950</v>
      </c>
      <c r="AY1054" s="4">
        <f t="shared" si="5658"/>
        <v>3040</v>
      </c>
      <c r="AZ1054" s="4">
        <f t="shared" si="5658"/>
        <v>3130</v>
      </c>
      <c r="BA1054" s="4">
        <f t="shared" si="5658"/>
        <v>3220</v>
      </c>
      <c r="BB1054" s="4">
        <f t="shared" si="5658"/>
        <v>3310</v>
      </c>
      <c r="BC1054" s="4">
        <f t="shared" si="5658"/>
        <v>3400</v>
      </c>
      <c r="BD1054" s="4">
        <f t="shared" si="5658"/>
        <v>3490</v>
      </c>
      <c r="BE1054" s="4">
        <f t="shared" si="5658"/>
        <v>3580</v>
      </c>
      <c r="BF1054" s="4">
        <f t="shared" si="5658"/>
        <v>3670</v>
      </c>
      <c r="BG1054" s="4">
        <f t="shared" si="5658"/>
        <v>3760</v>
      </c>
      <c r="BH1054" s="4">
        <f t="shared" si="5658"/>
        <v>3850</v>
      </c>
      <c r="BI1054" s="4">
        <f t="shared" si="5658"/>
        <v>3940</v>
      </c>
      <c r="BJ1054" t="s">
        <v>1</v>
      </c>
    </row>
    <row r="1055" spans="1:62">
      <c r="A1055" s="4" t="s">
        <v>255</v>
      </c>
      <c r="B1055" s="4">
        <v>10</v>
      </c>
      <c r="C1055" s="4">
        <f>B1055+5</f>
        <v>15</v>
      </c>
      <c r="D1055" s="4">
        <f t="shared" ref="D1055:I1055" si="5659">C1055+5</f>
        <v>20</v>
      </c>
      <c r="E1055" s="4">
        <f t="shared" si="5659"/>
        <v>25</v>
      </c>
      <c r="F1055" s="4">
        <f t="shared" si="5659"/>
        <v>30</v>
      </c>
      <c r="G1055" s="4">
        <f t="shared" si="5659"/>
        <v>35</v>
      </c>
      <c r="H1055" s="4">
        <f t="shared" si="5659"/>
        <v>40</v>
      </c>
      <c r="I1055" s="4">
        <f t="shared" si="5659"/>
        <v>45</v>
      </c>
      <c r="J1055" s="4">
        <f>I1055+10</f>
        <v>55</v>
      </c>
      <c r="K1055" s="4">
        <f t="shared" ref="K1055:Q1055" si="5660">J1055+10</f>
        <v>65</v>
      </c>
      <c r="L1055" s="4">
        <f t="shared" si="5660"/>
        <v>75</v>
      </c>
      <c r="M1055" s="4">
        <f t="shared" si="5660"/>
        <v>85</v>
      </c>
      <c r="N1055" s="4">
        <f t="shared" si="5660"/>
        <v>95</v>
      </c>
      <c r="O1055" s="4">
        <f t="shared" si="5660"/>
        <v>105</v>
      </c>
      <c r="P1055" s="4">
        <f t="shared" si="5660"/>
        <v>115</v>
      </c>
      <c r="Q1055" s="4">
        <f t="shared" si="5660"/>
        <v>125</v>
      </c>
      <c r="R1055" s="4">
        <f>Q1055+15</f>
        <v>140</v>
      </c>
      <c r="S1055" s="4">
        <f t="shared" ref="S1055:W1055" si="5661">R1055+15</f>
        <v>155</v>
      </c>
      <c r="T1055" s="4">
        <f t="shared" si="5661"/>
        <v>170</v>
      </c>
      <c r="U1055" s="4">
        <f t="shared" si="5661"/>
        <v>185</v>
      </c>
      <c r="V1055" s="4">
        <f t="shared" si="5661"/>
        <v>200</v>
      </c>
      <c r="W1055" s="4">
        <f t="shared" si="5661"/>
        <v>215</v>
      </c>
      <c r="X1055" s="4">
        <f>W1055+20</f>
        <v>235</v>
      </c>
      <c r="Y1055" s="4">
        <f t="shared" ref="Y1055:AC1055" si="5662">X1055+20</f>
        <v>255</v>
      </c>
      <c r="Z1055" s="4">
        <f t="shared" si="5662"/>
        <v>275</v>
      </c>
      <c r="AA1055" s="4">
        <f t="shared" si="5662"/>
        <v>295</v>
      </c>
      <c r="AB1055" s="4">
        <f t="shared" si="5662"/>
        <v>315</v>
      </c>
      <c r="AC1055" s="4">
        <f t="shared" si="5662"/>
        <v>335</v>
      </c>
      <c r="AD1055" s="4">
        <f>AC1055+25</f>
        <v>360</v>
      </c>
      <c r="AE1055" s="4">
        <f t="shared" ref="AE1055:BI1055" si="5663">AD1055+25</f>
        <v>385</v>
      </c>
      <c r="AF1055" s="4">
        <f t="shared" si="5663"/>
        <v>410</v>
      </c>
      <c r="AG1055" s="4">
        <f t="shared" si="5663"/>
        <v>435</v>
      </c>
      <c r="AH1055" s="4">
        <f t="shared" si="5663"/>
        <v>460</v>
      </c>
      <c r="AI1055" s="4">
        <f t="shared" si="5663"/>
        <v>485</v>
      </c>
      <c r="AJ1055" s="4">
        <f t="shared" si="5663"/>
        <v>510</v>
      </c>
      <c r="AK1055" s="4">
        <f t="shared" si="5663"/>
        <v>535</v>
      </c>
      <c r="AL1055" s="4">
        <f t="shared" si="5663"/>
        <v>560</v>
      </c>
      <c r="AM1055" s="4">
        <f t="shared" si="5663"/>
        <v>585</v>
      </c>
      <c r="AN1055" s="4">
        <f t="shared" si="5663"/>
        <v>610</v>
      </c>
      <c r="AO1055" s="4">
        <f t="shared" si="5663"/>
        <v>635</v>
      </c>
      <c r="AP1055" s="4">
        <f t="shared" si="5663"/>
        <v>660</v>
      </c>
      <c r="AQ1055" s="4">
        <f t="shared" si="5663"/>
        <v>685</v>
      </c>
      <c r="AR1055" s="4">
        <f t="shared" si="5663"/>
        <v>710</v>
      </c>
      <c r="AS1055" s="4">
        <f t="shared" si="5663"/>
        <v>735</v>
      </c>
      <c r="AT1055" s="4">
        <f t="shared" si="5663"/>
        <v>760</v>
      </c>
      <c r="AU1055" s="4">
        <f t="shared" si="5663"/>
        <v>785</v>
      </c>
      <c r="AV1055" s="4">
        <f t="shared" si="5663"/>
        <v>810</v>
      </c>
      <c r="AW1055" s="4">
        <f t="shared" si="5663"/>
        <v>835</v>
      </c>
      <c r="AX1055" s="4">
        <f t="shared" si="5663"/>
        <v>860</v>
      </c>
      <c r="AY1055" s="4">
        <f t="shared" si="5663"/>
        <v>885</v>
      </c>
      <c r="AZ1055" s="4">
        <f t="shared" si="5663"/>
        <v>910</v>
      </c>
      <c r="BA1055" s="4">
        <f t="shared" si="5663"/>
        <v>935</v>
      </c>
      <c r="BB1055" s="4">
        <f t="shared" si="5663"/>
        <v>960</v>
      </c>
      <c r="BC1055" s="4">
        <f t="shared" si="5663"/>
        <v>985</v>
      </c>
      <c r="BD1055" s="4">
        <f t="shared" si="5663"/>
        <v>1010</v>
      </c>
      <c r="BE1055" s="4">
        <f t="shared" si="5663"/>
        <v>1035</v>
      </c>
      <c r="BF1055" s="4">
        <f t="shared" si="5663"/>
        <v>1060</v>
      </c>
      <c r="BG1055" s="4">
        <f t="shared" si="5663"/>
        <v>1085</v>
      </c>
      <c r="BH1055" s="4">
        <f t="shared" si="5663"/>
        <v>1110</v>
      </c>
      <c r="BI1055" s="4">
        <f t="shared" si="5663"/>
        <v>1135</v>
      </c>
      <c r="BJ1055" t="s">
        <v>1</v>
      </c>
    </row>
    <row r="1056" spans="1:62">
      <c r="A1056" s="4" t="s">
        <v>256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75</v>
      </c>
      <c r="B1057" s="4">
        <v>80</v>
      </c>
      <c r="C1057" s="4">
        <f>B1057+6</f>
        <v>86</v>
      </c>
      <c r="D1057" s="4">
        <f t="shared" ref="D1057:BI1057" si="5664">C1057+6</f>
        <v>92</v>
      </c>
      <c r="E1057" s="4">
        <f t="shared" si="5664"/>
        <v>98</v>
      </c>
      <c r="F1057" s="4">
        <f t="shared" si="5664"/>
        <v>104</v>
      </c>
      <c r="G1057" s="4">
        <f t="shared" si="5664"/>
        <v>110</v>
      </c>
      <c r="H1057" s="4">
        <f t="shared" si="5664"/>
        <v>116</v>
      </c>
      <c r="I1057" s="4">
        <f t="shared" si="5664"/>
        <v>122</v>
      </c>
      <c r="J1057" s="4">
        <f t="shared" si="5664"/>
        <v>128</v>
      </c>
      <c r="K1057" s="4">
        <f t="shared" si="5664"/>
        <v>134</v>
      </c>
      <c r="L1057" s="4">
        <f t="shared" si="5664"/>
        <v>140</v>
      </c>
      <c r="M1057" s="4">
        <f t="shared" si="5664"/>
        <v>146</v>
      </c>
      <c r="N1057" s="4">
        <f t="shared" si="5664"/>
        <v>152</v>
      </c>
      <c r="O1057" s="4">
        <f t="shared" si="5664"/>
        <v>158</v>
      </c>
      <c r="P1057" s="4">
        <f t="shared" si="5664"/>
        <v>164</v>
      </c>
      <c r="Q1057" s="4">
        <f t="shared" si="5664"/>
        <v>170</v>
      </c>
      <c r="R1057" s="4">
        <f t="shared" si="5664"/>
        <v>176</v>
      </c>
      <c r="S1057" s="4">
        <f t="shared" si="5664"/>
        <v>182</v>
      </c>
      <c r="T1057" s="4">
        <f t="shared" si="5664"/>
        <v>188</v>
      </c>
      <c r="U1057" s="4">
        <f t="shared" si="5664"/>
        <v>194</v>
      </c>
      <c r="V1057" s="4">
        <f t="shared" si="5664"/>
        <v>200</v>
      </c>
      <c r="W1057" s="4">
        <f t="shared" si="5664"/>
        <v>206</v>
      </c>
      <c r="X1057" s="4">
        <f t="shared" si="5664"/>
        <v>212</v>
      </c>
      <c r="Y1057" s="4">
        <f t="shared" si="5664"/>
        <v>218</v>
      </c>
      <c r="Z1057" s="4">
        <f t="shared" si="5664"/>
        <v>224</v>
      </c>
      <c r="AA1057" s="4">
        <f t="shared" si="5664"/>
        <v>230</v>
      </c>
      <c r="AB1057" s="4">
        <f t="shared" si="5664"/>
        <v>236</v>
      </c>
      <c r="AC1057" s="4">
        <f t="shared" si="5664"/>
        <v>242</v>
      </c>
      <c r="AD1057" s="4">
        <f t="shared" si="5664"/>
        <v>248</v>
      </c>
      <c r="AE1057" s="4">
        <f t="shared" si="5664"/>
        <v>254</v>
      </c>
      <c r="AF1057" s="4">
        <f t="shared" si="5664"/>
        <v>260</v>
      </c>
      <c r="AG1057" s="4">
        <f t="shared" si="5664"/>
        <v>266</v>
      </c>
      <c r="AH1057" s="4">
        <f t="shared" si="5664"/>
        <v>272</v>
      </c>
      <c r="AI1057" s="4">
        <f t="shared" si="5664"/>
        <v>278</v>
      </c>
      <c r="AJ1057" s="4">
        <f t="shared" si="5664"/>
        <v>284</v>
      </c>
      <c r="AK1057" s="4">
        <f t="shared" si="5664"/>
        <v>290</v>
      </c>
      <c r="AL1057" s="4">
        <f t="shared" si="5664"/>
        <v>296</v>
      </c>
      <c r="AM1057" s="4">
        <f t="shared" si="5664"/>
        <v>302</v>
      </c>
      <c r="AN1057" s="4">
        <f t="shared" si="5664"/>
        <v>308</v>
      </c>
      <c r="AO1057" s="4">
        <f t="shared" si="5664"/>
        <v>314</v>
      </c>
      <c r="AP1057" s="4">
        <f t="shared" si="5664"/>
        <v>320</v>
      </c>
      <c r="AQ1057" s="4">
        <f t="shared" si="5664"/>
        <v>326</v>
      </c>
      <c r="AR1057" s="4">
        <f t="shared" si="5664"/>
        <v>332</v>
      </c>
      <c r="AS1057" s="4">
        <f t="shared" si="5664"/>
        <v>338</v>
      </c>
      <c r="AT1057" s="4">
        <f t="shared" si="5664"/>
        <v>344</v>
      </c>
      <c r="AU1057" s="4">
        <f t="shared" si="5664"/>
        <v>350</v>
      </c>
      <c r="AV1057" s="4">
        <f t="shared" si="5664"/>
        <v>356</v>
      </c>
      <c r="AW1057" s="4">
        <f t="shared" si="5664"/>
        <v>362</v>
      </c>
      <c r="AX1057" s="4">
        <f t="shared" si="5664"/>
        <v>368</v>
      </c>
      <c r="AY1057" s="4">
        <f t="shared" si="5664"/>
        <v>374</v>
      </c>
      <c r="AZ1057" s="4">
        <f t="shared" si="5664"/>
        <v>380</v>
      </c>
      <c r="BA1057" s="4">
        <f t="shared" si="5664"/>
        <v>386</v>
      </c>
      <c r="BB1057" s="4">
        <f t="shared" si="5664"/>
        <v>392</v>
      </c>
      <c r="BC1057" s="4">
        <f t="shared" si="5664"/>
        <v>398</v>
      </c>
      <c r="BD1057" s="4">
        <f t="shared" si="5664"/>
        <v>404</v>
      </c>
      <c r="BE1057" s="4">
        <f t="shared" si="5664"/>
        <v>410</v>
      </c>
      <c r="BF1057" s="4">
        <f t="shared" si="5664"/>
        <v>416</v>
      </c>
      <c r="BG1057" s="4">
        <f t="shared" si="5664"/>
        <v>422</v>
      </c>
      <c r="BH1057" s="4">
        <f t="shared" si="5664"/>
        <v>428</v>
      </c>
      <c r="BI1057" s="4">
        <f t="shared" si="5664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415</v>
      </c>
      <c r="K1059" s="5"/>
      <c r="U1059" s="6"/>
      <c r="AE1059" s="5"/>
      <c r="AO1059" s="6"/>
      <c r="AY1059" s="5"/>
      <c r="BI1059" s="6"/>
    </row>
    <row r="1060" spans="1:62">
      <c r="A1060" s="4" t="s">
        <v>99</v>
      </c>
      <c r="B1060" s="4">
        <v>50</v>
      </c>
      <c r="C1060" s="4">
        <f>B1060+10</f>
        <v>60</v>
      </c>
      <c r="D1060" s="4">
        <f t="shared" ref="D1060:BI1060" si="5665">C1060+10</f>
        <v>70</v>
      </c>
      <c r="E1060" s="4">
        <f t="shared" si="5665"/>
        <v>80</v>
      </c>
      <c r="F1060" s="4">
        <f t="shared" si="5665"/>
        <v>90</v>
      </c>
      <c r="G1060" s="4">
        <f t="shared" si="5665"/>
        <v>100</v>
      </c>
      <c r="H1060" s="4">
        <f t="shared" si="5665"/>
        <v>110</v>
      </c>
      <c r="I1060" s="4">
        <f t="shared" si="5665"/>
        <v>120</v>
      </c>
      <c r="J1060" s="4">
        <f t="shared" si="5665"/>
        <v>130</v>
      </c>
      <c r="K1060">
        <f t="shared" si="5665"/>
        <v>140</v>
      </c>
      <c r="L1060" s="4">
        <f t="shared" si="5665"/>
        <v>150</v>
      </c>
      <c r="M1060" s="4">
        <f t="shared" si="5665"/>
        <v>160</v>
      </c>
      <c r="N1060" s="4">
        <f t="shared" si="5665"/>
        <v>170</v>
      </c>
      <c r="O1060" s="4">
        <f t="shared" si="5665"/>
        <v>180</v>
      </c>
      <c r="P1060" s="4">
        <f t="shared" si="5665"/>
        <v>190</v>
      </c>
      <c r="Q1060" s="4">
        <f t="shared" si="5665"/>
        <v>200</v>
      </c>
      <c r="R1060" s="4">
        <f t="shared" si="5665"/>
        <v>210</v>
      </c>
      <c r="S1060" s="4">
        <f t="shared" si="5665"/>
        <v>220</v>
      </c>
      <c r="T1060" s="4">
        <f t="shared" si="5665"/>
        <v>230</v>
      </c>
      <c r="U1060">
        <f t="shared" si="5665"/>
        <v>240</v>
      </c>
      <c r="V1060" s="4">
        <f t="shared" si="5665"/>
        <v>250</v>
      </c>
      <c r="W1060" s="4">
        <f t="shared" si="5665"/>
        <v>260</v>
      </c>
      <c r="X1060" s="4">
        <f t="shared" si="5665"/>
        <v>270</v>
      </c>
      <c r="Y1060" s="4">
        <f t="shared" si="5665"/>
        <v>280</v>
      </c>
      <c r="Z1060" s="4">
        <f t="shared" si="5665"/>
        <v>290</v>
      </c>
      <c r="AA1060" s="4">
        <f t="shared" si="5665"/>
        <v>300</v>
      </c>
      <c r="AB1060" s="4">
        <f t="shared" si="5665"/>
        <v>310</v>
      </c>
      <c r="AC1060" s="4">
        <f t="shared" si="5665"/>
        <v>320</v>
      </c>
      <c r="AD1060" s="4">
        <f t="shared" si="5665"/>
        <v>330</v>
      </c>
      <c r="AE1060">
        <f t="shared" si="5665"/>
        <v>340</v>
      </c>
      <c r="AF1060" s="4">
        <f t="shared" si="5665"/>
        <v>350</v>
      </c>
      <c r="AG1060" s="4">
        <f t="shared" si="5665"/>
        <v>360</v>
      </c>
      <c r="AH1060" s="4">
        <f t="shared" si="5665"/>
        <v>370</v>
      </c>
      <c r="AI1060" s="4">
        <f t="shared" si="5665"/>
        <v>380</v>
      </c>
      <c r="AJ1060" s="4">
        <f t="shared" si="5665"/>
        <v>390</v>
      </c>
      <c r="AK1060" s="4">
        <f t="shared" si="5665"/>
        <v>400</v>
      </c>
      <c r="AL1060" s="4">
        <f t="shared" si="5665"/>
        <v>410</v>
      </c>
      <c r="AM1060" s="4">
        <f t="shared" si="5665"/>
        <v>420</v>
      </c>
      <c r="AN1060" s="4">
        <f t="shared" si="5665"/>
        <v>430</v>
      </c>
      <c r="AO1060">
        <f t="shared" si="5665"/>
        <v>440</v>
      </c>
      <c r="AP1060" s="4">
        <f t="shared" si="5665"/>
        <v>450</v>
      </c>
      <c r="AQ1060" s="4">
        <f t="shared" si="5665"/>
        <v>460</v>
      </c>
      <c r="AR1060" s="4">
        <f t="shared" si="5665"/>
        <v>470</v>
      </c>
      <c r="AS1060" s="4">
        <f t="shared" si="5665"/>
        <v>480</v>
      </c>
      <c r="AT1060" s="4">
        <f t="shared" si="5665"/>
        <v>490</v>
      </c>
      <c r="AU1060" s="4">
        <f t="shared" si="5665"/>
        <v>500</v>
      </c>
      <c r="AV1060" s="4">
        <f t="shared" si="5665"/>
        <v>510</v>
      </c>
      <c r="AW1060" s="4">
        <f t="shared" si="5665"/>
        <v>520</v>
      </c>
      <c r="AX1060" s="4">
        <f t="shared" si="5665"/>
        <v>530</v>
      </c>
      <c r="AY1060">
        <f t="shared" si="5665"/>
        <v>540</v>
      </c>
      <c r="AZ1060" s="4">
        <f t="shared" si="5665"/>
        <v>550</v>
      </c>
      <c r="BA1060" s="4">
        <f t="shared" si="5665"/>
        <v>560</v>
      </c>
      <c r="BB1060" s="4">
        <f t="shared" si="5665"/>
        <v>570</v>
      </c>
      <c r="BC1060" s="4">
        <f t="shared" si="5665"/>
        <v>580</v>
      </c>
      <c r="BD1060" s="4">
        <f t="shared" si="5665"/>
        <v>590</v>
      </c>
      <c r="BE1060" s="4">
        <f t="shared" si="5665"/>
        <v>600</v>
      </c>
      <c r="BF1060" s="4">
        <f t="shared" si="5665"/>
        <v>610</v>
      </c>
      <c r="BG1060" s="4">
        <f t="shared" si="5665"/>
        <v>620</v>
      </c>
      <c r="BH1060" s="4">
        <f t="shared" si="5665"/>
        <v>630</v>
      </c>
      <c r="BI1060">
        <f t="shared" si="5665"/>
        <v>640</v>
      </c>
      <c r="BJ1060" t="s">
        <v>1</v>
      </c>
    </row>
    <row r="1061" spans="1:62">
      <c r="A1061" s="4" t="s">
        <v>75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416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257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75</v>
      </c>
      <c r="B1067" s="4">
        <v>160</v>
      </c>
      <c r="C1067" s="4">
        <f>B1067+4</f>
        <v>164</v>
      </c>
      <c r="D1067" s="4">
        <f t="shared" ref="D1067:BI1067" si="5666">C1067+4</f>
        <v>168</v>
      </c>
      <c r="E1067" s="4">
        <f t="shared" si="5666"/>
        <v>172</v>
      </c>
      <c r="F1067" s="4">
        <f t="shared" si="5666"/>
        <v>176</v>
      </c>
      <c r="G1067" s="4">
        <f t="shared" si="5666"/>
        <v>180</v>
      </c>
      <c r="H1067" s="4">
        <f t="shared" si="5666"/>
        <v>184</v>
      </c>
      <c r="I1067" s="4">
        <f t="shared" si="5666"/>
        <v>188</v>
      </c>
      <c r="J1067" s="4">
        <f t="shared" si="5666"/>
        <v>192</v>
      </c>
      <c r="K1067" s="4">
        <f t="shared" si="5666"/>
        <v>196</v>
      </c>
      <c r="L1067" s="4">
        <f t="shared" si="5666"/>
        <v>200</v>
      </c>
      <c r="M1067" s="4">
        <f t="shared" si="5666"/>
        <v>204</v>
      </c>
      <c r="N1067" s="4">
        <f t="shared" si="5666"/>
        <v>208</v>
      </c>
      <c r="O1067" s="4">
        <f t="shared" si="5666"/>
        <v>212</v>
      </c>
      <c r="P1067" s="4">
        <f t="shared" si="5666"/>
        <v>216</v>
      </c>
      <c r="Q1067" s="4">
        <f t="shared" si="5666"/>
        <v>220</v>
      </c>
      <c r="R1067" s="4">
        <f t="shared" si="5666"/>
        <v>224</v>
      </c>
      <c r="S1067" s="4">
        <f t="shared" si="5666"/>
        <v>228</v>
      </c>
      <c r="T1067" s="4">
        <f t="shared" si="5666"/>
        <v>232</v>
      </c>
      <c r="U1067" s="4">
        <f t="shared" si="5666"/>
        <v>236</v>
      </c>
      <c r="V1067" s="4">
        <f t="shared" si="5666"/>
        <v>240</v>
      </c>
      <c r="W1067" s="4">
        <f t="shared" si="5666"/>
        <v>244</v>
      </c>
      <c r="X1067" s="4">
        <f t="shared" si="5666"/>
        <v>248</v>
      </c>
      <c r="Y1067" s="4">
        <f t="shared" si="5666"/>
        <v>252</v>
      </c>
      <c r="Z1067" s="4">
        <f t="shared" si="5666"/>
        <v>256</v>
      </c>
      <c r="AA1067" s="4">
        <f t="shared" si="5666"/>
        <v>260</v>
      </c>
      <c r="AB1067" s="4">
        <f t="shared" si="5666"/>
        <v>264</v>
      </c>
      <c r="AC1067" s="4">
        <f t="shared" si="5666"/>
        <v>268</v>
      </c>
      <c r="AD1067" s="4">
        <f t="shared" si="5666"/>
        <v>272</v>
      </c>
      <c r="AE1067" s="4">
        <f t="shared" si="5666"/>
        <v>276</v>
      </c>
      <c r="AF1067" s="4">
        <f t="shared" si="5666"/>
        <v>280</v>
      </c>
      <c r="AG1067" s="4">
        <f t="shared" si="5666"/>
        <v>284</v>
      </c>
      <c r="AH1067" s="4">
        <f t="shared" si="5666"/>
        <v>288</v>
      </c>
      <c r="AI1067" s="4">
        <f t="shared" si="5666"/>
        <v>292</v>
      </c>
      <c r="AJ1067" s="4">
        <f t="shared" si="5666"/>
        <v>296</v>
      </c>
      <c r="AK1067" s="4">
        <f t="shared" si="5666"/>
        <v>300</v>
      </c>
      <c r="AL1067" s="4">
        <f t="shared" si="5666"/>
        <v>304</v>
      </c>
      <c r="AM1067" s="4">
        <f t="shared" si="5666"/>
        <v>308</v>
      </c>
      <c r="AN1067" s="4">
        <f t="shared" si="5666"/>
        <v>312</v>
      </c>
      <c r="AO1067" s="4">
        <f t="shared" si="5666"/>
        <v>316</v>
      </c>
      <c r="AP1067" s="4">
        <f t="shared" si="5666"/>
        <v>320</v>
      </c>
      <c r="AQ1067" s="4">
        <f t="shared" si="5666"/>
        <v>324</v>
      </c>
      <c r="AR1067" s="4">
        <f t="shared" si="5666"/>
        <v>328</v>
      </c>
      <c r="AS1067" s="4">
        <f t="shared" si="5666"/>
        <v>332</v>
      </c>
      <c r="AT1067" s="4">
        <f t="shared" si="5666"/>
        <v>336</v>
      </c>
      <c r="AU1067" s="4">
        <f t="shared" si="5666"/>
        <v>340</v>
      </c>
      <c r="AV1067" s="4">
        <f t="shared" si="5666"/>
        <v>344</v>
      </c>
      <c r="AW1067" s="4">
        <f t="shared" si="5666"/>
        <v>348</v>
      </c>
      <c r="AX1067" s="4">
        <f t="shared" si="5666"/>
        <v>352</v>
      </c>
      <c r="AY1067" s="4">
        <f t="shared" si="5666"/>
        <v>356</v>
      </c>
      <c r="AZ1067" s="4">
        <f t="shared" si="5666"/>
        <v>360</v>
      </c>
      <c r="BA1067" s="4">
        <f t="shared" si="5666"/>
        <v>364</v>
      </c>
      <c r="BB1067" s="4">
        <f t="shared" si="5666"/>
        <v>368</v>
      </c>
      <c r="BC1067" s="4">
        <f t="shared" si="5666"/>
        <v>372</v>
      </c>
      <c r="BD1067" s="4">
        <f t="shared" si="5666"/>
        <v>376</v>
      </c>
      <c r="BE1067" s="4">
        <f t="shared" si="5666"/>
        <v>380</v>
      </c>
      <c r="BF1067" s="4">
        <f t="shared" si="5666"/>
        <v>384</v>
      </c>
      <c r="BG1067" s="4">
        <f t="shared" si="5666"/>
        <v>388</v>
      </c>
      <c r="BH1067" s="4">
        <f t="shared" si="5666"/>
        <v>392</v>
      </c>
      <c r="BI1067" s="4">
        <f t="shared" si="5666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417</v>
      </c>
      <c r="K1069" s="5"/>
      <c r="U1069" s="6"/>
      <c r="AE1069" s="5"/>
      <c r="AO1069" s="6"/>
      <c r="AY1069" s="5"/>
      <c r="BI1069" s="6"/>
    </row>
    <row r="1070" spans="1:62">
      <c r="A1070" s="4" t="s">
        <v>252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75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418</v>
      </c>
      <c r="K1073" s="5"/>
      <c r="U1073" s="6"/>
      <c r="AE1073" s="5"/>
      <c r="AO1073" s="6"/>
      <c r="AY1073" s="5"/>
      <c r="BI1073" s="6"/>
    </row>
    <row r="1074" spans="1:62">
      <c r="A1074" s="4" t="s">
        <v>258</v>
      </c>
      <c r="B1074" s="4">
        <v>20</v>
      </c>
      <c r="C1074" s="4">
        <f>B1074+10</f>
        <v>30</v>
      </c>
      <c r="D1074" s="4">
        <f t="shared" ref="D1074:I1074" si="5667">C1074+10</f>
        <v>40</v>
      </c>
      <c r="E1074" s="4">
        <f t="shared" si="5667"/>
        <v>50</v>
      </c>
      <c r="F1074" s="4">
        <f t="shared" si="5667"/>
        <v>60</v>
      </c>
      <c r="G1074" s="4">
        <f t="shared" si="5667"/>
        <v>70</v>
      </c>
      <c r="H1074" s="4">
        <f t="shared" si="5667"/>
        <v>80</v>
      </c>
      <c r="I1074" s="4">
        <f t="shared" si="5667"/>
        <v>90</v>
      </c>
      <c r="J1074" s="4">
        <f>I1074+19</f>
        <v>109</v>
      </c>
      <c r="K1074">
        <f t="shared" ref="K1074:Q1074" si="5668">J1074+19</f>
        <v>128</v>
      </c>
      <c r="L1074" s="4">
        <f t="shared" si="5668"/>
        <v>147</v>
      </c>
      <c r="M1074" s="4">
        <f t="shared" si="5668"/>
        <v>166</v>
      </c>
      <c r="N1074" s="4">
        <f t="shared" si="5668"/>
        <v>185</v>
      </c>
      <c r="O1074" s="4">
        <f t="shared" si="5668"/>
        <v>204</v>
      </c>
      <c r="P1074" s="4">
        <f t="shared" si="5668"/>
        <v>223</v>
      </c>
      <c r="Q1074" s="4">
        <f t="shared" si="5668"/>
        <v>242</v>
      </c>
      <c r="R1074" s="4">
        <f>Q1074+29</f>
        <v>271</v>
      </c>
      <c r="S1074" s="4">
        <f t="shared" ref="S1074:W1074" si="5669">R1074+29</f>
        <v>300</v>
      </c>
      <c r="T1074" s="4">
        <f t="shared" si="5669"/>
        <v>329</v>
      </c>
      <c r="U1074">
        <f t="shared" si="5669"/>
        <v>358</v>
      </c>
      <c r="V1074" s="4">
        <f t="shared" si="5669"/>
        <v>387</v>
      </c>
      <c r="W1074" s="4">
        <f t="shared" si="5669"/>
        <v>416</v>
      </c>
      <c r="X1074" s="4">
        <f>W1074+38</f>
        <v>454</v>
      </c>
      <c r="Y1074" s="4">
        <f t="shared" ref="Y1074:AC1074" si="5670">X1074+38</f>
        <v>492</v>
      </c>
      <c r="Z1074" s="4">
        <f t="shared" si="5670"/>
        <v>530</v>
      </c>
      <c r="AA1074" s="4">
        <f t="shared" si="5670"/>
        <v>568</v>
      </c>
      <c r="AB1074" s="4">
        <f t="shared" si="5670"/>
        <v>606</v>
      </c>
      <c r="AC1074" s="4">
        <f t="shared" si="5670"/>
        <v>644</v>
      </c>
      <c r="AD1074" s="4">
        <f>AC1074+46</f>
        <v>690</v>
      </c>
      <c r="AE1074">
        <f t="shared" ref="AE1074:AN1074" si="5671">AD1074+46</f>
        <v>736</v>
      </c>
      <c r="AF1074" s="4">
        <f t="shared" si="5671"/>
        <v>782</v>
      </c>
      <c r="AG1074" s="4">
        <f t="shared" si="5671"/>
        <v>828</v>
      </c>
      <c r="AH1074" s="4">
        <f t="shared" si="5671"/>
        <v>874</v>
      </c>
      <c r="AI1074" s="4">
        <f t="shared" si="5671"/>
        <v>920</v>
      </c>
      <c r="AJ1074" s="4">
        <f t="shared" si="5671"/>
        <v>966</v>
      </c>
      <c r="AK1074" s="4">
        <f t="shared" si="5671"/>
        <v>1012</v>
      </c>
      <c r="AL1074" s="4">
        <f t="shared" si="5671"/>
        <v>1058</v>
      </c>
      <c r="AM1074" s="4">
        <f t="shared" si="5671"/>
        <v>1104</v>
      </c>
      <c r="AN1074" s="4">
        <f t="shared" si="5671"/>
        <v>1150</v>
      </c>
      <c r="AO1074">
        <f t="shared" ref="AO1074:BI1074" si="5672">AN1074+46</f>
        <v>1196</v>
      </c>
      <c r="AP1074" s="4">
        <f t="shared" si="5672"/>
        <v>1242</v>
      </c>
      <c r="AQ1074" s="4">
        <f t="shared" si="5672"/>
        <v>1288</v>
      </c>
      <c r="AR1074" s="4">
        <f t="shared" si="5672"/>
        <v>1334</v>
      </c>
      <c r="AS1074" s="4">
        <f t="shared" si="5672"/>
        <v>1380</v>
      </c>
      <c r="AT1074" s="4">
        <f t="shared" si="5672"/>
        <v>1426</v>
      </c>
      <c r="AU1074" s="4">
        <f t="shared" si="5672"/>
        <v>1472</v>
      </c>
      <c r="AV1074" s="4">
        <f t="shared" si="5672"/>
        <v>1518</v>
      </c>
      <c r="AW1074" s="4">
        <f t="shared" si="5672"/>
        <v>1564</v>
      </c>
      <c r="AX1074" s="4">
        <f t="shared" si="5672"/>
        <v>1610</v>
      </c>
      <c r="AY1074">
        <f t="shared" si="5672"/>
        <v>1656</v>
      </c>
      <c r="AZ1074" s="4">
        <f t="shared" si="5672"/>
        <v>1702</v>
      </c>
      <c r="BA1074" s="4">
        <f t="shared" si="5672"/>
        <v>1748</v>
      </c>
      <c r="BB1074" s="4">
        <f t="shared" si="5672"/>
        <v>1794</v>
      </c>
      <c r="BC1074" s="4">
        <f t="shared" si="5672"/>
        <v>1840</v>
      </c>
      <c r="BD1074" s="4">
        <f t="shared" si="5672"/>
        <v>1886</v>
      </c>
      <c r="BE1074" s="4">
        <f t="shared" si="5672"/>
        <v>1932</v>
      </c>
      <c r="BF1074" s="4">
        <f t="shared" si="5672"/>
        <v>1978</v>
      </c>
      <c r="BG1074" s="4">
        <f t="shared" si="5672"/>
        <v>2024</v>
      </c>
      <c r="BH1074" s="4">
        <f t="shared" si="5672"/>
        <v>2070</v>
      </c>
      <c r="BI1074">
        <f t="shared" si="5672"/>
        <v>2116</v>
      </c>
      <c r="BJ1074" t="s">
        <v>1</v>
      </c>
    </row>
    <row r="1075" spans="1:62">
      <c r="A1075" s="4" t="s">
        <v>259</v>
      </c>
      <c r="B1075" s="4">
        <v>40</v>
      </c>
      <c r="C1075" s="4">
        <f>B1075+10</f>
        <v>50</v>
      </c>
      <c r="D1075" s="4">
        <f t="shared" ref="D1075:I1075" si="5673">C1075+10</f>
        <v>60</v>
      </c>
      <c r="E1075" s="4">
        <f t="shared" si="5673"/>
        <v>70</v>
      </c>
      <c r="F1075" s="4">
        <f t="shared" si="5673"/>
        <v>80</v>
      </c>
      <c r="G1075" s="4">
        <f t="shared" si="5673"/>
        <v>90</v>
      </c>
      <c r="H1075" s="4">
        <f t="shared" si="5673"/>
        <v>100</v>
      </c>
      <c r="I1075" s="4">
        <f t="shared" si="5673"/>
        <v>110</v>
      </c>
      <c r="J1075" s="4">
        <f>I1075+21</f>
        <v>131</v>
      </c>
      <c r="K1075">
        <f t="shared" ref="K1075:Q1075" si="5674">J1075+21</f>
        <v>152</v>
      </c>
      <c r="L1075" s="4">
        <f t="shared" si="5674"/>
        <v>173</v>
      </c>
      <c r="M1075" s="4">
        <f t="shared" si="5674"/>
        <v>194</v>
      </c>
      <c r="N1075" s="4">
        <f t="shared" si="5674"/>
        <v>215</v>
      </c>
      <c r="O1075" s="4">
        <f t="shared" si="5674"/>
        <v>236</v>
      </c>
      <c r="P1075" s="4">
        <f t="shared" si="5674"/>
        <v>257</v>
      </c>
      <c r="Q1075" s="4">
        <f t="shared" si="5674"/>
        <v>278</v>
      </c>
      <c r="R1075" s="4">
        <f>Q1075+33</f>
        <v>311</v>
      </c>
      <c r="S1075" s="4">
        <f t="shared" ref="S1075:W1075" si="5675">R1075+33</f>
        <v>344</v>
      </c>
      <c r="T1075" s="4">
        <f t="shared" si="5675"/>
        <v>377</v>
      </c>
      <c r="U1075">
        <f t="shared" si="5675"/>
        <v>410</v>
      </c>
      <c r="V1075" s="4">
        <f t="shared" si="5675"/>
        <v>443</v>
      </c>
      <c r="W1075" s="4">
        <f t="shared" si="5675"/>
        <v>476</v>
      </c>
      <c r="X1075" s="4">
        <f>W1075+42</f>
        <v>518</v>
      </c>
      <c r="Y1075" s="4">
        <f t="shared" ref="Y1075:AC1075" si="5676">X1075+42</f>
        <v>560</v>
      </c>
      <c r="Z1075" s="4">
        <f t="shared" si="5676"/>
        <v>602</v>
      </c>
      <c r="AA1075" s="4">
        <f t="shared" si="5676"/>
        <v>644</v>
      </c>
      <c r="AB1075" s="4">
        <f t="shared" si="5676"/>
        <v>686</v>
      </c>
      <c r="AC1075" s="4">
        <f t="shared" si="5676"/>
        <v>728</v>
      </c>
      <c r="AD1075" s="4">
        <f>AC1075+50</f>
        <v>778</v>
      </c>
      <c r="AE1075">
        <f t="shared" ref="AE1075:AN1075" si="5677">AD1075+50</f>
        <v>828</v>
      </c>
      <c r="AF1075" s="4">
        <f t="shared" si="5677"/>
        <v>878</v>
      </c>
      <c r="AG1075" s="4">
        <f t="shared" si="5677"/>
        <v>928</v>
      </c>
      <c r="AH1075" s="4">
        <f t="shared" si="5677"/>
        <v>978</v>
      </c>
      <c r="AI1075" s="4">
        <f t="shared" si="5677"/>
        <v>1028</v>
      </c>
      <c r="AJ1075" s="4">
        <f t="shared" si="5677"/>
        <v>1078</v>
      </c>
      <c r="AK1075" s="4">
        <f t="shared" si="5677"/>
        <v>1128</v>
      </c>
      <c r="AL1075" s="4">
        <f t="shared" si="5677"/>
        <v>1178</v>
      </c>
      <c r="AM1075" s="4">
        <f t="shared" si="5677"/>
        <v>1228</v>
      </c>
      <c r="AN1075" s="4">
        <f t="shared" si="5677"/>
        <v>1278</v>
      </c>
      <c r="AO1075">
        <f t="shared" ref="AO1075:BI1075" si="5678">AN1075+50</f>
        <v>1328</v>
      </c>
      <c r="AP1075" s="4">
        <f t="shared" si="5678"/>
        <v>1378</v>
      </c>
      <c r="AQ1075" s="4">
        <f t="shared" si="5678"/>
        <v>1428</v>
      </c>
      <c r="AR1075" s="4">
        <f t="shared" si="5678"/>
        <v>1478</v>
      </c>
      <c r="AS1075" s="4">
        <f t="shared" si="5678"/>
        <v>1528</v>
      </c>
      <c r="AT1075" s="4">
        <f t="shared" si="5678"/>
        <v>1578</v>
      </c>
      <c r="AU1075" s="4">
        <f t="shared" si="5678"/>
        <v>1628</v>
      </c>
      <c r="AV1075" s="4">
        <f t="shared" si="5678"/>
        <v>1678</v>
      </c>
      <c r="AW1075" s="4">
        <f t="shared" si="5678"/>
        <v>1728</v>
      </c>
      <c r="AX1075" s="4">
        <f t="shared" si="5678"/>
        <v>1778</v>
      </c>
      <c r="AY1075">
        <f t="shared" si="5678"/>
        <v>1828</v>
      </c>
      <c r="AZ1075" s="4">
        <f t="shared" si="5678"/>
        <v>1878</v>
      </c>
      <c r="BA1075" s="4">
        <f t="shared" si="5678"/>
        <v>1928</v>
      </c>
      <c r="BB1075" s="4">
        <f t="shared" si="5678"/>
        <v>1978</v>
      </c>
      <c r="BC1075" s="4">
        <f t="shared" si="5678"/>
        <v>2028</v>
      </c>
      <c r="BD1075" s="4">
        <f t="shared" si="5678"/>
        <v>2078</v>
      </c>
      <c r="BE1075" s="4">
        <f t="shared" si="5678"/>
        <v>2128</v>
      </c>
      <c r="BF1075" s="4">
        <f t="shared" si="5678"/>
        <v>2178</v>
      </c>
      <c r="BG1075" s="4">
        <f t="shared" si="5678"/>
        <v>2228</v>
      </c>
      <c r="BH1075" s="4">
        <f t="shared" si="5678"/>
        <v>2278</v>
      </c>
      <c r="BI1075">
        <f t="shared" si="5678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679">D1076+12</f>
        <v>49</v>
      </c>
      <c r="F1076" s="4">
        <f>E1076+11</f>
        <v>60</v>
      </c>
      <c r="G1076" s="4">
        <f t="shared" si="5679"/>
        <v>72</v>
      </c>
      <c r="H1076" s="4">
        <f t="shared" si="5679"/>
        <v>84</v>
      </c>
      <c r="I1076" s="4">
        <f t="shared" si="5679"/>
        <v>96</v>
      </c>
      <c r="J1076" s="4">
        <f>I1076+23</f>
        <v>119</v>
      </c>
      <c r="K1076">
        <f t="shared" ref="K1076:Q1076" si="5680">J1076+23</f>
        <v>142</v>
      </c>
      <c r="L1076" s="4">
        <f>K1076+24</f>
        <v>166</v>
      </c>
      <c r="M1076" s="4">
        <f t="shared" si="5680"/>
        <v>189</v>
      </c>
      <c r="N1076" s="4">
        <f t="shared" ref="N1076" si="5681">M1076+24</f>
        <v>213</v>
      </c>
      <c r="O1076" s="4">
        <f t="shared" si="5680"/>
        <v>236</v>
      </c>
      <c r="P1076" s="4">
        <f t="shared" ref="P1076" si="5682">O1076+24</f>
        <v>260</v>
      </c>
      <c r="Q1076" s="4">
        <f t="shared" si="5680"/>
        <v>283</v>
      </c>
      <c r="R1076" s="4">
        <f>Q1076+38</f>
        <v>321</v>
      </c>
      <c r="S1076" s="4">
        <f>R1076+37</f>
        <v>358</v>
      </c>
      <c r="T1076" s="4">
        <f t="shared" ref="T1076:V1076" si="5683">S1076+38</f>
        <v>396</v>
      </c>
      <c r="U1076">
        <f t="shared" ref="U1076" si="5684">T1076+37</f>
        <v>433</v>
      </c>
      <c r="V1076" s="4">
        <f t="shared" si="5683"/>
        <v>471</v>
      </c>
      <c r="W1076" s="4">
        <f t="shared" ref="W1076" si="5685">V1076+37</f>
        <v>508</v>
      </c>
      <c r="X1076" s="4">
        <f>W1076+52</f>
        <v>560</v>
      </c>
      <c r="Y1076" s="4">
        <f>X1076+51</f>
        <v>611</v>
      </c>
      <c r="Z1076" s="4">
        <f t="shared" ref="Z1076:AB1076" si="5686">Y1076+52</f>
        <v>663</v>
      </c>
      <c r="AA1076" s="4">
        <f t="shared" ref="AA1076" si="5687">Z1076+51</f>
        <v>714</v>
      </c>
      <c r="AB1076" s="4">
        <f t="shared" si="5686"/>
        <v>766</v>
      </c>
      <c r="AC1076" s="4">
        <f t="shared" ref="AC1076" si="5688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689">AF1076+71</f>
        <v>1099</v>
      </c>
      <c r="AH1076" s="4">
        <f t="shared" ref="AH1076:AI1076" si="5690">AG1076+70</f>
        <v>1169</v>
      </c>
      <c r="AI1076" s="4">
        <f t="shared" si="5690"/>
        <v>1239</v>
      </c>
      <c r="AJ1076" s="4">
        <f t="shared" ref="AJ1076" si="5691">AI1076+71</f>
        <v>1310</v>
      </c>
      <c r="AK1076" s="4">
        <f t="shared" ref="AK1076:AL1076" si="5692">AJ1076+70</f>
        <v>1380</v>
      </c>
      <c r="AL1076" s="4">
        <f t="shared" si="5692"/>
        <v>1450</v>
      </c>
      <c r="AM1076" s="4">
        <f t="shared" ref="AM1076" si="5693">AL1076+71</f>
        <v>1521</v>
      </c>
      <c r="AN1076" s="4">
        <f t="shared" ref="AN1076:AO1076" si="5694">AM1076+70</f>
        <v>1591</v>
      </c>
      <c r="AO1076">
        <f t="shared" si="5694"/>
        <v>1661</v>
      </c>
      <c r="AP1076" s="4">
        <f t="shared" ref="AP1076" si="5695">AO1076+71</f>
        <v>1732</v>
      </c>
      <c r="AQ1076" s="4">
        <f t="shared" ref="AQ1076:AR1076" si="5696">AP1076+70</f>
        <v>1802</v>
      </c>
      <c r="AR1076" s="4">
        <f t="shared" si="5696"/>
        <v>1872</v>
      </c>
      <c r="AS1076" s="4">
        <f t="shared" ref="AS1076" si="5697">AR1076+71</f>
        <v>1943</v>
      </c>
      <c r="AT1076" s="4">
        <f t="shared" ref="AT1076:AU1076" si="5698">AS1076+70</f>
        <v>2013</v>
      </c>
      <c r="AU1076" s="4">
        <f t="shared" si="5698"/>
        <v>2083</v>
      </c>
      <c r="AV1076" s="4">
        <f t="shared" ref="AV1076" si="5699">AU1076+71</f>
        <v>2154</v>
      </c>
      <c r="AW1076" s="4">
        <f t="shared" ref="AW1076:AX1076" si="5700">AV1076+70</f>
        <v>2224</v>
      </c>
      <c r="AX1076" s="4">
        <f t="shared" si="5700"/>
        <v>2294</v>
      </c>
      <c r="AY1076">
        <f t="shared" ref="AY1076" si="5701">AX1076+71</f>
        <v>2365</v>
      </c>
      <c r="AZ1076" s="4">
        <f t="shared" ref="AZ1076:BA1076" si="5702">AY1076+70</f>
        <v>2435</v>
      </c>
      <c r="BA1076" s="4">
        <f t="shared" si="5702"/>
        <v>2505</v>
      </c>
      <c r="BB1076" s="4">
        <f t="shared" ref="BB1076" si="5703">BA1076+71</f>
        <v>2576</v>
      </c>
      <c r="BC1076" s="4">
        <f t="shared" ref="BC1076:BD1076" si="5704">BB1076+70</f>
        <v>2646</v>
      </c>
      <c r="BD1076" s="4">
        <f t="shared" si="5704"/>
        <v>2716</v>
      </c>
      <c r="BE1076" s="4">
        <f t="shared" ref="BE1076" si="5705">BD1076+71</f>
        <v>2787</v>
      </c>
      <c r="BF1076" s="4">
        <f t="shared" ref="BF1076:BG1076" si="5706">BE1076+70</f>
        <v>2857</v>
      </c>
      <c r="BG1076" s="4">
        <f t="shared" si="5706"/>
        <v>2927</v>
      </c>
      <c r="BH1076" s="4">
        <f t="shared" ref="BH1076" si="5707">BG1076+71</f>
        <v>2998</v>
      </c>
      <c r="BI1076">
        <f t="shared" ref="BI1076" si="5708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709">D1077+12</f>
        <v>58</v>
      </c>
      <c r="F1077" s="4">
        <f t="shared" si="5709"/>
        <v>70</v>
      </c>
      <c r="G1077" s="4">
        <f t="shared" si="5709"/>
        <v>82</v>
      </c>
      <c r="H1077" s="4">
        <f t="shared" ref="H1077" si="5710">G1077+11</f>
        <v>93</v>
      </c>
      <c r="I1077" s="4">
        <f t="shared" si="5709"/>
        <v>105</v>
      </c>
      <c r="J1077" s="4">
        <f>I1077+23</f>
        <v>128</v>
      </c>
      <c r="K1077">
        <f>J1077+24</f>
        <v>152</v>
      </c>
      <c r="L1077" s="4">
        <f t="shared" ref="L1077:P1077" si="5711">K1077+23</f>
        <v>175</v>
      </c>
      <c r="M1077" s="4">
        <f>L1077+24</f>
        <v>199</v>
      </c>
      <c r="N1077" s="4">
        <f t="shared" si="5711"/>
        <v>222</v>
      </c>
      <c r="O1077" s="4">
        <f t="shared" ref="O1077" si="5712">N1077+24</f>
        <v>246</v>
      </c>
      <c r="P1077" s="4">
        <f t="shared" si="5711"/>
        <v>269</v>
      </c>
      <c r="Q1077" s="4">
        <f>P1077+23</f>
        <v>292</v>
      </c>
      <c r="R1077" s="4">
        <f>Q1077+40</f>
        <v>332</v>
      </c>
      <c r="S1077" s="4">
        <f t="shared" ref="S1077:W1077" si="5713">R1077+40</f>
        <v>372</v>
      </c>
      <c r="T1077" s="4">
        <f t="shared" si="5713"/>
        <v>412</v>
      </c>
      <c r="U1077">
        <f t="shared" si="5713"/>
        <v>452</v>
      </c>
      <c r="V1077" s="4">
        <f t="shared" si="5713"/>
        <v>492</v>
      </c>
      <c r="W1077" s="4">
        <f t="shared" si="5713"/>
        <v>532</v>
      </c>
      <c r="X1077" s="4">
        <f>W1077+56</f>
        <v>588</v>
      </c>
      <c r="Y1077" s="4">
        <f t="shared" ref="Y1077:AC1077" si="5714">X1077+56</f>
        <v>644</v>
      </c>
      <c r="Z1077" s="4">
        <f t="shared" si="5714"/>
        <v>700</v>
      </c>
      <c r="AA1077" s="4">
        <f>Z1077+57</f>
        <v>757</v>
      </c>
      <c r="AB1077" s="4">
        <f t="shared" si="5714"/>
        <v>813</v>
      </c>
      <c r="AC1077" s="4">
        <f t="shared" si="5714"/>
        <v>869</v>
      </c>
      <c r="AD1077" s="4">
        <f>AC1077+75</f>
        <v>944</v>
      </c>
      <c r="AE1077">
        <f t="shared" ref="AE1077:BI1077" si="5715">AD1077+75</f>
        <v>1019</v>
      </c>
      <c r="AF1077" s="4">
        <f t="shared" si="5715"/>
        <v>1094</v>
      </c>
      <c r="AG1077" s="4">
        <f t="shared" si="5715"/>
        <v>1169</v>
      </c>
      <c r="AH1077" s="4">
        <f t="shared" si="5715"/>
        <v>1244</v>
      </c>
      <c r="AI1077" s="4">
        <f t="shared" si="5715"/>
        <v>1319</v>
      </c>
      <c r="AJ1077" s="4">
        <f t="shared" si="5715"/>
        <v>1394</v>
      </c>
      <c r="AK1077" s="4">
        <f t="shared" si="5715"/>
        <v>1469</v>
      </c>
      <c r="AL1077" s="4">
        <f t="shared" si="5715"/>
        <v>1544</v>
      </c>
      <c r="AM1077" s="4">
        <f t="shared" si="5715"/>
        <v>1619</v>
      </c>
      <c r="AN1077" s="4">
        <f t="shared" si="5715"/>
        <v>1694</v>
      </c>
      <c r="AO1077">
        <f t="shared" si="5715"/>
        <v>1769</v>
      </c>
      <c r="AP1077" s="4">
        <f t="shared" si="5715"/>
        <v>1844</v>
      </c>
      <c r="AQ1077" s="4">
        <f t="shared" si="5715"/>
        <v>1919</v>
      </c>
      <c r="AR1077" s="4">
        <f t="shared" si="5715"/>
        <v>1994</v>
      </c>
      <c r="AS1077" s="4">
        <f t="shared" si="5715"/>
        <v>2069</v>
      </c>
      <c r="AT1077" s="4">
        <f t="shared" si="5715"/>
        <v>2144</v>
      </c>
      <c r="AU1077" s="4">
        <f t="shared" si="5715"/>
        <v>2219</v>
      </c>
      <c r="AV1077" s="4">
        <f t="shared" si="5715"/>
        <v>2294</v>
      </c>
      <c r="AW1077" s="4">
        <f t="shared" si="5715"/>
        <v>2369</v>
      </c>
      <c r="AX1077" s="4">
        <f t="shared" si="5715"/>
        <v>2444</v>
      </c>
      <c r="AY1077">
        <f t="shared" si="5715"/>
        <v>2519</v>
      </c>
      <c r="AZ1077" s="4">
        <f t="shared" si="5715"/>
        <v>2594</v>
      </c>
      <c r="BA1077" s="4">
        <f t="shared" si="5715"/>
        <v>2669</v>
      </c>
      <c r="BB1077" s="4">
        <f t="shared" si="5715"/>
        <v>2744</v>
      </c>
      <c r="BC1077" s="4">
        <f t="shared" si="5715"/>
        <v>2819</v>
      </c>
      <c r="BD1077" s="4">
        <f t="shared" si="5715"/>
        <v>2894</v>
      </c>
      <c r="BE1077" s="4">
        <f t="shared" si="5715"/>
        <v>2969</v>
      </c>
      <c r="BF1077" s="4">
        <f t="shared" si="5715"/>
        <v>3044</v>
      </c>
      <c r="BG1077" s="4">
        <f t="shared" si="5715"/>
        <v>3119</v>
      </c>
      <c r="BH1077" s="4">
        <f t="shared" si="5715"/>
        <v>3194</v>
      </c>
      <c r="BI1077">
        <f t="shared" si="5715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716">C1079+20</f>
        <v>80</v>
      </c>
      <c r="E1079" s="4">
        <f t="shared" si="5716"/>
        <v>100</v>
      </c>
      <c r="F1079" s="4">
        <f t="shared" si="5716"/>
        <v>120</v>
      </c>
      <c r="G1079" s="4">
        <f t="shared" si="5716"/>
        <v>140</v>
      </c>
      <c r="H1079" s="4">
        <f t="shared" si="5716"/>
        <v>160</v>
      </c>
      <c r="I1079" s="4">
        <f t="shared" si="5716"/>
        <v>180</v>
      </c>
      <c r="J1079" s="4">
        <f>I1079+40</f>
        <v>220</v>
      </c>
      <c r="K1079">
        <f t="shared" ref="K1079:Q1079" si="5717">J1079+40</f>
        <v>260</v>
      </c>
      <c r="L1079" s="4">
        <f t="shared" si="5717"/>
        <v>300</v>
      </c>
      <c r="M1079" s="4">
        <f t="shared" si="5717"/>
        <v>340</v>
      </c>
      <c r="N1079" s="4">
        <f t="shared" si="5717"/>
        <v>380</v>
      </c>
      <c r="O1079" s="4">
        <f t="shared" si="5717"/>
        <v>420</v>
      </c>
      <c r="P1079" s="4">
        <f t="shared" si="5717"/>
        <v>460</v>
      </c>
      <c r="Q1079" s="4">
        <f t="shared" si="5717"/>
        <v>500</v>
      </c>
      <c r="R1079" s="4">
        <f>Q1079+60</f>
        <v>560</v>
      </c>
      <c r="S1079" s="4">
        <f t="shared" ref="S1079:W1079" si="5718">R1079+60</f>
        <v>620</v>
      </c>
      <c r="T1079" s="4">
        <f t="shared" si="5718"/>
        <v>680</v>
      </c>
      <c r="U1079">
        <f t="shared" si="5718"/>
        <v>740</v>
      </c>
      <c r="V1079" s="4">
        <f t="shared" si="5718"/>
        <v>800</v>
      </c>
      <c r="W1079" s="4">
        <f t="shared" si="5718"/>
        <v>860</v>
      </c>
      <c r="X1079" s="4">
        <f>W1079+80</f>
        <v>940</v>
      </c>
      <c r="Y1079" s="4">
        <f t="shared" ref="Y1079:AC1079" si="5719">X1079+80</f>
        <v>1020</v>
      </c>
      <c r="Z1079" s="4">
        <f t="shared" si="5719"/>
        <v>1100</v>
      </c>
      <c r="AA1079" s="4">
        <f t="shared" si="5719"/>
        <v>1180</v>
      </c>
      <c r="AB1079" s="4">
        <f t="shared" si="5719"/>
        <v>1260</v>
      </c>
      <c r="AC1079" s="4">
        <f t="shared" si="5719"/>
        <v>1340</v>
      </c>
      <c r="AD1079" s="4">
        <f>AC1079+100</f>
        <v>1440</v>
      </c>
      <c r="AE1079">
        <f t="shared" ref="AE1079:AV1079" si="5720">AD1079+100</f>
        <v>1540</v>
      </c>
      <c r="AF1079" s="4">
        <f t="shared" si="5720"/>
        <v>1640</v>
      </c>
      <c r="AG1079" s="4">
        <f t="shared" si="5720"/>
        <v>1740</v>
      </c>
      <c r="AH1079" s="4">
        <f t="shared" si="5720"/>
        <v>1840</v>
      </c>
      <c r="AI1079" s="4">
        <f t="shared" si="5720"/>
        <v>1940</v>
      </c>
      <c r="AJ1079" s="4">
        <f t="shared" si="5720"/>
        <v>2040</v>
      </c>
      <c r="AK1079" s="4">
        <f t="shared" si="5720"/>
        <v>2140</v>
      </c>
      <c r="AL1079" s="4">
        <f t="shared" si="5720"/>
        <v>2240</v>
      </c>
      <c r="AM1079" s="4">
        <f t="shared" si="5720"/>
        <v>2340</v>
      </c>
      <c r="AN1079" s="4">
        <f t="shared" si="5720"/>
        <v>2440</v>
      </c>
      <c r="AO1079">
        <f t="shared" si="5720"/>
        <v>2540</v>
      </c>
      <c r="AP1079" s="4">
        <f t="shared" si="5720"/>
        <v>2640</v>
      </c>
      <c r="AQ1079" s="4">
        <f t="shared" si="5720"/>
        <v>2740</v>
      </c>
      <c r="AR1079" s="4">
        <f t="shared" si="5720"/>
        <v>2840</v>
      </c>
      <c r="AS1079" s="4">
        <f t="shared" si="5720"/>
        <v>2940</v>
      </c>
      <c r="AT1079" s="4">
        <f t="shared" si="5720"/>
        <v>3040</v>
      </c>
      <c r="AU1079" s="4">
        <f t="shared" si="5720"/>
        <v>3140</v>
      </c>
      <c r="AV1079" s="4">
        <f t="shared" si="5720"/>
        <v>3240</v>
      </c>
      <c r="AW1079" s="4">
        <f t="shared" ref="AW1079:BI1079" si="5721">AV1079+100</f>
        <v>3340</v>
      </c>
      <c r="AX1079" s="4">
        <f t="shared" si="5721"/>
        <v>3440</v>
      </c>
      <c r="AY1079">
        <f t="shared" si="5721"/>
        <v>3540</v>
      </c>
      <c r="AZ1079" s="4">
        <f t="shared" si="5721"/>
        <v>3640</v>
      </c>
      <c r="BA1079" s="4">
        <f t="shared" si="5721"/>
        <v>3740</v>
      </c>
      <c r="BB1079" s="4">
        <f t="shared" si="5721"/>
        <v>3840</v>
      </c>
      <c r="BC1079" s="4">
        <f t="shared" si="5721"/>
        <v>3940</v>
      </c>
      <c r="BD1079" s="4">
        <f t="shared" si="5721"/>
        <v>4040</v>
      </c>
      <c r="BE1079" s="4">
        <f t="shared" si="5721"/>
        <v>4140</v>
      </c>
      <c r="BF1079" s="4">
        <f t="shared" si="5721"/>
        <v>4240</v>
      </c>
      <c r="BG1079" s="4">
        <f t="shared" si="5721"/>
        <v>4340</v>
      </c>
      <c r="BH1079" s="4">
        <f t="shared" si="5721"/>
        <v>4440</v>
      </c>
      <c r="BI1079">
        <f t="shared" si="5721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722">C1080+4</f>
        <v>24</v>
      </c>
      <c r="E1080" s="4">
        <f t="shared" si="5722"/>
        <v>28</v>
      </c>
      <c r="F1080" s="4">
        <f t="shared" si="5722"/>
        <v>32</v>
      </c>
      <c r="G1080" s="4">
        <f t="shared" si="5722"/>
        <v>36</v>
      </c>
      <c r="H1080" s="4">
        <f t="shared" si="5722"/>
        <v>40</v>
      </c>
      <c r="I1080" s="4">
        <f t="shared" si="5722"/>
        <v>44</v>
      </c>
      <c r="J1080" s="4">
        <f>I1080+8</f>
        <v>52</v>
      </c>
      <c r="K1080">
        <f t="shared" ref="K1080:Q1080" si="5723">J1080+8</f>
        <v>60</v>
      </c>
      <c r="L1080" s="4">
        <f t="shared" si="5723"/>
        <v>68</v>
      </c>
      <c r="M1080" s="4">
        <f t="shared" si="5723"/>
        <v>76</v>
      </c>
      <c r="N1080" s="4">
        <f t="shared" si="5723"/>
        <v>84</v>
      </c>
      <c r="O1080" s="4">
        <f t="shared" si="5723"/>
        <v>92</v>
      </c>
      <c r="P1080" s="4">
        <f t="shared" si="5723"/>
        <v>100</v>
      </c>
      <c r="Q1080" s="4">
        <f t="shared" si="5723"/>
        <v>108</v>
      </c>
      <c r="R1080" s="4">
        <f>Q1080+12</f>
        <v>120</v>
      </c>
      <c r="S1080" s="4">
        <f t="shared" ref="S1080:W1080" si="5724">R1080+12</f>
        <v>132</v>
      </c>
      <c r="T1080" s="4">
        <f t="shared" si="5724"/>
        <v>144</v>
      </c>
      <c r="U1080">
        <f t="shared" si="5724"/>
        <v>156</v>
      </c>
      <c r="V1080" s="4">
        <f t="shared" si="5724"/>
        <v>168</v>
      </c>
      <c r="W1080" s="4">
        <f t="shared" si="5724"/>
        <v>180</v>
      </c>
      <c r="X1080" s="4">
        <f>W1080+20</f>
        <v>200</v>
      </c>
      <c r="Y1080" s="4">
        <f t="shared" ref="Y1080:AC1080" si="5725">X1080+20</f>
        <v>220</v>
      </c>
      <c r="Z1080" s="4">
        <f t="shared" si="5725"/>
        <v>240</v>
      </c>
      <c r="AA1080" s="4">
        <f t="shared" si="5725"/>
        <v>260</v>
      </c>
      <c r="AB1080" s="4">
        <f t="shared" si="5725"/>
        <v>280</v>
      </c>
      <c r="AC1080" s="4">
        <f t="shared" si="5725"/>
        <v>300</v>
      </c>
      <c r="AD1080" s="4">
        <f>AC1080+28</f>
        <v>328</v>
      </c>
      <c r="AE1080">
        <f t="shared" ref="AE1080:AV1080" si="5726">AD1080+28</f>
        <v>356</v>
      </c>
      <c r="AF1080" s="4">
        <f t="shared" si="5726"/>
        <v>384</v>
      </c>
      <c r="AG1080" s="4">
        <f t="shared" si="5726"/>
        <v>412</v>
      </c>
      <c r="AH1080" s="4">
        <f t="shared" si="5726"/>
        <v>440</v>
      </c>
      <c r="AI1080" s="4">
        <f t="shared" si="5726"/>
        <v>468</v>
      </c>
      <c r="AJ1080" s="4">
        <f t="shared" si="5726"/>
        <v>496</v>
      </c>
      <c r="AK1080" s="4">
        <f t="shared" si="5726"/>
        <v>524</v>
      </c>
      <c r="AL1080" s="4">
        <f t="shared" si="5726"/>
        <v>552</v>
      </c>
      <c r="AM1080" s="4">
        <f t="shared" si="5726"/>
        <v>580</v>
      </c>
      <c r="AN1080" s="4">
        <f t="shared" si="5726"/>
        <v>608</v>
      </c>
      <c r="AO1080">
        <f t="shared" si="5726"/>
        <v>636</v>
      </c>
      <c r="AP1080" s="4">
        <f t="shared" si="5726"/>
        <v>664</v>
      </c>
      <c r="AQ1080" s="4">
        <f t="shared" si="5726"/>
        <v>692</v>
      </c>
      <c r="AR1080" s="4">
        <f t="shared" si="5726"/>
        <v>720</v>
      </c>
      <c r="AS1080" s="4">
        <f t="shared" si="5726"/>
        <v>748</v>
      </c>
      <c r="AT1080" s="4">
        <f t="shared" si="5726"/>
        <v>776</v>
      </c>
      <c r="AU1080" s="4">
        <f t="shared" si="5726"/>
        <v>804</v>
      </c>
      <c r="AV1080" s="4">
        <f t="shared" si="5726"/>
        <v>832</v>
      </c>
      <c r="AW1080" s="4">
        <f t="shared" ref="AW1080:BI1080" si="5727">AV1080+28</f>
        <v>860</v>
      </c>
      <c r="AX1080" s="4">
        <f t="shared" si="5727"/>
        <v>888</v>
      </c>
      <c r="AY1080">
        <f t="shared" si="5727"/>
        <v>916</v>
      </c>
      <c r="AZ1080" s="4">
        <f t="shared" si="5727"/>
        <v>944</v>
      </c>
      <c r="BA1080" s="4">
        <f t="shared" si="5727"/>
        <v>972</v>
      </c>
      <c r="BB1080" s="4">
        <f t="shared" si="5727"/>
        <v>1000</v>
      </c>
      <c r="BC1080" s="4">
        <f t="shared" si="5727"/>
        <v>1028</v>
      </c>
      <c r="BD1080" s="4">
        <f t="shared" si="5727"/>
        <v>1056</v>
      </c>
      <c r="BE1080" s="4">
        <f t="shared" si="5727"/>
        <v>1084</v>
      </c>
      <c r="BF1080" s="4">
        <f t="shared" si="5727"/>
        <v>1112</v>
      </c>
      <c r="BG1080" s="4">
        <f t="shared" si="5727"/>
        <v>1140</v>
      </c>
      <c r="BH1080" s="4">
        <f t="shared" si="5727"/>
        <v>1168</v>
      </c>
      <c r="BI1080">
        <f t="shared" si="5727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728">C1081+4</f>
        <v>40</v>
      </c>
      <c r="E1081" s="4">
        <f t="shared" si="5728"/>
        <v>44</v>
      </c>
      <c r="F1081" s="4">
        <f t="shared" si="5728"/>
        <v>48</v>
      </c>
      <c r="G1081" s="4">
        <f t="shared" si="5728"/>
        <v>52</v>
      </c>
      <c r="H1081" s="4">
        <f t="shared" si="5728"/>
        <v>56</v>
      </c>
      <c r="I1081" s="4">
        <f t="shared" si="5728"/>
        <v>60</v>
      </c>
      <c r="J1081" s="4">
        <f>I1081+8</f>
        <v>68</v>
      </c>
      <c r="K1081">
        <f t="shared" ref="K1081:Q1081" si="5729">J1081+8</f>
        <v>76</v>
      </c>
      <c r="L1081" s="4">
        <f t="shared" si="5729"/>
        <v>84</v>
      </c>
      <c r="M1081" s="4">
        <f t="shared" si="5729"/>
        <v>92</v>
      </c>
      <c r="N1081" s="4">
        <f t="shared" si="5729"/>
        <v>100</v>
      </c>
      <c r="O1081" s="4">
        <f t="shared" si="5729"/>
        <v>108</v>
      </c>
      <c r="P1081" s="4">
        <f t="shared" si="5729"/>
        <v>116</v>
      </c>
      <c r="Q1081" s="4">
        <f t="shared" si="5729"/>
        <v>124</v>
      </c>
      <c r="R1081" s="4">
        <f>Q1081+13</f>
        <v>137</v>
      </c>
      <c r="S1081" s="4">
        <f t="shared" ref="S1081:W1081" si="5730">R1081+13</f>
        <v>150</v>
      </c>
      <c r="T1081" s="4">
        <f t="shared" si="5730"/>
        <v>163</v>
      </c>
      <c r="U1081">
        <f t="shared" si="5730"/>
        <v>176</v>
      </c>
      <c r="V1081" s="4">
        <f t="shared" si="5730"/>
        <v>189</v>
      </c>
      <c r="W1081" s="4">
        <f t="shared" si="5730"/>
        <v>202</v>
      </c>
      <c r="X1081" s="4">
        <f>W1081+21</f>
        <v>223</v>
      </c>
      <c r="Y1081" s="4">
        <f t="shared" ref="Y1081:AC1081" si="5731">X1081+21</f>
        <v>244</v>
      </c>
      <c r="Z1081" s="4">
        <f t="shared" si="5731"/>
        <v>265</v>
      </c>
      <c r="AA1081" s="4">
        <f t="shared" si="5731"/>
        <v>286</v>
      </c>
      <c r="AB1081" s="4">
        <f t="shared" si="5731"/>
        <v>307</v>
      </c>
      <c r="AC1081" s="4">
        <f t="shared" si="5731"/>
        <v>328</v>
      </c>
      <c r="AD1081" s="4">
        <f>AC1081+29</f>
        <v>357</v>
      </c>
      <c r="AE1081">
        <f t="shared" ref="AE1081:AV1081" si="5732">AD1081+29</f>
        <v>386</v>
      </c>
      <c r="AF1081" s="4">
        <f t="shared" si="5732"/>
        <v>415</v>
      </c>
      <c r="AG1081" s="4">
        <f t="shared" si="5732"/>
        <v>444</v>
      </c>
      <c r="AH1081" s="4">
        <f t="shared" si="5732"/>
        <v>473</v>
      </c>
      <c r="AI1081" s="4">
        <f t="shared" si="5732"/>
        <v>502</v>
      </c>
      <c r="AJ1081" s="4">
        <f t="shared" si="5732"/>
        <v>531</v>
      </c>
      <c r="AK1081" s="4">
        <f t="shared" si="5732"/>
        <v>560</v>
      </c>
      <c r="AL1081" s="4">
        <f t="shared" si="5732"/>
        <v>589</v>
      </c>
      <c r="AM1081" s="4">
        <f t="shared" si="5732"/>
        <v>618</v>
      </c>
      <c r="AN1081" s="4">
        <f t="shared" si="5732"/>
        <v>647</v>
      </c>
      <c r="AO1081">
        <f t="shared" si="5732"/>
        <v>676</v>
      </c>
      <c r="AP1081" s="4">
        <f t="shared" si="5732"/>
        <v>705</v>
      </c>
      <c r="AQ1081" s="4">
        <f t="shared" si="5732"/>
        <v>734</v>
      </c>
      <c r="AR1081" s="4">
        <f t="shared" si="5732"/>
        <v>763</v>
      </c>
      <c r="AS1081" s="4">
        <f t="shared" si="5732"/>
        <v>792</v>
      </c>
      <c r="AT1081" s="4">
        <f t="shared" si="5732"/>
        <v>821</v>
      </c>
      <c r="AU1081" s="4">
        <f t="shared" si="5732"/>
        <v>850</v>
      </c>
      <c r="AV1081" s="4">
        <f t="shared" si="5732"/>
        <v>879</v>
      </c>
      <c r="AW1081" s="4">
        <f t="shared" ref="AW1081:BI1081" si="5733">AV1081+29</f>
        <v>908</v>
      </c>
      <c r="AX1081" s="4">
        <f t="shared" si="5733"/>
        <v>937</v>
      </c>
      <c r="AY1081">
        <f t="shared" si="5733"/>
        <v>966</v>
      </c>
      <c r="AZ1081" s="4">
        <f t="shared" si="5733"/>
        <v>995</v>
      </c>
      <c r="BA1081" s="4">
        <f t="shared" si="5733"/>
        <v>1024</v>
      </c>
      <c r="BB1081" s="4">
        <f t="shared" si="5733"/>
        <v>1053</v>
      </c>
      <c r="BC1081" s="4">
        <f t="shared" si="5733"/>
        <v>1082</v>
      </c>
      <c r="BD1081" s="4">
        <f t="shared" si="5733"/>
        <v>1111</v>
      </c>
      <c r="BE1081" s="4">
        <f t="shared" si="5733"/>
        <v>1140</v>
      </c>
      <c r="BF1081" s="4">
        <f t="shared" si="5733"/>
        <v>1169</v>
      </c>
      <c r="BG1081" s="4">
        <f t="shared" si="5733"/>
        <v>1198</v>
      </c>
      <c r="BH1081" s="4">
        <f t="shared" si="5733"/>
        <v>1227</v>
      </c>
      <c r="BI1081">
        <f t="shared" si="5733"/>
        <v>1256</v>
      </c>
      <c r="BJ1081" t="s">
        <v>1</v>
      </c>
    </row>
    <row r="1082" spans="1:62">
      <c r="A1082" s="4" t="s">
        <v>75</v>
      </c>
      <c r="B1082" s="4">
        <v>160</v>
      </c>
      <c r="C1082" s="4">
        <f>B1082+4</f>
        <v>164</v>
      </c>
      <c r="D1082" s="4">
        <f t="shared" si="5728"/>
        <v>168</v>
      </c>
      <c r="E1082" s="4">
        <f t="shared" si="5728"/>
        <v>172</v>
      </c>
      <c r="F1082" s="4">
        <f t="shared" si="5728"/>
        <v>176</v>
      </c>
      <c r="G1082" s="4">
        <f t="shared" si="5728"/>
        <v>180</v>
      </c>
      <c r="H1082" s="4">
        <f t="shared" si="5728"/>
        <v>184</v>
      </c>
      <c r="I1082" s="4">
        <f t="shared" si="5728"/>
        <v>188</v>
      </c>
      <c r="J1082" s="4">
        <f t="shared" ref="J1082:BI1082" si="5734">I1082+4</f>
        <v>192</v>
      </c>
      <c r="K1082" s="4">
        <f t="shared" si="5734"/>
        <v>196</v>
      </c>
      <c r="L1082" s="4">
        <f t="shared" si="5734"/>
        <v>200</v>
      </c>
      <c r="M1082" s="4">
        <f t="shared" si="5734"/>
        <v>204</v>
      </c>
      <c r="N1082" s="4">
        <f t="shared" si="5734"/>
        <v>208</v>
      </c>
      <c r="O1082" s="4">
        <f t="shared" si="5734"/>
        <v>212</v>
      </c>
      <c r="P1082" s="4">
        <f t="shared" si="5734"/>
        <v>216</v>
      </c>
      <c r="Q1082" s="4">
        <f t="shared" si="5734"/>
        <v>220</v>
      </c>
      <c r="R1082" s="4">
        <f t="shared" si="5734"/>
        <v>224</v>
      </c>
      <c r="S1082" s="4">
        <f t="shared" si="5734"/>
        <v>228</v>
      </c>
      <c r="T1082" s="4">
        <f t="shared" si="5734"/>
        <v>232</v>
      </c>
      <c r="U1082" s="4">
        <f t="shared" si="5734"/>
        <v>236</v>
      </c>
      <c r="V1082" s="4">
        <f t="shared" si="5734"/>
        <v>240</v>
      </c>
      <c r="W1082" s="4">
        <f t="shared" si="5734"/>
        <v>244</v>
      </c>
      <c r="X1082" s="4">
        <f t="shared" si="5734"/>
        <v>248</v>
      </c>
      <c r="Y1082" s="4">
        <f t="shared" si="5734"/>
        <v>252</v>
      </c>
      <c r="Z1082" s="4">
        <f t="shared" si="5734"/>
        <v>256</v>
      </c>
      <c r="AA1082" s="4">
        <f t="shared" si="5734"/>
        <v>260</v>
      </c>
      <c r="AB1082" s="4">
        <f t="shared" si="5734"/>
        <v>264</v>
      </c>
      <c r="AC1082" s="4">
        <f t="shared" si="5734"/>
        <v>268</v>
      </c>
      <c r="AD1082" s="4">
        <f t="shared" si="5734"/>
        <v>272</v>
      </c>
      <c r="AE1082" s="4">
        <f t="shared" si="5734"/>
        <v>276</v>
      </c>
      <c r="AF1082" s="4">
        <f t="shared" si="5734"/>
        <v>280</v>
      </c>
      <c r="AG1082" s="4">
        <f t="shared" si="5734"/>
        <v>284</v>
      </c>
      <c r="AH1082" s="4">
        <f t="shared" si="5734"/>
        <v>288</v>
      </c>
      <c r="AI1082" s="4">
        <f t="shared" si="5734"/>
        <v>292</v>
      </c>
      <c r="AJ1082" s="4">
        <f t="shared" si="5734"/>
        <v>296</v>
      </c>
      <c r="AK1082" s="4">
        <f t="shared" si="5734"/>
        <v>300</v>
      </c>
      <c r="AL1082" s="4">
        <f t="shared" si="5734"/>
        <v>304</v>
      </c>
      <c r="AM1082" s="4">
        <f t="shared" si="5734"/>
        <v>308</v>
      </c>
      <c r="AN1082" s="4">
        <f t="shared" si="5734"/>
        <v>312</v>
      </c>
      <c r="AO1082" s="4">
        <f t="shared" si="5734"/>
        <v>316</v>
      </c>
      <c r="AP1082" s="4">
        <f t="shared" si="5734"/>
        <v>320</v>
      </c>
      <c r="AQ1082" s="4">
        <f t="shared" si="5734"/>
        <v>324</v>
      </c>
      <c r="AR1082" s="4">
        <f t="shared" si="5734"/>
        <v>328</v>
      </c>
      <c r="AS1082" s="4">
        <f t="shared" si="5734"/>
        <v>332</v>
      </c>
      <c r="AT1082" s="4">
        <f t="shared" si="5734"/>
        <v>336</v>
      </c>
      <c r="AU1082" s="4">
        <f t="shared" si="5734"/>
        <v>340</v>
      </c>
      <c r="AV1082" s="4">
        <f t="shared" si="5734"/>
        <v>344</v>
      </c>
      <c r="AW1082" s="4">
        <f t="shared" si="5734"/>
        <v>348</v>
      </c>
      <c r="AX1082" s="4">
        <f t="shared" si="5734"/>
        <v>352</v>
      </c>
      <c r="AY1082" s="4">
        <f t="shared" si="5734"/>
        <v>356</v>
      </c>
      <c r="AZ1082" s="4">
        <f t="shared" si="5734"/>
        <v>360</v>
      </c>
      <c r="BA1082" s="4">
        <f t="shared" si="5734"/>
        <v>364</v>
      </c>
      <c r="BB1082" s="4">
        <f t="shared" si="5734"/>
        <v>368</v>
      </c>
      <c r="BC1082" s="4">
        <f t="shared" si="5734"/>
        <v>372</v>
      </c>
      <c r="BD1082" s="4">
        <f t="shared" si="5734"/>
        <v>376</v>
      </c>
      <c r="BE1082" s="4">
        <f t="shared" si="5734"/>
        <v>380</v>
      </c>
      <c r="BF1082" s="4">
        <f t="shared" si="5734"/>
        <v>384</v>
      </c>
      <c r="BG1082" s="4">
        <f t="shared" si="5734"/>
        <v>388</v>
      </c>
      <c r="BH1082" s="4">
        <f t="shared" si="5734"/>
        <v>392</v>
      </c>
      <c r="BI1082" s="4">
        <f t="shared" si="5734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419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735">C1086+8</f>
        <v>51</v>
      </c>
      <c r="E1086" s="4">
        <f t="shared" si="5735"/>
        <v>59</v>
      </c>
      <c r="F1086" s="4">
        <f t="shared" si="5735"/>
        <v>67</v>
      </c>
      <c r="G1086" s="4">
        <f t="shared" si="5735"/>
        <v>75</v>
      </c>
      <c r="H1086" s="4">
        <f t="shared" si="5735"/>
        <v>83</v>
      </c>
      <c r="I1086" s="4">
        <f t="shared" si="5735"/>
        <v>91</v>
      </c>
      <c r="J1086" s="4">
        <f t="shared" si="5735"/>
        <v>99</v>
      </c>
      <c r="K1086" s="4">
        <f t="shared" si="5735"/>
        <v>107</v>
      </c>
      <c r="L1086" s="4">
        <f t="shared" si="5735"/>
        <v>115</v>
      </c>
      <c r="M1086" s="4">
        <f t="shared" si="5735"/>
        <v>123</v>
      </c>
      <c r="N1086" s="4">
        <f t="shared" si="5735"/>
        <v>131</v>
      </c>
      <c r="O1086" s="4">
        <f t="shared" si="5735"/>
        <v>139</v>
      </c>
      <c r="P1086" s="4">
        <f t="shared" si="5735"/>
        <v>147</v>
      </c>
      <c r="Q1086" s="4">
        <f t="shared" si="5735"/>
        <v>155</v>
      </c>
      <c r="R1086" s="4">
        <f t="shared" si="5735"/>
        <v>163</v>
      </c>
      <c r="S1086" s="4">
        <f t="shared" si="5735"/>
        <v>171</v>
      </c>
      <c r="T1086" s="4">
        <f t="shared" si="5735"/>
        <v>179</v>
      </c>
      <c r="U1086" s="4">
        <f t="shared" si="5735"/>
        <v>187</v>
      </c>
      <c r="V1086" s="4">
        <f t="shared" si="5735"/>
        <v>195</v>
      </c>
      <c r="W1086" s="4">
        <f t="shared" si="5735"/>
        <v>203</v>
      </c>
      <c r="X1086" s="4">
        <f t="shared" si="5735"/>
        <v>211</v>
      </c>
      <c r="Y1086" s="4">
        <f t="shared" si="5735"/>
        <v>219</v>
      </c>
      <c r="Z1086" s="4">
        <f t="shared" si="5735"/>
        <v>227</v>
      </c>
      <c r="AA1086" s="4">
        <f t="shared" si="5735"/>
        <v>235</v>
      </c>
      <c r="AB1086" s="4">
        <f t="shared" si="5735"/>
        <v>243</v>
      </c>
      <c r="AC1086" s="4">
        <f t="shared" si="5735"/>
        <v>251</v>
      </c>
      <c r="AD1086" s="4">
        <f t="shared" si="5735"/>
        <v>259</v>
      </c>
      <c r="AE1086" s="4">
        <f t="shared" si="5735"/>
        <v>267</v>
      </c>
      <c r="AF1086" s="4">
        <f t="shared" si="5735"/>
        <v>275</v>
      </c>
      <c r="AG1086" s="4">
        <f t="shared" si="5735"/>
        <v>283</v>
      </c>
      <c r="AH1086" s="4">
        <f t="shared" si="5735"/>
        <v>291</v>
      </c>
      <c r="AI1086" s="4">
        <f t="shared" si="5735"/>
        <v>299</v>
      </c>
      <c r="AJ1086" s="4">
        <f t="shared" si="5735"/>
        <v>307</v>
      </c>
      <c r="AK1086" s="4">
        <f t="shared" si="5735"/>
        <v>315</v>
      </c>
      <c r="AL1086" s="4">
        <f t="shared" si="5735"/>
        <v>323</v>
      </c>
      <c r="AM1086" s="4">
        <f t="shared" si="5735"/>
        <v>331</v>
      </c>
      <c r="AN1086" s="4">
        <f t="shared" si="5735"/>
        <v>339</v>
      </c>
      <c r="AO1086" s="4">
        <f t="shared" si="5735"/>
        <v>347</v>
      </c>
      <c r="AP1086" s="4">
        <f t="shared" si="5735"/>
        <v>355</v>
      </c>
      <c r="AQ1086" s="4">
        <f t="shared" si="5735"/>
        <v>363</v>
      </c>
      <c r="AR1086" s="4">
        <f t="shared" si="5735"/>
        <v>371</v>
      </c>
      <c r="AS1086" s="4">
        <f t="shared" si="5735"/>
        <v>379</v>
      </c>
      <c r="AT1086" s="4">
        <f t="shared" si="5735"/>
        <v>387</v>
      </c>
      <c r="AU1086" s="4">
        <f t="shared" si="5735"/>
        <v>395</v>
      </c>
      <c r="AV1086" s="4">
        <f t="shared" si="5735"/>
        <v>403</v>
      </c>
      <c r="AW1086" s="4">
        <f t="shared" si="5735"/>
        <v>411</v>
      </c>
      <c r="AX1086" s="4">
        <f t="shared" si="5735"/>
        <v>419</v>
      </c>
      <c r="AY1086" s="4">
        <f t="shared" si="5735"/>
        <v>427</v>
      </c>
      <c r="AZ1086" s="4">
        <f t="shared" si="5735"/>
        <v>435</v>
      </c>
      <c r="BA1086" s="4">
        <f t="shared" si="5735"/>
        <v>443</v>
      </c>
      <c r="BB1086" s="4">
        <f t="shared" si="5735"/>
        <v>451</v>
      </c>
      <c r="BC1086" s="4">
        <f t="shared" si="5735"/>
        <v>459</v>
      </c>
      <c r="BD1086" s="4">
        <f t="shared" si="5735"/>
        <v>467</v>
      </c>
      <c r="BE1086" s="4">
        <f t="shared" si="5735"/>
        <v>475</v>
      </c>
      <c r="BF1086" s="4">
        <f t="shared" si="5735"/>
        <v>483</v>
      </c>
      <c r="BG1086" s="4">
        <f t="shared" si="5735"/>
        <v>491</v>
      </c>
      <c r="BH1086" s="4">
        <f t="shared" si="5735"/>
        <v>499</v>
      </c>
      <c r="BI1086" s="4">
        <f t="shared" si="5735"/>
        <v>507</v>
      </c>
      <c r="BJ1086" t="s">
        <v>1</v>
      </c>
    </row>
    <row r="1087" spans="1:62">
      <c r="A1087" s="4" t="s">
        <v>75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226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420</v>
      </c>
      <c r="K1090" s="5"/>
      <c r="U1090" s="6"/>
      <c r="AE1090" s="5"/>
      <c r="AO1090" s="6"/>
      <c r="AY1090" s="5"/>
      <c r="BI1090" s="6"/>
    </row>
    <row r="1091" spans="1:62">
      <c r="A1091" s="4" t="s">
        <v>260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84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85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499</v>
      </c>
      <c r="K1096" s="5"/>
      <c r="U1096" s="6"/>
      <c r="AE1096" s="5"/>
      <c r="AO1096" s="6"/>
      <c r="AY1096" s="5"/>
      <c r="BI1096" s="6"/>
    </row>
    <row r="1097" spans="1:62">
      <c r="A1097" s="4" t="s">
        <v>89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232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227</v>
      </c>
      <c r="K1101" s="5"/>
      <c r="U1101" s="6"/>
      <c r="AE1101" s="5"/>
      <c r="AO1101" s="6"/>
      <c r="AY1101" s="5"/>
      <c r="BI1101" s="6"/>
    </row>
    <row r="1102" spans="1:62">
      <c r="A1102" s="4" t="s">
        <v>421</v>
      </c>
      <c r="K1102" s="5"/>
      <c r="U1102" s="6"/>
      <c r="AE1102" s="5"/>
      <c r="AO1102" s="6"/>
      <c r="AY1102" s="5"/>
      <c r="BI1102" s="6"/>
    </row>
    <row r="1103" spans="1:62">
      <c r="A1103" s="4" t="s">
        <v>216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422</v>
      </c>
      <c r="K1105" s="5"/>
      <c r="U1105" s="6"/>
      <c r="AE1105" s="5"/>
      <c r="AO1105" s="6"/>
      <c r="AY1105" s="5"/>
      <c r="BI1105" s="6"/>
    </row>
    <row r="1106" spans="1:62">
      <c r="A1106" s="4" t="s">
        <v>261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262</v>
      </c>
      <c r="B1107" s="4">
        <v>-13</v>
      </c>
      <c r="C1107" s="4">
        <f>B1107-1</f>
        <v>-14</v>
      </c>
      <c r="D1107" s="4">
        <f t="shared" ref="D1107:BI1107" si="5736">C1107-1</f>
        <v>-15</v>
      </c>
      <c r="E1107" s="4">
        <f t="shared" si="5736"/>
        <v>-16</v>
      </c>
      <c r="F1107" s="4">
        <f t="shared" si="5736"/>
        <v>-17</v>
      </c>
      <c r="G1107" s="4">
        <f t="shared" si="5736"/>
        <v>-18</v>
      </c>
      <c r="H1107" s="4">
        <f t="shared" si="5736"/>
        <v>-19</v>
      </c>
      <c r="I1107" s="4">
        <f t="shared" si="5736"/>
        <v>-20</v>
      </c>
      <c r="J1107" s="4">
        <f t="shared" si="5736"/>
        <v>-21</v>
      </c>
      <c r="K1107" s="4">
        <f t="shared" si="5736"/>
        <v>-22</v>
      </c>
      <c r="L1107" s="4">
        <f t="shared" si="5736"/>
        <v>-23</v>
      </c>
      <c r="M1107" s="4">
        <f t="shared" si="5736"/>
        <v>-24</v>
      </c>
      <c r="N1107" s="4">
        <f t="shared" si="5736"/>
        <v>-25</v>
      </c>
      <c r="O1107" s="4">
        <f t="shared" si="5736"/>
        <v>-26</v>
      </c>
      <c r="P1107" s="4">
        <f t="shared" si="5736"/>
        <v>-27</v>
      </c>
      <c r="Q1107" s="4">
        <f t="shared" si="5736"/>
        <v>-28</v>
      </c>
      <c r="R1107" s="4">
        <f t="shared" si="5736"/>
        <v>-29</v>
      </c>
      <c r="S1107" s="4">
        <f t="shared" si="5736"/>
        <v>-30</v>
      </c>
      <c r="T1107" s="4">
        <f t="shared" si="5736"/>
        <v>-31</v>
      </c>
      <c r="U1107" s="4">
        <f t="shared" si="5736"/>
        <v>-32</v>
      </c>
      <c r="V1107" s="4">
        <f t="shared" si="5736"/>
        <v>-33</v>
      </c>
      <c r="W1107" s="4">
        <f t="shared" si="5736"/>
        <v>-34</v>
      </c>
      <c r="X1107" s="4">
        <f t="shared" si="5736"/>
        <v>-35</v>
      </c>
      <c r="Y1107" s="4">
        <f t="shared" si="5736"/>
        <v>-36</v>
      </c>
      <c r="Z1107" s="4">
        <f t="shared" si="5736"/>
        <v>-37</v>
      </c>
      <c r="AA1107" s="4">
        <f t="shared" si="5736"/>
        <v>-38</v>
      </c>
      <c r="AB1107" s="4">
        <f t="shared" si="5736"/>
        <v>-39</v>
      </c>
      <c r="AC1107" s="4">
        <f t="shared" si="5736"/>
        <v>-40</v>
      </c>
      <c r="AD1107" s="4">
        <f t="shared" si="5736"/>
        <v>-41</v>
      </c>
      <c r="AE1107" s="4">
        <f t="shared" si="5736"/>
        <v>-42</v>
      </c>
      <c r="AF1107" s="4">
        <f t="shared" si="5736"/>
        <v>-43</v>
      </c>
      <c r="AG1107" s="4">
        <f t="shared" si="5736"/>
        <v>-44</v>
      </c>
      <c r="AH1107" s="4">
        <f t="shared" si="5736"/>
        <v>-45</v>
      </c>
      <c r="AI1107" s="4">
        <f t="shared" si="5736"/>
        <v>-46</v>
      </c>
      <c r="AJ1107" s="4">
        <f t="shared" si="5736"/>
        <v>-47</v>
      </c>
      <c r="AK1107" s="4">
        <f t="shared" si="5736"/>
        <v>-48</v>
      </c>
      <c r="AL1107" s="4">
        <f t="shared" si="5736"/>
        <v>-49</v>
      </c>
      <c r="AM1107" s="4">
        <f t="shared" si="5736"/>
        <v>-50</v>
      </c>
      <c r="AN1107" s="4">
        <f t="shared" si="5736"/>
        <v>-51</v>
      </c>
      <c r="AO1107" s="4">
        <f t="shared" si="5736"/>
        <v>-52</v>
      </c>
      <c r="AP1107" s="4">
        <f t="shared" si="5736"/>
        <v>-53</v>
      </c>
      <c r="AQ1107" s="4">
        <f t="shared" si="5736"/>
        <v>-54</v>
      </c>
      <c r="AR1107" s="4">
        <f t="shared" si="5736"/>
        <v>-55</v>
      </c>
      <c r="AS1107" s="4">
        <f t="shared" si="5736"/>
        <v>-56</v>
      </c>
      <c r="AT1107" s="4">
        <f t="shared" si="5736"/>
        <v>-57</v>
      </c>
      <c r="AU1107" s="4">
        <f t="shared" si="5736"/>
        <v>-58</v>
      </c>
      <c r="AV1107" s="4">
        <f t="shared" si="5736"/>
        <v>-59</v>
      </c>
      <c r="AW1107" s="4">
        <f t="shared" si="5736"/>
        <v>-60</v>
      </c>
      <c r="AX1107" s="4">
        <f t="shared" si="5736"/>
        <v>-61</v>
      </c>
      <c r="AY1107" s="4">
        <f t="shared" si="5736"/>
        <v>-62</v>
      </c>
      <c r="AZ1107" s="4">
        <f t="shared" si="5736"/>
        <v>-63</v>
      </c>
      <c r="BA1107" s="4">
        <f t="shared" si="5736"/>
        <v>-64</v>
      </c>
      <c r="BB1107" s="4">
        <f t="shared" si="5736"/>
        <v>-65</v>
      </c>
      <c r="BC1107" s="4">
        <f t="shared" si="5736"/>
        <v>-66</v>
      </c>
      <c r="BD1107" s="4">
        <f t="shared" si="5736"/>
        <v>-67</v>
      </c>
      <c r="BE1107" s="4">
        <f t="shared" si="5736"/>
        <v>-68</v>
      </c>
      <c r="BF1107" s="4">
        <f t="shared" si="5736"/>
        <v>-69</v>
      </c>
      <c r="BG1107" s="4">
        <f t="shared" si="5736"/>
        <v>-70</v>
      </c>
      <c r="BH1107" s="4">
        <f t="shared" si="5736"/>
        <v>-71</v>
      </c>
      <c r="BI1107" s="4">
        <f t="shared" si="5736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423</v>
      </c>
      <c r="K1109" s="5"/>
      <c r="U1109" s="6"/>
      <c r="AE1109" s="5"/>
      <c r="AO1109" s="6"/>
      <c r="AY1109" s="5"/>
      <c r="BI1109" s="6"/>
    </row>
    <row r="1110" spans="1:62">
      <c r="A1110" s="4" t="s">
        <v>263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231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264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424</v>
      </c>
      <c r="K1115" s="5"/>
      <c r="U1115" s="6"/>
      <c r="AE1115" s="5"/>
      <c r="AO1115" s="6"/>
      <c r="AY1115" s="5"/>
      <c r="BI1115" s="6"/>
    </row>
    <row r="1116" spans="1:62">
      <c r="A1116" s="4" t="s">
        <v>117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75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261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500</v>
      </c>
      <c r="K1121" s="5"/>
      <c r="U1121" s="6"/>
      <c r="AE1121" s="5"/>
      <c r="AO1121" s="6"/>
      <c r="AY1121" s="5"/>
      <c r="BI1121" s="6"/>
    </row>
    <row r="1122" spans="1:62">
      <c r="A1122" s="4" t="s">
        <v>265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737">C1123</f>
        <v>3.3</v>
      </c>
      <c r="E1123" s="4">
        <f>D1123+0.7</f>
        <v>4</v>
      </c>
      <c r="F1123" s="4">
        <f t="shared" si="5737"/>
        <v>4</v>
      </c>
      <c r="G1123" s="4">
        <f>F1123+0.6</f>
        <v>4.5999999999999996</v>
      </c>
      <c r="H1123" s="4">
        <f t="shared" si="5737"/>
        <v>4.5999999999999996</v>
      </c>
      <c r="I1123" s="4">
        <f>H1123+0.7</f>
        <v>5.3</v>
      </c>
      <c r="J1123" s="4">
        <f t="shared" si="5737"/>
        <v>5.3</v>
      </c>
      <c r="K1123">
        <f>J1123+0.7</f>
        <v>6</v>
      </c>
      <c r="L1123" s="4">
        <f t="shared" si="5737"/>
        <v>6</v>
      </c>
      <c r="M1123" s="4">
        <f t="shared" si="5737"/>
        <v>6</v>
      </c>
      <c r="N1123" s="4">
        <f t="shared" si="5737"/>
        <v>6</v>
      </c>
      <c r="O1123" s="4">
        <f t="shared" si="5737"/>
        <v>6</v>
      </c>
      <c r="P1123" s="4">
        <f t="shared" si="5737"/>
        <v>6</v>
      </c>
      <c r="Q1123" s="4">
        <f t="shared" si="5737"/>
        <v>6</v>
      </c>
      <c r="R1123" s="4">
        <f t="shared" si="5737"/>
        <v>6</v>
      </c>
      <c r="S1123" s="4">
        <f t="shared" si="5737"/>
        <v>6</v>
      </c>
      <c r="T1123" s="4">
        <f t="shared" si="5737"/>
        <v>6</v>
      </c>
      <c r="U1123">
        <f t="shared" si="5737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738">C1124+3</f>
        <v>16</v>
      </c>
      <c r="E1124" s="4">
        <f t="shared" si="5738"/>
        <v>19</v>
      </c>
      <c r="F1124" s="4">
        <f t="shared" si="5738"/>
        <v>22</v>
      </c>
      <c r="G1124" s="4">
        <f t="shared" si="5738"/>
        <v>25</v>
      </c>
      <c r="H1124" s="4">
        <f t="shared" si="5738"/>
        <v>28</v>
      </c>
      <c r="I1124" s="4">
        <f t="shared" si="5738"/>
        <v>31</v>
      </c>
      <c r="J1124" s="4">
        <f>I1124+7</f>
        <v>38</v>
      </c>
      <c r="K1124">
        <f t="shared" ref="K1124:Q1124" si="5739">J1124+7</f>
        <v>45</v>
      </c>
      <c r="L1124" s="4">
        <f t="shared" si="5739"/>
        <v>52</v>
      </c>
      <c r="M1124" s="4">
        <f t="shared" si="5739"/>
        <v>59</v>
      </c>
      <c r="N1124" s="4">
        <f t="shared" si="5739"/>
        <v>66</v>
      </c>
      <c r="O1124" s="4">
        <f t="shared" si="5739"/>
        <v>73</v>
      </c>
      <c r="P1124" s="4">
        <f t="shared" si="5739"/>
        <v>80</v>
      </c>
      <c r="Q1124" s="4">
        <f t="shared" si="5739"/>
        <v>87</v>
      </c>
      <c r="R1124" s="4">
        <f>Q1124+17</f>
        <v>104</v>
      </c>
      <c r="S1124" s="4">
        <f t="shared" ref="S1124:W1124" si="5740">R1124+17</f>
        <v>121</v>
      </c>
      <c r="T1124" s="4">
        <f t="shared" si="5740"/>
        <v>138</v>
      </c>
      <c r="U1124">
        <f t="shared" si="5740"/>
        <v>155</v>
      </c>
      <c r="V1124" s="4">
        <f t="shared" si="5740"/>
        <v>172</v>
      </c>
      <c r="W1124" s="4">
        <f t="shared" si="5740"/>
        <v>189</v>
      </c>
      <c r="X1124" s="10">
        <f>W1124+34</f>
        <v>223</v>
      </c>
      <c r="Y1124" s="10">
        <f t="shared" ref="Y1124:AC1124" si="5741">X1124+34</f>
        <v>257</v>
      </c>
      <c r="Z1124" s="10">
        <f t="shared" si="5741"/>
        <v>291</v>
      </c>
      <c r="AA1124" s="10">
        <f t="shared" si="5741"/>
        <v>325</v>
      </c>
      <c r="AB1124" s="10">
        <f t="shared" si="5741"/>
        <v>359</v>
      </c>
      <c r="AC1124" s="10">
        <f t="shared" si="5741"/>
        <v>393</v>
      </c>
      <c r="AD1124" s="10">
        <f>AC1124+51</f>
        <v>444</v>
      </c>
      <c r="AE1124" s="10">
        <f t="shared" ref="AE1124:BI1124" si="5742">AD1124+51</f>
        <v>495</v>
      </c>
      <c r="AF1124" s="10">
        <f t="shared" si="5742"/>
        <v>546</v>
      </c>
      <c r="AG1124" s="10">
        <f t="shared" si="5742"/>
        <v>597</v>
      </c>
      <c r="AH1124" s="10">
        <f t="shared" si="5742"/>
        <v>648</v>
      </c>
      <c r="AI1124" s="10">
        <f t="shared" si="5742"/>
        <v>699</v>
      </c>
      <c r="AJ1124" s="10">
        <f t="shared" si="5742"/>
        <v>750</v>
      </c>
      <c r="AK1124" s="10">
        <f t="shared" si="5742"/>
        <v>801</v>
      </c>
      <c r="AL1124" s="10">
        <f t="shared" si="5742"/>
        <v>852</v>
      </c>
      <c r="AM1124" s="10">
        <f t="shared" si="5742"/>
        <v>903</v>
      </c>
      <c r="AN1124" s="10">
        <f t="shared" si="5742"/>
        <v>954</v>
      </c>
      <c r="AO1124" s="10">
        <f t="shared" si="5742"/>
        <v>1005</v>
      </c>
      <c r="AP1124" s="10">
        <f t="shared" si="5742"/>
        <v>1056</v>
      </c>
      <c r="AQ1124" s="10">
        <f t="shared" si="5742"/>
        <v>1107</v>
      </c>
      <c r="AR1124" s="10">
        <f t="shared" si="5742"/>
        <v>1158</v>
      </c>
      <c r="AS1124" s="10">
        <f t="shared" si="5742"/>
        <v>1209</v>
      </c>
      <c r="AT1124" s="10">
        <f t="shared" si="5742"/>
        <v>1260</v>
      </c>
      <c r="AU1124" s="10">
        <f t="shared" si="5742"/>
        <v>1311</v>
      </c>
      <c r="AV1124" s="10">
        <f t="shared" si="5742"/>
        <v>1362</v>
      </c>
      <c r="AW1124" s="10">
        <f t="shared" si="5742"/>
        <v>1413</v>
      </c>
      <c r="AX1124" s="10">
        <f t="shared" si="5742"/>
        <v>1464</v>
      </c>
      <c r="AY1124" s="10">
        <f t="shared" si="5742"/>
        <v>1515</v>
      </c>
      <c r="AZ1124" s="10">
        <f t="shared" si="5742"/>
        <v>1566</v>
      </c>
      <c r="BA1124" s="10">
        <f t="shared" si="5742"/>
        <v>1617</v>
      </c>
      <c r="BB1124" s="10">
        <f t="shared" si="5742"/>
        <v>1668</v>
      </c>
      <c r="BC1124" s="10">
        <f t="shared" si="5742"/>
        <v>1719</v>
      </c>
      <c r="BD1124" s="10">
        <f t="shared" si="5742"/>
        <v>1770</v>
      </c>
      <c r="BE1124" s="10">
        <f t="shared" si="5742"/>
        <v>1821</v>
      </c>
      <c r="BF1124" s="10">
        <f t="shared" si="5742"/>
        <v>1872</v>
      </c>
      <c r="BG1124" s="10">
        <f t="shared" si="5742"/>
        <v>1923</v>
      </c>
      <c r="BH1124" s="10">
        <f t="shared" si="5742"/>
        <v>1974</v>
      </c>
      <c r="BI1124" s="10">
        <f t="shared" si="5742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743">C1125+3</f>
        <v>26</v>
      </c>
      <c r="E1125" s="4">
        <f t="shared" si="5743"/>
        <v>29</v>
      </c>
      <c r="F1125" s="4">
        <f t="shared" si="5743"/>
        <v>32</v>
      </c>
      <c r="G1125" s="4">
        <f t="shared" si="5743"/>
        <v>35</v>
      </c>
      <c r="H1125" s="4">
        <f t="shared" si="5743"/>
        <v>38</v>
      </c>
      <c r="I1125" s="4">
        <f t="shared" si="5743"/>
        <v>41</v>
      </c>
      <c r="J1125" s="4">
        <f>I1125+7</f>
        <v>48</v>
      </c>
      <c r="K1125">
        <f t="shared" ref="K1125:Q1125" si="5744">J1125+7</f>
        <v>55</v>
      </c>
      <c r="L1125" s="4">
        <f t="shared" si="5744"/>
        <v>62</v>
      </c>
      <c r="M1125" s="4">
        <f t="shared" si="5744"/>
        <v>69</v>
      </c>
      <c r="N1125" s="4">
        <f t="shared" si="5744"/>
        <v>76</v>
      </c>
      <c r="O1125" s="4">
        <f t="shared" si="5744"/>
        <v>83</v>
      </c>
      <c r="P1125" s="4">
        <f t="shared" si="5744"/>
        <v>90</v>
      </c>
      <c r="Q1125" s="4">
        <f t="shared" si="5744"/>
        <v>97</v>
      </c>
      <c r="R1125" s="4">
        <f>Q1125+17</f>
        <v>114</v>
      </c>
      <c r="S1125" s="4">
        <f t="shared" ref="S1125:W1125" si="5745">R1125+17</f>
        <v>131</v>
      </c>
      <c r="T1125" s="4">
        <f t="shared" si="5745"/>
        <v>148</v>
      </c>
      <c r="U1125">
        <f t="shared" si="5745"/>
        <v>165</v>
      </c>
      <c r="V1125" s="4">
        <f t="shared" si="5745"/>
        <v>182</v>
      </c>
      <c r="W1125" s="4">
        <f t="shared" si="5745"/>
        <v>199</v>
      </c>
      <c r="X1125" s="10">
        <f>W1125+34</f>
        <v>233</v>
      </c>
      <c r="Y1125" s="10">
        <f t="shared" ref="Y1125:AC1125" si="5746">X1125+34</f>
        <v>267</v>
      </c>
      <c r="Z1125" s="10">
        <f t="shared" si="5746"/>
        <v>301</v>
      </c>
      <c r="AA1125" s="10">
        <f t="shared" si="5746"/>
        <v>335</v>
      </c>
      <c r="AB1125" s="10">
        <f t="shared" si="5746"/>
        <v>369</v>
      </c>
      <c r="AC1125" s="10">
        <f t="shared" si="5746"/>
        <v>403</v>
      </c>
      <c r="AD1125" s="10">
        <f>AC1125+51</f>
        <v>454</v>
      </c>
      <c r="AE1125" s="10">
        <f t="shared" ref="AE1125:BI1125" si="5747">AD1125+51</f>
        <v>505</v>
      </c>
      <c r="AF1125" s="10">
        <f t="shared" si="5747"/>
        <v>556</v>
      </c>
      <c r="AG1125" s="10">
        <f t="shared" si="5747"/>
        <v>607</v>
      </c>
      <c r="AH1125" s="10">
        <f t="shared" si="5747"/>
        <v>658</v>
      </c>
      <c r="AI1125" s="10">
        <f t="shared" si="5747"/>
        <v>709</v>
      </c>
      <c r="AJ1125" s="10">
        <f t="shared" si="5747"/>
        <v>760</v>
      </c>
      <c r="AK1125" s="10">
        <f t="shared" si="5747"/>
        <v>811</v>
      </c>
      <c r="AL1125" s="10">
        <f t="shared" si="5747"/>
        <v>862</v>
      </c>
      <c r="AM1125" s="10">
        <f t="shared" si="5747"/>
        <v>913</v>
      </c>
      <c r="AN1125" s="10">
        <f t="shared" si="5747"/>
        <v>964</v>
      </c>
      <c r="AO1125" s="10">
        <f t="shared" si="5747"/>
        <v>1015</v>
      </c>
      <c r="AP1125" s="10">
        <f t="shared" si="5747"/>
        <v>1066</v>
      </c>
      <c r="AQ1125" s="10">
        <f t="shared" si="5747"/>
        <v>1117</v>
      </c>
      <c r="AR1125" s="10">
        <f t="shared" si="5747"/>
        <v>1168</v>
      </c>
      <c r="AS1125" s="10">
        <f t="shared" si="5747"/>
        <v>1219</v>
      </c>
      <c r="AT1125" s="10">
        <f t="shared" si="5747"/>
        <v>1270</v>
      </c>
      <c r="AU1125" s="10">
        <f t="shared" si="5747"/>
        <v>1321</v>
      </c>
      <c r="AV1125" s="10">
        <f t="shared" si="5747"/>
        <v>1372</v>
      </c>
      <c r="AW1125" s="10">
        <f t="shared" si="5747"/>
        <v>1423</v>
      </c>
      <c r="AX1125" s="10">
        <f t="shared" si="5747"/>
        <v>1474</v>
      </c>
      <c r="AY1125" s="10">
        <f t="shared" si="5747"/>
        <v>1525</v>
      </c>
      <c r="AZ1125" s="10">
        <f t="shared" si="5747"/>
        <v>1576</v>
      </c>
      <c r="BA1125" s="10">
        <f t="shared" si="5747"/>
        <v>1627</v>
      </c>
      <c r="BB1125" s="10">
        <f t="shared" si="5747"/>
        <v>1678</v>
      </c>
      <c r="BC1125" s="10">
        <f t="shared" si="5747"/>
        <v>1729</v>
      </c>
      <c r="BD1125" s="10">
        <f t="shared" si="5747"/>
        <v>1780</v>
      </c>
      <c r="BE1125" s="10">
        <f t="shared" si="5747"/>
        <v>1831</v>
      </c>
      <c r="BF1125" s="10">
        <f t="shared" si="5747"/>
        <v>1882</v>
      </c>
      <c r="BG1125" s="10">
        <f t="shared" si="5747"/>
        <v>1933</v>
      </c>
      <c r="BH1125" s="10">
        <f t="shared" si="5747"/>
        <v>1984</v>
      </c>
      <c r="BI1125" s="10">
        <f t="shared" si="5747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425</v>
      </c>
      <c r="K1127" s="5"/>
      <c r="U1127" s="6"/>
      <c r="AE1127" s="5"/>
      <c r="AO1127" s="6"/>
      <c r="AY1127" s="5"/>
      <c r="BI1127" s="6"/>
    </row>
    <row r="1128" spans="1:62">
      <c r="A1128" s="4" t="s">
        <v>131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132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6</v>
      </c>
      <c r="B1130" s="4">
        <v>300</v>
      </c>
      <c r="C1130" s="4">
        <f>B1130+5</f>
        <v>305</v>
      </c>
      <c r="D1130" s="4">
        <f t="shared" ref="D1130:BI1130" si="5748">C1130+5</f>
        <v>310</v>
      </c>
      <c r="E1130" s="4">
        <f t="shared" si="5748"/>
        <v>315</v>
      </c>
      <c r="F1130" s="4">
        <f t="shared" si="5748"/>
        <v>320</v>
      </c>
      <c r="G1130" s="4">
        <f t="shared" si="5748"/>
        <v>325</v>
      </c>
      <c r="H1130" s="4">
        <f t="shared" si="5748"/>
        <v>330</v>
      </c>
      <c r="I1130" s="4">
        <f t="shared" si="5748"/>
        <v>335</v>
      </c>
      <c r="J1130" s="4">
        <f t="shared" si="5748"/>
        <v>340</v>
      </c>
      <c r="K1130" s="4">
        <f t="shared" si="5748"/>
        <v>345</v>
      </c>
      <c r="L1130" s="4">
        <f t="shared" si="5748"/>
        <v>350</v>
      </c>
      <c r="M1130" s="4">
        <f t="shared" si="5748"/>
        <v>355</v>
      </c>
      <c r="N1130" s="4">
        <f t="shared" si="5748"/>
        <v>360</v>
      </c>
      <c r="O1130" s="4">
        <f t="shared" si="5748"/>
        <v>365</v>
      </c>
      <c r="P1130" s="4">
        <f t="shared" si="5748"/>
        <v>370</v>
      </c>
      <c r="Q1130" s="4">
        <f t="shared" si="5748"/>
        <v>375</v>
      </c>
      <c r="R1130" s="4">
        <f t="shared" si="5748"/>
        <v>380</v>
      </c>
      <c r="S1130" s="4">
        <f t="shared" si="5748"/>
        <v>385</v>
      </c>
      <c r="T1130" s="4">
        <f t="shared" si="5748"/>
        <v>390</v>
      </c>
      <c r="U1130" s="4">
        <f t="shared" si="5748"/>
        <v>395</v>
      </c>
      <c r="V1130" s="4">
        <f t="shared" si="5748"/>
        <v>400</v>
      </c>
      <c r="W1130" s="4">
        <f t="shared" si="5748"/>
        <v>405</v>
      </c>
      <c r="X1130" s="4">
        <f t="shared" si="5748"/>
        <v>410</v>
      </c>
      <c r="Y1130" s="4">
        <f t="shared" si="5748"/>
        <v>415</v>
      </c>
      <c r="Z1130" s="4">
        <f t="shared" si="5748"/>
        <v>420</v>
      </c>
      <c r="AA1130" s="4">
        <f t="shared" si="5748"/>
        <v>425</v>
      </c>
      <c r="AB1130" s="4">
        <f t="shared" si="5748"/>
        <v>430</v>
      </c>
      <c r="AC1130" s="4">
        <f t="shared" si="5748"/>
        <v>435</v>
      </c>
      <c r="AD1130" s="4">
        <f t="shared" si="5748"/>
        <v>440</v>
      </c>
      <c r="AE1130" s="4">
        <f t="shared" si="5748"/>
        <v>445</v>
      </c>
      <c r="AF1130" s="4">
        <f t="shared" si="5748"/>
        <v>450</v>
      </c>
      <c r="AG1130" s="4">
        <f t="shared" si="5748"/>
        <v>455</v>
      </c>
      <c r="AH1130" s="4">
        <f t="shared" si="5748"/>
        <v>460</v>
      </c>
      <c r="AI1130" s="4">
        <f t="shared" si="5748"/>
        <v>465</v>
      </c>
      <c r="AJ1130" s="4">
        <f t="shared" si="5748"/>
        <v>470</v>
      </c>
      <c r="AK1130" s="4">
        <f t="shared" si="5748"/>
        <v>475</v>
      </c>
      <c r="AL1130" s="4">
        <f t="shared" si="5748"/>
        <v>480</v>
      </c>
      <c r="AM1130" s="4">
        <f t="shared" si="5748"/>
        <v>485</v>
      </c>
      <c r="AN1130" s="4">
        <f t="shared" si="5748"/>
        <v>490</v>
      </c>
      <c r="AO1130" s="4">
        <f t="shared" si="5748"/>
        <v>495</v>
      </c>
      <c r="AP1130" s="4">
        <f t="shared" si="5748"/>
        <v>500</v>
      </c>
      <c r="AQ1130" s="4">
        <f t="shared" si="5748"/>
        <v>505</v>
      </c>
      <c r="AR1130" s="4">
        <f t="shared" si="5748"/>
        <v>510</v>
      </c>
      <c r="AS1130" s="4">
        <f t="shared" si="5748"/>
        <v>515</v>
      </c>
      <c r="AT1130" s="4">
        <f t="shared" si="5748"/>
        <v>520</v>
      </c>
      <c r="AU1130" s="4">
        <f t="shared" si="5748"/>
        <v>525</v>
      </c>
      <c r="AV1130" s="4">
        <f t="shared" si="5748"/>
        <v>530</v>
      </c>
      <c r="AW1130" s="4">
        <f t="shared" si="5748"/>
        <v>535</v>
      </c>
      <c r="AX1130" s="4">
        <f t="shared" si="5748"/>
        <v>540</v>
      </c>
      <c r="AY1130" s="4">
        <f t="shared" si="5748"/>
        <v>545</v>
      </c>
      <c r="AZ1130" s="4">
        <f t="shared" si="5748"/>
        <v>550</v>
      </c>
      <c r="BA1130" s="4">
        <f t="shared" si="5748"/>
        <v>555</v>
      </c>
      <c r="BB1130" s="4">
        <f t="shared" si="5748"/>
        <v>560</v>
      </c>
      <c r="BC1130" s="4">
        <f t="shared" si="5748"/>
        <v>565</v>
      </c>
      <c r="BD1130" s="4">
        <f t="shared" si="5748"/>
        <v>570</v>
      </c>
      <c r="BE1130" s="4">
        <f t="shared" si="5748"/>
        <v>575</v>
      </c>
      <c r="BF1130" s="4">
        <f t="shared" si="5748"/>
        <v>580</v>
      </c>
      <c r="BG1130" s="4">
        <f t="shared" si="5748"/>
        <v>585</v>
      </c>
      <c r="BH1130" s="4">
        <f t="shared" si="5748"/>
        <v>590</v>
      </c>
      <c r="BI1130" s="4">
        <f t="shared" si="5748"/>
        <v>595</v>
      </c>
      <c r="BJ1130" t="s">
        <v>1</v>
      </c>
    </row>
    <row r="1131" spans="1:62">
      <c r="A1131" s="4" t="s">
        <v>5</v>
      </c>
      <c r="K1131" s="5"/>
      <c r="U1131" s="6"/>
      <c r="AE1131" s="5"/>
      <c r="AO1131" s="6"/>
      <c r="AY1131" s="5"/>
      <c r="BI1131" s="6"/>
    </row>
    <row r="1132" spans="1:62">
      <c r="A1132" s="4" t="s">
        <v>426</v>
      </c>
      <c r="K1132" s="5"/>
      <c r="U1132" s="6"/>
      <c r="AE1132" s="5"/>
      <c r="AO1132" s="6"/>
      <c r="AY1132" s="5"/>
      <c r="BI1132" s="6"/>
    </row>
    <row r="1133" spans="1:62">
      <c r="A1133" s="4" t="s">
        <v>117</v>
      </c>
      <c r="B1133" s="4">
        <v>376</v>
      </c>
      <c r="C1133" s="4">
        <v>432</v>
      </c>
      <c r="D1133" s="4">
        <v>488</v>
      </c>
      <c r="E1133" s="4">
        <v>545</v>
      </c>
      <c r="F1133" s="4">
        <v>601</v>
      </c>
      <c r="G1133" s="4">
        <v>658</v>
      </c>
      <c r="H1133" s="4">
        <v>714</v>
      </c>
      <c r="I1133" s="4">
        <v>770</v>
      </c>
      <c r="J1133" s="4">
        <v>827</v>
      </c>
      <c r="K1133" s="5">
        <v>883</v>
      </c>
      <c r="L1133" s="4">
        <v>940</v>
      </c>
      <c r="M1133" s="4">
        <v>996</v>
      </c>
      <c r="N1133" s="4">
        <v>1052</v>
      </c>
      <c r="O1133" s="4">
        <v>1109</v>
      </c>
      <c r="P1133" s="4">
        <v>1165</v>
      </c>
      <c r="Q1133" s="4">
        <v>1222</v>
      </c>
      <c r="R1133" s="4">
        <v>1278</v>
      </c>
      <c r="S1133" s="4">
        <v>1334</v>
      </c>
      <c r="T1133" s="4">
        <v>1391</v>
      </c>
      <c r="U1133" s="6">
        <v>1447</v>
      </c>
      <c r="V1133" s="4">
        <v>1504</v>
      </c>
      <c r="W1133" s="4">
        <v>1560</v>
      </c>
      <c r="X1133" s="4">
        <v>1616</v>
      </c>
      <c r="Y1133" s="4">
        <v>1673</v>
      </c>
      <c r="Z1133" s="4">
        <v>1729</v>
      </c>
      <c r="AA1133" s="4">
        <v>1786</v>
      </c>
      <c r="AB1133" s="4">
        <v>1842</v>
      </c>
      <c r="AC1133" s="4">
        <v>1898</v>
      </c>
      <c r="AD1133" s="4">
        <v>1955</v>
      </c>
      <c r="AE1133" s="5">
        <v>2011</v>
      </c>
      <c r="AF1133" s="4">
        <v>2068</v>
      </c>
      <c r="AG1133" s="4">
        <v>2124</v>
      </c>
      <c r="AH1133" s="4">
        <v>2180</v>
      </c>
      <c r="AI1133" s="4">
        <v>2237</v>
      </c>
      <c r="AJ1133" s="4">
        <v>2293</v>
      </c>
      <c r="AK1133" s="4">
        <v>2350</v>
      </c>
      <c r="AL1133" s="4">
        <v>2406</v>
      </c>
      <c r="AM1133" s="4">
        <v>2462</v>
      </c>
      <c r="AN1133" s="4">
        <v>2519</v>
      </c>
      <c r="AO1133" s="6">
        <v>2575</v>
      </c>
      <c r="AP1133" s="4">
        <v>2632</v>
      </c>
      <c r="AQ1133" s="4">
        <v>2688</v>
      </c>
      <c r="AR1133" s="4">
        <v>2744</v>
      </c>
      <c r="AS1133" s="4">
        <v>2801</v>
      </c>
      <c r="AT1133" s="4">
        <v>2857</v>
      </c>
      <c r="AU1133" s="4">
        <v>2914</v>
      </c>
      <c r="AV1133" s="4">
        <v>2970</v>
      </c>
      <c r="AW1133" s="4">
        <v>3026</v>
      </c>
      <c r="AX1133" s="4">
        <v>3083</v>
      </c>
      <c r="AY1133" s="5">
        <v>3139</v>
      </c>
      <c r="AZ1133" s="4">
        <v>3196</v>
      </c>
      <c r="BA1133" s="4">
        <v>3252</v>
      </c>
      <c r="BB1133" s="4">
        <v>3308</v>
      </c>
      <c r="BC1133" s="4">
        <v>3365</v>
      </c>
      <c r="BD1133" s="4">
        <v>3421</v>
      </c>
      <c r="BE1133" s="4">
        <v>3478</v>
      </c>
      <c r="BF1133" s="4">
        <v>3534</v>
      </c>
      <c r="BG1133" s="4">
        <v>3590</v>
      </c>
      <c r="BH1133" s="4">
        <v>3647</v>
      </c>
      <c r="BI1133" s="6">
        <v>3703</v>
      </c>
      <c r="BJ1133" t="s">
        <v>1</v>
      </c>
    </row>
    <row r="1134" spans="1:62">
      <c r="A1134" s="4" t="s">
        <v>75</v>
      </c>
      <c r="B1134" s="4">
        <v>40</v>
      </c>
      <c r="C1134" s="4">
        <v>80</v>
      </c>
      <c r="D1134" s="4">
        <v>120</v>
      </c>
      <c r="E1134" s="4">
        <v>160</v>
      </c>
      <c r="F1134" s="4">
        <v>200</v>
      </c>
      <c r="G1134" s="4">
        <v>240</v>
      </c>
      <c r="H1134" s="4">
        <v>280</v>
      </c>
      <c r="I1134" s="4">
        <v>320</v>
      </c>
      <c r="J1134" s="4">
        <v>360</v>
      </c>
      <c r="K1134" s="5">
        <v>400</v>
      </c>
      <c r="L1134" s="4">
        <v>440</v>
      </c>
      <c r="M1134" s="4">
        <v>480</v>
      </c>
      <c r="N1134" s="4">
        <v>520</v>
      </c>
      <c r="O1134" s="4">
        <v>560</v>
      </c>
      <c r="P1134" s="4">
        <v>600</v>
      </c>
      <c r="Q1134" s="4">
        <v>640</v>
      </c>
      <c r="R1134" s="4">
        <v>680</v>
      </c>
      <c r="S1134" s="4">
        <v>720</v>
      </c>
      <c r="T1134" s="4">
        <v>760</v>
      </c>
      <c r="U1134" s="6">
        <v>800</v>
      </c>
      <c r="V1134" s="4">
        <v>840</v>
      </c>
      <c r="W1134" s="4">
        <v>880</v>
      </c>
      <c r="X1134" s="4">
        <v>920</v>
      </c>
      <c r="Y1134" s="4">
        <v>960</v>
      </c>
      <c r="Z1134" s="4">
        <v>1000</v>
      </c>
      <c r="AA1134" s="4">
        <v>1040</v>
      </c>
      <c r="AB1134" s="4">
        <v>1080</v>
      </c>
      <c r="AC1134" s="4">
        <v>1120</v>
      </c>
      <c r="AD1134" s="4">
        <v>1160</v>
      </c>
      <c r="AE1134" s="5">
        <v>1200</v>
      </c>
      <c r="AF1134" s="4">
        <v>1240</v>
      </c>
      <c r="AG1134" s="4">
        <v>1280</v>
      </c>
      <c r="AH1134" s="4">
        <v>1320</v>
      </c>
      <c r="AI1134" s="4">
        <v>1360</v>
      </c>
      <c r="AJ1134" s="4">
        <v>1400</v>
      </c>
      <c r="AK1134" s="4">
        <v>1440</v>
      </c>
      <c r="AL1134" s="4">
        <v>1480</v>
      </c>
      <c r="AM1134" s="4">
        <v>1520</v>
      </c>
      <c r="AN1134" s="4">
        <v>1560</v>
      </c>
      <c r="AO1134" s="6">
        <v>1600</v>
      </c>
      <c r="AP1134" s="4">
        <v>1640</v>
      </c>
      <c r="AQ1134" s="4">
        <v>1680</v>
      </c>
      <c r="AR1134" s="4">
        <v>1720</v>
      </c>
      <c r="AS1134" s="4">
        <v>1760</v>
      </c>
      <c r="AT1134" s="4">
        <v>1800</v>
      </c>
      <c r="AU1134" s="4">
        <v>1840</v>
      </c>
      <c r="AV1134" s="4">
        <v>1880</v>
      </c>
      <c r="AW1134" s="4">
        <v>1920</v>
      </c>
      <c r="AX1134" s="4">
        <v>1960</v>
      </c>
      <c r="AY1134" s="5">
        <v>2000</v>
      </c>
      <c r="AZ1134" s="4">
        <v>2040</v>
      </c>
      <c r="BA1134" s="4">
        <v>2080</v>
      </c>
      <c r="BB1134" s="4">
        <v>2120</v>
      </c>
      <c r="BC1134" s="4">
        <v>2160</v>
      </c>
      <c r="BD1134" s="4">
        <v>2200</v>
      </c>
      <c r="BE1134" s="4">
        <v>2240</v>
      </c>
      <c r="BF1134" s="4">
        <v>2280</v>
      </c>
      <c r="BG1134" s="4">
        <v>2320</v>
      </c>
      <c r="BH1134" s="4">
        <v>2360</v>
      </c>
      <c r="BI1134" s="6">
        <v>2400</v>
      </c>
      <c r="BJ1134" t="s">
        <v>1</v>
      </c>
    </row>
    <row r="1135" spans="1:62">
      <c r="A1135" s="4" t="s">
        <v>264</v>
      </c>
      <c r="B1135" s="4">
        <v>5</v>
      </c>
      <c r="C1135" s="4">
        <v>17</v>
      </c>
      <c r="D1135" s="4">
        <v>27</v>
      </c>
      <c r="E1135" s="4">
        <v>35</v>
      </c>
      <c r="F1135" s="4">
        <v>42</v>
      </c>
      <c r="G1135" s="4">
        <v>47</v>
      </c>
      <c r="H1135" s="4">
        <v>51</v>
      </c>
      <c r="I1135" s="4">
        <v>55</v>
      </c>
      <c r="J1135" s="4">
        <v>57</v>
      </c>
      <c r="K1135" s="5">
        <v>61</v>
      </c>
      <c r="L1135" s="4">
        <v>62</v>
      </c>
      <c r="M1135" s="4">
        <v>65</v>
      </c>
      <c r="N1135" s="4">
        <v>67</v>
      </c>
      <c r="O1135" s="4">
        <v>68</v>
      </c>
      <c r="P1135" s="4">
        <v>70</v>
      </c>
      <c r="Q1135" s="4">
        <v>71</v>
      </c>
      <c r="R1135" s="4">
        <v>73</v>
      </c>
      <c r="S1135" s="4">
        <v>73</v>
      </c>
      <c r="T1135" s="4">
        <v>74</v>
      </c>
      <c r="U1135" s="6">
        <v>75</v>
      </c>
      <c r="V1135" s="4">
        <v>76</v>
      </c>
      <c r="W1135" s="4">
        <v>77</v>
      </c>
      <c r="X1135" s="4">
        <v>78</v>
      </c>
      <c r="Y1135" s="4">
        <v>78</v>
      </c>
      <c r="Z1135" s="4">
        <v>79</v>
      </c>
      <c r="AA1135" s="4">
        <v>79</v>
      </c>
      <c r="AB1135" s="4">
        <v>80</v>
      </c>
      <c r="AC1135" s="4">
        <v>81</v>
      </c>
      <c r="AD1135" s="4">
        <v>81</v>
      </c>
      <c r="AE1135" s="5">
        <v>82</v>
      </c>
      <c r="AF1135" s="4">
        <v>82</v>
      </c>
      <c r="AG1135" s="4">
        <v>83</v>
      </c>
      <c r="AH1135" s="4">
        <v>83</v>
      </c>
      <c r="AI1135" s="4">
        <v>84</v>
      </c>
      <c r="AJ1135" s="4">
        <v>84</v>
      </c>
      <c r="AK1135" s="4">
        <v>84</v>
      </c>
      <c r="AL1135" s="4">
        <v>84</v>
      </c>
      <c r="AM1135" s="4">
        <v>84</v>
      </c>
      <c r="AN1135" s="4">
        <v>85</v>
      </c>
      <c r="AO1135" s="6">
        <v>85</v>
      </c>
      <c r="AP1135" s="4">
        <v>85</v>
      </c>
      <c r="AQ1135" s="4">
        <v>85</v>
      </c>
      <c r="AR1135" s="4">
        <v>86</v>
      </c>
      <c r="AS1135" s="4">
        <v>86</v>
      </c>
      <c r="AT1135" s="4">
        <v>86</v>
      </c>
      <c r="AU1135" s="4">
        <v>87</v>
      </c>
      <c r="AV1135" s="4">
        <v>87</v>
      </c>
      <c r="AW1135" s="4">
        <v>87</v>
      </c>
      <c r="AX1135" s="4">
        <v>87</v>
      </c>
      <c r="AY1135" s="5">
        <v>88</v>
      </c>
      <c r="AZ1135" s="4">
        <v>88</v>
      </c>
      <c r="BA1135" s="4">
        <v>88</v>
      </c>
      <c r="BB1135" s="4">
        <v>88</v>
      </c>
      <c r="BC1135" s="4">
        <v>88</v>
      </c>
      <c r="BD1135" s="4">
        <v>89</v>
      </c>
      <c r="BE1135" s="4">
        <v>89</v>
      </c>
      <c r="BF1135" s="4">
        <v>89</v>
      </c>
      <c r="BG1135" s="4">
        <v>89</v>
      </c>
      <c r="BH1135" s="4">
        <v>89</v>
      </c>
      <c r="BI1135" s="6">
        <v>89</v>
      </c>
      <c r="BJ1135" t="s">
        <v>1</v>
      </c>
    </row>
    <row r="1136" spans="1:62">
      <c r="A1136" s="4" t="s">
        <v>4</v>
      </c>
      <c r="B1136" s="4">
        <v>35</v>
      </c>
      <c r="C1136" s="4">
        <v>35</v>
      </c>
      <c r="D1136" s="4">
        <v>36</v>
      </c>
      <c r="E1136" s="4">
        <v>36</v>
      </c>
      <c r="F1136" s="4">
        <v>37</v>
      </c>
      <c r="G1136" s="4">
        <v>37</v>
      </c>
      <c r="H1136" s="4">
        <v>38</v>
      </c>
      <c r="I1136" s="4">
        <v>38</v>
      </c>
      <c r="J1136" s="4">
        <v>39</v>
      </c>
      <c r="K1136" s="5">
        <v>39</v>
      </c>
      <c r="L1136" s="4">
        <v>40</v>
      </c>
      <c r="M1136" s="4">
        <v>40</v>
      </c>
      <c r="N1136" s="4">
        <v>41</v>
      </c>
      <c r="O1136" s="4">
        <v>41</v>
      </c>
      <c r="P1136" s="4">
        <v>42</v>
      </c>
      <c r="Q1136" s="4">
        <v>42</v>
      </c>
      <c r="R1136" s="4">
        <v>43</v>
      </c>
      <c r="S1136" s="4">
        <v>43</v>
      </c>
      <c r="T1136" s="4">
        <v>44</v>
      </c>
      <c r="U1136" s="6">
        <v>44</v>
      </c>
      <c r="V1136" s="4">
        <v>45</v>
      </c>
      <c r="W1136" s="4">
        <v>45</v>
      </c>
      <c r="X1136" s="4">
        <v>46</v>
      </c>
      <c r="Y1136" s="4">
        <v>46</v>
      </c>
      <c r="Z1136" s="4">
        <v>47</v>
      </c>
      <c r="AA1136" s="4">
        <v>47</v>
      </c>
      <c r="AB1136" s="4">
        <v>48</v>
      </c>
      <c r="AC1136" s="4">
        <v>48</v>
      </c>
      <c r="AD1136" s="4">
        <v>49</v>
      </c>
      <c r="AE1136" s="5">
        <v>49</v>
      </c>
      <c r="AF1136" s="4">
        <v>50</v>
      </c>
      <c r="AG1136" s="4">
        <v>50</v>
      </c>
      <c r="AH1136" s="4">
        <v>51</v>
      </c>
      <c r="AI1136" s="4">
        <v>51</v>
      </c>
      <c r="AJ1136" s="4">
        <v>52</v>
      </c>
      <c r="AK1136" s="4">
        <v>52</v>
      </c>
      <c r="AL1136" s="4">
        <v>53</v>
      </c>
      <c r="AM1136" s="4">
        <v>53</v>
      </c>
      <c r="AN1136" s="4">
        <v>54</v>
      </c>
      <c r="AO1136" s="6">
        <v>54</v>
      </c>
      <c r="AP1136" s="4">
        <v>55</v>
      </c>
      <c r="AQ1136" s="4">
        <v>55</v>
      </c>
      <c r="AR1136" s="4">
        <v>56</v>
      </c>
      <c r="AS1136" s="4">
        <v>56</v>
      </c>
      <c r="AT1136" s="4">
        <v>57</v>
      </c>
      <c r="AU1136" s="4">
        <v>57</v>
      </c>
      <c r="AV1136" s="4">
        <v>58</v>
      </c>
      <c r="AW1136" s="4">
        <v>58</v>
      </c>
      <c r="AX1136" s="4">
        <v>59</v>
      </c>
      <c r="AY1136" s="5">
        <v>59</v>
      </c>
      <c r="AZ1136" s="4">
        <v>60</v>
      </c>
      <c r="BA1136" s="4">
        <v>60</v>
      </c>
      <c r="BB1136" s="4">
        <v>61</v>
      </c>
      <c r="BC1136" s="4">
        <v>61</v>
      </c>
      <c r="BD1136" s="4">
        <v>62</v>
      </c>
      <c r="BE1136" s="4">
        <v>62</v>
      </c>
      <c r="BF1136" s="4">
        <v>63</v>
      </c>
      <c r="BG1136" s="4">
        <v>63</v>
      </c>
      <c r="BH1136" s="4">
        <v>64</v>
      </c>
      <c r="BI1136" s="6">
        <v>64</v>
      </c>
      <c r="BJ1136" t="s">
        <v>1</v>
      </c>
    </row>
    <row r="1137" spans="1:62">
      <c r="A1137" s="4" t="s">
        <v>5</v>
      </c>
      <c r="K1137" s="5"/>
      <c r="U1137" s="6"/>
      <c r="AE1137" s="5"/>
      <c r="AO1137" s="6"/>
      <c r="AY1137" s="5"/>
      <c r="BI1137" s="6"/>
    </row>
    <row r="1138" spans="1:62">
      <c r="K1138" s="5"/>
      <c r="U1138" s="6"/>
      <c r="AE1138" s="5"/>
      <c r="AO1138" s="6"/>
      <c r="AY1138" s="5"/>
      <c r="BI1138" s="6"/>
    </row>
    <row r="1139" spans="1:62">
      <c r="A1139" s="4" t="s">
        <v>501</v>
      </c>
      <c r="K1139" s="5"/>
      <c r="U1139" s="6"/>
      <c r="AE1139" s="5"/>
      <c r="AO1139" s="6"/>
      <c r="AY1139" s="5"/>
      <c r="BI1139" s="6"/>
    </row>
    <row r="1140" spans="1:62">
      <c r="A1140" s="4" t="s">
        <v>266</v>
      </c>
      <c r="B1140" s="4" t="s">
        <v>1</v>
      </c>
      <c r="K1140" s="5"/>
      <c r="U1140" s="6"/>
      <c r="AE1140" s="5"/>
      <c r="AO1140" s="6"/>
      <c r="AY1140" s="5"/>
      <c r="BI1140" s="6"/>
    </row>
    <row r="1141" spans="1:62">
      <c r="A1141" s="4" t="s">
        <v>30</v>
      </c>
      <c r="B1141" s="4">
        <v>2</v>
      </c>
      <c r="C1141" s="4">
        <v>3</v>
      </c>
      <c r="D1141" s="4">
        <v>4</v>
      </c>
      <c r="E1141" s="4">
        <v>5</v>
      </c>
      <c r="F1141" s="4">
        <v>6</v>
      </c>
      <c r="G1141" s="4">
        <v>7</v>
      </c>
      <c r="H1141" s="4">
        <v>8</v>
      </c>
      <c r="I1141" s="4">
        <v>9</v>
      </c>
      <c r="J1141" s="4">
        <v>11</v>
      </c>
      <c r="K1141" s="5">
        <v>13</v>
      </c>
      <c r="L1141" s="4">
        <v>15</v>
      </c>
      <c r="M1141" s="4">
        <v>17</v>
      </c>
      <c r="N1141" s="4">
        <v>19</v>
      </c>
      <c r="O1141" s="4">
        <v>21</v>
      </c>
      <c r="P1141" s="4">
        <v>23</v>
      </c>
      <c r="Q1141" s="4">
        <v>25</v>
      </c>
      <c r="R1141" s="4">
        <v>29</v>
      </c>
      <c r="S1141" s="4">
        <v>33</v>
      </c>
      <c r="T1141" s="4">
        <v>37</v>
      </c>
      <c r="U1141" s="6">
        <v>41</v>
      </c>
      <c r="V1141" s="4">
        <v>45</v>
      </c>
      <c r="W1141" s="4">
        <v>49</v>
      </c>
      <c r="X1141" s="4">
        <v>58</v>
      </c>
      <c r="Y1141" s="4">
        <v>67</v>
      </c>
      <c r="Z1141" s="4">
        <v>76</v>
      </c>
      <c r="AA1141" s="4">
        <v>85</v>
      </c>
      <c r="AB1141" s="4">
        <v>94</v>
      </c>
      <c r="AC1141" s="4">
        <v>103</v>
      </c>
      <c r="AD1141" s="4">
        <v>112</v>
      </c>
      <c r="AE1141" s="5">
        <v>121</v>
      </c>
      <c r="AF1141" s="4">
        <v>130</v>
      </c>
      <c r="AG1141" s="4">
        <v>139</v>
      </c>
      <c r="AH1141" s="4">
        <v>148</v>
      </c>
      <c r="AI1141" s="4">
        <v>157</v>
      </c>
      <c r="AJ1141" s="4">
        <v>166</v>
      </c>
      <c r="AK1141" s="4">
        <v>175</v>
      </c>
      <c r="AL1141" s="4">
        <v>184</v>
      </c>
      <c r="AM1141" s="4">
        <v>193</v>
      </c>
      <c r="AN1141" s="4">
        <v>202</v>
      </c>
      <c r="AO1141" s="6">
        <v>211</v>
      </c>
      <c r="AP1141" s="4">
        <v>220</v>
      </c>
      <c r="AQ1141" s="4">
        <v>229</v>
      </c>
      <c r="AR1141" s="4">
        <v>238</v>
      </c>
      <c r="AS1141" s="4">
        <v>247</v>
      </c>
      <c r="AT1141" s="4">
        <v>256</v>
      </c>
      <c r="AU1141" s="4">
        <v>265</v>
      </c>
      <c r="AV1141" s="4">
        <v>274</v>
      </c>
      <c r="AW1141" s="4">
        <v>283</v>
      </c>
      <c r="AX1141" s="4">
        <v>292</v>
      </c>
      <c r="AY1141" s="5">
        <v>301</v>
      </c>
      <c r="AZ1141" s="4">
        <v>310</v>
      </c>
      <c r="BA1141" s="4">
        <v>319</v>
      </c>
      <c r="BB1141" s="4">
        <v>328</v>
      </c>
      <c r="BC1141" s="4">
        <v>337</v>
      </c>
      <c r="BD1141" s="4">
        <v>346</v>
      </c>
      <c r="BE1141" s="4">
        <v>355</v>
      </c>
      <c r="BF1141" s="4">
        <v>364</v>
      </c>
      <c r="BG1141" s="4">
        <v>373</v>
      </c>
      <c r="BH1141" s="4">
        <v>382</v>
      </c>
      <c r="BI1141" s="6">
        <v>391</v>
      </c>
      <c r="BJ1141" t="s">
        <v>1</v>
      </c>
    </row>
    <row r="1142" spans="1:62">
      <c r="A1142" s="4" t="s">
        <v>31</v>
      </c>
      <c r="B1142" s="4">
        <v>3</v>
      </c>
      <c r="C1142" s="4">
        <v>4</v>
      </c>
      <c r="D1142" s="4">
        <v>6</v>
      </c>
      <c r="E1142" s="4">
        <v>7</v>
      </c>
      <c r="F1142" s="4">
        <v>9</v>
      </c>
      <c r="G1142" s="4">
        <v>10</v>
      </c>
      <c r="H1142" s="4">
        <v>12</v>
      </c>
      <c r="I1142" s="4">
        <v>13</v>
      </c>
      <c r="J1142" s="4">
        <v>16</v>
      </c>
      <c r="K1142" s="5">
        <v>18</v>
      </c>
      <c r="L1142" s="4">
        <v>21</v>
      </c>
      <c r="M1142" s="4">
        <v>23</v>
      </c>
      <c r="N1142" s="4">
        <v>26</v>
      </c>
      <c r="O1142" s="4">
        <v>28</v>
      </c>
      <c r="P1142" s="4">
        <v>31</v>
      </c>
      <c r="Q1142" s="4">
        <v>33</v>
      </c>
      <c r="R1142" s="4">
        <v>38</v>
      </c>
      <c r="S1142" s="4">
        <v>43</v>
      </c>
      <c r="T1142" s="4">
        <v>48</v>
      </c>
      <c r="U1142" s="6">
        <v>53</v>
      </c>
      <c r="V1142" s="4">
        <v>58</v>
      </c>
      <c r="W1142" s="4">
        <v>63</v>
      </c>
      <c r="X1142" s="4">
        <v>73</v>
      </c>
      <c r="Y1142" s="4">
        <v>83</v>
      </c>
      <c r="Z1142" s="4">
        <v>93</v>
      </c>
      <c r="AA1142" s="4">
        <v>103</v>
      </c>
      <c r="AB1142" s="4">
        <v>113</v>
      </c>
      <c r="AC1142" s="4">
        <v>123</v>
      </c>
      <c r="AD1142" s="4">
        <v>133</v>
      </c>
      <c r="AE1142" s="5">
        <v>143</v>
      </c>
      <c r="AF1142" s="4">
        <v>153</v>
      </c>
      <c r="AG1142" s="4">
        <v>163</v>
      </c>
      <c r="AH1142" s="4">
        <v>173</v>
      </c>
      <c r="AI1142" s="4">
        <v>183</v>
      </c>
      <c r="AJ1142" s="4">
        <v>193</v>
      </c>
      <c r="AK1142" s="4">
        <v>203</v>
      </c>
      <c r="AL1142" s="4">
        <v>213</v>
      </c>
      <c r="AM1142" s="4">
        <v>223</v>
      </c>
      <c r="AN1142" s="4">
        <v>233</v>
      </c>
      <c r="AO1142" s="6">
        <v>243</v>
      </c>
      <c r="AP1142" s="4">
        <v>253</v>
      </c>
      <c r="AQ1142" s="4">
        <v>263</v>
      </c>
      <c r="AR1142" s="4">
        <v>273</v>
      </c>
      <c r="AS1142" s="4">
        <v>283</v>
      </c>
      <c r="AT1142" s="4">
        <v>293</v>
      </c>
      <c r="AU1142" s="4">
        <v>303</v>
      </c>
      <c r="AV1142" s="4">
        <v>313</v>
      </c>
      <c r="AW1142" s="4">
        <v>323</v>
      </c>
      <c r="AX1142" s="4">
        <v>333</v>
      </c>
      <c r="AY1142" s="5">
        <v>343</v>
      </c>
      <c r="AZ1142" s="4">
        <v>353</v>
      </c>
      <c r="BA1142" s="4">
        <v>363</v>
      </c>
      <c r="BB1142" s="4">
        <v>373</v>
      </c>
      <c r="BC1142" s="4">
        <v>383</v>
      </c>
      <c r="BD1142" s="4">
        <v>393</v>
      </c>
      <c r="BE1142" s="4">
        <v>403</v>
      </c>
      <c r="BF1142" s="4">
        <v>413</v>
      </c>
      <c r="BG1142" s="4">
        <v>423</v>
      </c>
      <c r="BH1142" s="4">
        <v>433</v>
      </c>
      <c r="BI1142" s="6">
        <v>443</v>
      </c>
      <c r="BJ1142" t="s">
        <v>1</v>
      </c>
    </row>
    <row r="1143" spans="1:62">
      <c r="A1143" s="4" t="s">
        <v>4</v>
      </c>
      <c r="B1143" s="4">
        <v>2</v>
      </c>
      <c r="C1143" s="4">
        <v>2.1</v>
      </c>
      <c r="D1143" s="4">
        <v>2.2000000000000002</v>
      </c>
      <c r="E1143" s="4">
        <v>2.2999999999999998</v>
      </c>
      <c r="F1143" s="4">
        <v>2.5</v>
      </c>
      <c r="G1143" s="4">
        <v>2.6</v>
      </c>
      <c r="H1143" s="4">
        <v>2.7</v>
      </c>
      <c r="I1143" s="4">
        <v>2.8</v>
      </c>
      <c r="J1143" s="4">
        <v>3</v>
      </c>
      <c r="K1143" s="5">
        <v>3.1</v>
      </c>
      <c r="L1143" s="4">
        <v>3.2</v>
      </c>
      <c r="M1143" s="4">
        <v>3.3</v>
      </c>
      <c r="N1143" s="4">
        <v>3.5</v>
      </c>
      <c r="O1143" s="4">
        <v>3.6</v>
      </c>
      <c r="P1143" s="4">
        <v>3.7</v>
      </c>
      <c r="Q1143" s="4">
        <v>3.8</v>
      </c>
      <c r="R1143" s="4">
        <v>4</v>
      </c>
      <c r="S1143" s="4">
        <v>4.0999999999999996</v>
      </c>
      <c r="T1143" s="4">
        <v>4.2</v>
      </c>
      <c r="U1143" s="6">
        <v>4.3</v>
      </c>
      <c r="V1143" s="4">
        <v>4.5</v>
      </c>
      <c r="W1143" s="4">
        <v>4.5999999999999996</v>
      </c>
      <c r="X1143" s="4">
        <v>4.7</v>
      </c>
      <c r="Y1143" s="4">
        <v>4.8</v>
      </c>
      <c r="Z1143" s="4">
        <v>5</v>
      </c>
      <c r="AA1143" s="4">
        <v>5.0999999999999996</v>
      </c>
      <c r="AB1143" s="4">
        <v>5.2</v>
      </c>
      <c r="AC1143" s="4">
        <v>5.3</v>
      </c>
      <c r="AD1143" s="4">
        <v>5.5</v>
      </c>
      <c r="AE1143" s="5">
        <v>5.6</v>
      </c>
      <c r="AF1143" s="4">
        <v>5.7</v>
      </c>
      <c r="AG1143" s="4">
        <v>5.8</v>
      </c>
      <c r="AH1143" s="4">
        <v>6</v>
      </c>
      <c r="AI1143" s="4">
        <v>6.1</v>
      </c>
      <c r="AJ1143" s="4">
        <v>6.2</v>
      </c>
      <c r="AK1143" s="4">
        <v>6.3</v>
      </c>
      <c r="AL1143" s="4">
        <v>6.5</v>
      </c>
      <c r="AM1143" s="4">
        <v>6.6</v>
      </c>
      <c r="AN1143" s="4">
        <v>6.7</v>
      </c>
      <c r="AO1143" s="6">
        <v>6.8</v>
      </c>
      <c r="AP1143" s="4">
        <v>7</v>
      </c>
      <c r="AQ1143" s="4">
        <v>7.1</v>
      </c>
      <c r="AR1143" s="4">
        <v>7.2</v>
      </c>
      <c r="AS1143" s="4">
        <v>7.3</v>
      </c>
      <c r="AT1143" s="4">
        <v>7.5</v>
      </c>
      <c r="AU1143" s="4">
        <v>7.6</v>
      </c>
      <c r="AV1143" s="4">
        <v>7.7</v>
      </c>
      <c r="AW1143" s="4">
        <v>7.8</v>
      </c>
      <c r="AX1143" s="4">
        <v>8</v>
      </c>
      <c r="AY1143" s="5">
        <v>8.1</v>
      </c>
      <c r="AZ1143" s="4">
        <v>8.1999999999999993</v>
      </c>
      <c r="BA1143" s="4">
        <v>8.3000000000000007</v>
      </c>
      <c r="BB1143" s="4">
        <v>8.5</v>
      </c>
      <c r="BC1143" s="4">
        <v>8.6</v>
      </c>
      <c r="BD1143" s="4">
        <v>8.6999999999999993</v>
      </c>
      <c r="BE1143" s="4">
        <v>8.8000000000000007</v>
      </c>
      <c r="BF1143" s="4">
        <v>9</v>
      </c>
      <c r="BG1143" s="4">
        <v>9.1</v>
      </c>
      <c r="BH1143" s="4">
        <v>9.1999999999999993</v>
      </c>
      <c r="BI1143" s="6">
        <v>9.3000000000000007</v>
      </c>
      <c r="BJ1143" t="s">
        <v>1</v>
      </c>
    </row>
    <row r="1144" spans="1:62">
      <c r="A1144" s="4" t="s">
        <v>5</v>
      </c>
      <c r="K1144" s="5"/>
      <c r="U1144" s="6"/>
      <c r="AE1144" s="5"/>
      <c r="AO1144" s="6"/>
      <c r="AY1144" s="5"/>
      <c r="BI1144" s="6"/>
    </row>
    <row r="1145" spans="1:62">
      <c r="A1145" s="4" t="s">
        <v>427</v>
      </c>
      <c r="K1145" s="5"/>
      <c r="U1145" s="6"/>
      <c r="AE1145" s="5"/>
      <c r="AO1145" s="6"/>
      <c r="AY1145" s="5"/>
      <c r="BI1145" s="6"/>
    </row>
    <row r="1146" spans="1:62">
      <c r="A1146" s="4" t="s">
        <v>267</v>
      </c>
      <c r="B1146" s="4">
        <v>4</v>
      </c>
      <c r="C1146" s="4">
        <v>4</v>
      </c>
      <c r="D1146" s="4">
        <v>5</v>
      </c>
      <c r="E1146" s="4">
        <v>5</v>
      </c>
      <c r="F1146" s="4">
        <v>5</v>
      </c>
      <c r="G1146" s="4">
        <v>6</v>
      </c>
      <c r="H1146" s="4">
        <v>6</v>
      </c>
      <c r="I1146" s="4">
        <v>6</v>
      </c>
      <c r="J1146" s="4">
        <v>7</v>
      </c>
      <c r="K1146" s="5">
        <v>7</v>
      </c>
      <c r="L1146" s="4">
        <v>7</v>
      </c>
      <c r="M1146" s="4">
        <v>8</v>
      </c>
      <c r="N1146" s="4">
        <v>8</v>
      </c>
      <c r="O1146" s="4">
        <v>8</v>
      </c>
      <c r="P1146" s="4">
        <v>9</v>
      </c>
      <c r="Q1146" s="4">
        <v>9</v>
      </c>
      <c r="R1146" s="4">
        <v>9</v>
      </c>
      <c r="S1146" s="4">
        <v>10</v>
      </c>
      <c r="T1146" s="4">
        <v>10</v>
      </c>
      <c r="U1146" s="6">
        <v>10</v>
      </c>
      <c r="V1146" s="4">
        <v>11</v>
      </c>
      <c r="W1146" s="4">
        <v>11</v>
      </c>
      <c r="X1146" s="4">
        <v>11</v>
      </c>
      <c r="Y1146" s="4">
        <v>12</v>
      </c>
      <c r="Z1146" s="4">
        <v>12</v>
      </c>
      <c r="AA1146" s="4">
        <v>12</v>
      </c>
      <c r="AB1146" s="4">
        <v>13</v>
      </c>
      <c r="AC1146" s="4">
        <v>13</v>
      </c>
      <c r="AD1146" s="4">
        <v>13</v>
      </c>
      <c r="AE1146" s="5">
        <v>14</v>
      </c>
      <c r="AF1146" s="4">
        <v>14</v>
      </c>
      <c r="AG1146" s="4">
        <v>14</v>
      </c>
      <c r="AH1146" s="4">
        <v>15</v>
      </c>
      <c r="AI1146" s="4">
        <v>15</v>
      </c>
      <c r="AJ1146" s="4">
        <v>15</v>
      </c>
      <c r="AK1146" s="4">
        <v>16</v>
      </c>
      <c r="AL1146" s="4">
        <v>16</v>
      </c>
      <c r="AM1146" s="4">
        <v>16</v>
      </c>
      <c r="AN1146" s="4">
        <v>17</v>
      </c>
      <c r="AO1146" s="6">
        <v>17</v>
      </c>
      <c r="AP1146" s="4">
        <v>17</v>
      </c>
      <c r="AQ1146" s="4">
        <v>18</v>
      </c>
      <c r="AR1146" s="4">
        <v>18</v>
      </c>
      <c r="AS1146" s="4">
        <v>18</v>
      </c>
      <c r="AT1146" s="4">
        <v>19</v>
      </c>
      <c r="AU1146" s="4">
        <v>19</v>
      </c>
      <c r="AV1146" s="4">
        <v>19</v>
      </c>
      <c r="AW1146" s="4">
        <v>20</v>
      </c>
      <c r="AX1146" s="4">
        <v>20</v>
      </c>
      <c r="AY1146" s="5">
        <v>20</v>
      </c>
      <c r="AZ1146" s="4">
        <v>21</v>
      </c>
      <c r="BA1146" s="4">
        <v>21</v>
      </c>
      <c r="BB1146" s="4">
        <v>21</v>
      </c>
      <c r="BC1146" s="4">
        <v>22</v>
      </c>
      <c r="BD1146" s="4">
        <v>22</v>
      </c>
      <c r="BE1146" s="4">
        <v>22</v>
      </c>
      <c r="BF1146" s="4">
        <v>23</v>
      </c>
      <c r="BG1146" s="4">
        <v>23</v>
      </c>
      <c r="BH1146" s="4">
        <v>23</v>
      </c>
      <c r="BI1146" s="6">
        <v>24</v>
      </c>
      <c r="BJ1146" t="s">
        <v>1</v>
      </c>
    </row>
    <row r="1147" spans="1:62">
      <c r="A1147" s="4" t="s">
        <v>9</v>
      </c>
      <c r="B1147" s="4">
        <v>1</v>
      </c>
      <c r="C1147" s="4">
        <v>1</v>
      </c>
      <c r="D1147" s="4">
        <v>1</v>
      </c>
      <c r="E1147" s="4">
        <v>1</v>
      </c>
      <c r="F1147" s="4">
        <v>1</v>
      </c>
      <c r="G1147" s="4">
        <v>1</v>
      </c>
      <c r="H1147" s="4">
        <v>1</v>
      </c>
      <c r="I1147" s="4">
        <v>1</v>
      </c>
      <c r="J1147" s="4">
        <v>1</v>
      </c>
      <c r="K1147" s="5">
        <v>1</v>
      </c>
      <c r="L1147" s="4">
        <v>1</v>
      </c>
      <c r="M1147" s="4">
        <v>1</v>
      </c>
      <c r="N1147" s="4">
        <v>1</v>
      </c>
      <c r="O1147" s="4">
        <v>1</v>
      </c>
      <c r="P1147" s="4">
        <v>1</v>
      </c>
      <c r="Q1147" s="4">
        <v>1</v>
      </c>
      <c r="R1147" s="4">
        <v>1</v>
      </c>
      <c r="S1147" s="4">
        <v>1</v>
      </c>
      <c r="T1147" s="4">
        <v>1</v>
      </c>
      <c r="U1147" s="6">
        <v>1</v>
      </c>
      <c r="V1147" s="4">
        <v>1</v>
      </c>
      <c r="W1147" s="4">
        <v>1</v>
      </c>
      <c r="X1147" s="4">
        <v>1</v>
      </c>
      <c r="Y1147" s="4">
        <v>1</v>
      </c>
      <c r="Z1147" s="4">
        <v>1</v>
      </c>
      <c r="AA1147" s="4">
        <v>1</v>
      </c>
      <c r="AB1147" s="4">
        <v>1</v>
      </c>
      <c r="AC1147" s="4">
        <v>1</v>
      </c>
      <c r="AD1147" s="4">
        <v>1</v>
      </c>
      <c r="AE1147" s="5">
        <v>1</v>
      </c>
      <c r="AF1147" s="4">
        <v>1</v>
      </c>
      <c r="AG1147" s="4">
        <v>1</v>
      </c>
      <c r="AH1147" s="4">
        <v>1</v>
      </c>
      <c r="AI1147" s="4">
        <v>1</v>
      </c>
      <c r="AJ1147" s="4">
        <v>1</v>
      </c>
      <c r="AK1147" s="4">
        <v>1</v>
      </c>
      <c r="AL1147" s="4">
        <v>1</v>
      </c>
      <c r="AM1147" s="4">
        <v>1</v>
      </c>
      <c r="AN1147" s="4">
        <v>1</v>
      </c>
      <c r="AO1147" s="6">
        <v>1</v>
      </c>
      <c r="AP1147" s="4">
        <v>1</v>
      </c>
      <c r="AQ1147" s="4">
        <v>1</v>
      </c>
      <c r="AR1147" s="4">
        <v>1</v>
      </c>
      <c r="AS1147" s="4">
        <v>1</v>
      </c>
      <c r="AT1147" s="4">
        <v>1</v>
      </c>
      <c r="AU1147" s="4">
        <v>1</v>
      </c>
      <c r="AV1147" s="4">
        <v>1</v>
      </c>
      <c r="AW1147" s="4">
        <v>1</v>
      </c>
      <c r="AX1147" s="4">
        <v>1</v>
      </c>
      <c r="AY1147" s="5">
        <v>1</v>
      </c>
      <c r="AZ1147" s="4">
        <v>1</v>
      </c>
      <c r="BA1147" s="4">
        <v>1</v>
      </c>
      <c r="BB1147" s="4">
        <v>1</v>
      </c>
      <c r="BC1147" s="4">
        <v>1</v>
      </c>
      <c r="BD1147" s="4">
        <v>1</v>
      </c>
      <c r="BE1147" s="4">
        <v>1</v>
      </c>
      <c r="BF1147" s="4">
        <v>1</v>
      </c>
      <c r="BG1147" s="4">
        <v>1</v>
      </c>
      <c r="BH1147" s="4">
        <v>1</v>
      </c>
      <c r="BI1147" s="6">
        <v>1</v>
      </c>
      <c r="BJ1147" t="s">
        <v>1</v>
      </c>
    </row>
    <row r="1148" spans="1:62">
      <c r="A1148" s="4" t="s">
        <v>10</v>
      </c>
      <c r="B1148" s="4">
        <v>7</v>
      </c>
      <c r="C1148" s="4">
        <f>B1148+7</f>
        <v>14</v>
      </c>
      <c r="D1148" s="4">
        <f>C1148+6</f>
        <v>20</v>
      </c>
      <c r="E1148" s="4">
        <f>D1148+6</f>
        <v>26</v>
      </c>
      <c r="F1148" s="4">
        <f t="shared" ref="F1148" si="5749">E1148+6</f>
        <v>32</v>
      </c>
      <c r="G1148" s="4">
        <f t="shared" ref="G1148" si="5750">F1148+7</f>
        <v>39</v>
      </c>
      <c r="H1148" s="4">
        <f t="shared" ref="H1148:I1148" si="5751">G1148+6</f>
        <v>45</v>
      </c>
      <c r="I1148" s="4">
        <f t="shared" si="5751"/>
        <v>51</v>
      </c>
      <c r="J1148" s="4">
        <f>I1148+13</f>
        <v>64</v>
      </c>
      <c r="K1148">
        <f>J1148+12</f>
        <v>76</v>
      </c>
      <c r="L1148" s="4">
        <f t="shared" ref="L1148:P1148" si="5752">K1148+13</f>
        <v>89</v>
      </c>
      <c r="M1148" s="4">
        <f t="shared" ref="M1148" si="5753">L1148+12</f>
        <v>101</v>
      </c>
      <c r="N1148" s="4">
        <f t="shared" si="5752"/>
        <v>114</v>
      </c>
      <c r="O1148" s="4">
        <f t="shared" ref="O1148" si="5754">N1148+12</f>
        <v>126</v>
      </c>
      <c r="P1148" s="4">
        <f t="shared" si="5752"/>
        <v>139</v>
      </c>
      <c r="Q1148" s="4">
        <f t="shared" ref="Q1148" si="5755">P1148+12</f>
        <v>151</v>
      </c>
      <c r="R1148" s="4">
        <f>Q1148+22</f>
        <v>173</v>
      </c>
      <c r="S1148" s="4">
        <f t="shared" ref="S1148:W1148" si="5756">R1148+22</f>
        <v>195</v>
      </c>
      <c r="T1148" s="4">
        <f t="shared" si="5756"/>
        <v>217</v>
      </c>
      <c r="U1148">
        <f t="shared" si="5756"/>
        <v>239</v>
      </c>
      <c r="V1148" s="4">
        <f>U1148+21</f>
        <v>260</v>
      </c>
      <c r="W1148" s="4">
        <f t="shared" si="5756"/>
        <v>282</v>
      </c>
      <c r="X1148" s="4">
        <f>W1148+32</f>
        <v>314</v>
      </c>
      <c r="Y1148" s="4">
        <f>X1148+31</f>
        <v>345</v>
      </c>
      <c r="Z1148" s="4">
        <f t="shared" ref="Z1148:AA1148" si="5757">Y1148+31</f>
        <v>376</v>
      </c>
      <c r="AA1148" s="4">
        <f t="shared" si="5757"/>
        <v>407</v>
      </c>
      <c r="AB1148" s="4">
        <f t="shared" ref="AB1148" si="5758">AA1148+32</f>
        <v>439</v>
      </c>
      <c r="AC1148" s="4">
        <f t="shared" ref="AC1148" si="5759">AB1148+31</f>
        <v>470</v>
      </c>
      <c r="AD1148" s="4">
        <f>AC1148+40</f>
        <v>510</v>
      </c>
      <c r="AE1148">
        <f>AD1148+41</f>
        <v>551</v>
      </c>
      <c r="AF1148" s="4">
        <f t="shared" ref="AF1148:BG1148" si="5760">AE1148+41</f>
        <v>592</v>
      </c>
      <c r="AG1148" s="4">
        <f>AF1148+40</f>
        <v>632</v>
      </c>
      <c r="AH1148" s="4">
        <f t="shared" ref="AH1148" si="5761">AG1148+41</f>
        <v>673</v>
      </c>
      <c r="AI1148" s="4">
        <f t="shared" si="5760"/>
        <v>714</v>
      </c>
      <c r="AJ1148" s="4">
        <f t="shared" ref="AJ1148" si="5762">AI1148+40</f>
        <v>754</v>
      </c>
      <c r="AK1148" s="4">
        <f t="shared" ref="AK1148" si="5763">AJ1148+41</f>
        <v>795</v>
      </c>
      <c r="AL1148" s="4">
        <f>AK1148+40</f>
        <v>835</v>
      </c>
      <c r="AM1148" s="4">
        <f t="shared" ref="AM1148" si="5764">AL1148+40</f>
        <v>875</v>
      </c>
      <c r="AN1148" s="4">
        <f t="shared" ref="AN1148" si="5765">AM1148+41</f>
        <v>916</v>
      </c>
      <c r="AO1148">
        <f t="shared" si="5760"/>
        <v>957</v>
      </c>
      <c r="AP1148" s="4">
        <f t="shared" ref="AP1148" si="5766">AO1148+40</f>
        <v>997</v>
      </c>
      <c r="AQ1148" s="4">
        <f t="shared" ref="AQ1148" si="5767">AP1148+41</f>
        <v>1038</v>
      </c>
      <c r="AR1148" s="4">
        <f t="shared" si="5760"/>
        <v>1079</v>
      </c>
      <c r="AS1148" s="4">
        <f t="shared" ref="AS1148:BH1148" si="5768">AR1148+40</f>
        <v>1119</v>
      </c>
      <c r="AT1148" s="4">
        <f t="shared" ref="AT1148:BI1148" si="5769">AS1148+41</f>
        <v>1160</v>
      </c>
      <c r="AU1148" s="4">
        <f t="shared" si="5760"/>
        <v>1201</v>
      </c>
      <c r="AV1148" s="4">
        <f t="shared" si="5768"/>
        <v>1241</v>
      </c>
      <c r="AW1148" s="4">
        <f t="shared" si="5769"/>
        <v>1282</v>
      </c>
      <c r="AX1148" s="4">
        <f t="shared" si="5760"/>
        <v>1323</v>
      </c>
      <c r="AY1148">
        <f t="shared" si="5768"/>
        <v>1363</v>
      </c>
      <c r="AZ1148" s="4">
        <f t="shared" si="5769"/>
        <v>1404</v>
      </c>
      <c r="BA1148" s="4">
        <f t="shared" si="5760"/>
        <v>1445</v>
      </c>
      <c r="BB1148" s="4">
        <f t="shared" si="5768"/>
        <v>1485</v>
      </c>
      <c r="BC1148" s="4">
        <f t="shared" si="5769"/>
        <v>1526</v>
      </c>
      <c r="BD1148" s="4">
        <f t="shared" si="5760"/>
        <v>1567</v>
      </c>
      <c r="BE1148" s="4">
        <f t="shared" si="5768"/>
        <v>1607</v>
      </c>
      <c r="BF1148" s="4">
        <f t="shared" si="5769"/>
        <v>1648</v>
      </c>
      <c r="BG1148" s="4">
        <f t="shared" si="5760"/>
        <v>1689</v>
      </c>
      <c r="BH1148" s="4">
        <f t="shared" si="5768"/>
        <v>1729</v>
      </c>
      <c r="BI1148">
        <f t="shared" si="5769"/>
        <v>1770</v>
      </c>
      <c r="BJ1148" t="s">
        <v>1</v>
      </c>
    </row>
    <row r="1149" spans="1:62">
      <c r="A1149" s="4" t="s">
        <v>5</v>
      </c>
      <c r="K1149" s="5"/>
      <c r="U1149" s="6"/>
      <c r="AE1149" s="5"/>
      <c r="AO1149" s="6"/>
      <c r="AY1149" s="5"/>
      <c r="BI1149" s="6"/>
    </row>
    <row r="1150" spans="1:62">
      <c r="A1150" s="4" t="s">
        <v>428</v>
      </c>
      <c r="K1150" s="5"/>
      <c r="U1150" s="6"/>
      <c r="AE1150" s="5"/>
      <c r="AO1150" s="6"/>
      <c r="AY1150" s="5"/>
      <c r="BI1150" s="6"/>
    </row>
    <row r="1151" spans="1:62">
      <c r="A1151" s="4" t="s">
        <v>36</v>
      </c>
      <c r="B1151" s="4">
        <v>1</v>
      </c>
      <c r="C1151" s="4">
        <v>2</v>
      </c>
      <c r="D1151" s="4">
        <v>3</v>
      </c>
      <c r="E1151" s="4">
        <v>4</v>
      </c>
      <c r="F1151" s="4">
        <v>5</v>
      </c>
      <c r="G1151" s="4">
        <v>6</v>
      </c>
      <c r="H1151" s="4">
        <v>7</v>
      </c>
      <c r="I1151" s="4">
        <v>8</v>
      </c>
      <c r="J1151" s="4">
        <v>10</v>
      </c>
      <c r="K1151" s="5">
        <v>12</v>
      </c>
      <c r="L1151" s="4">
        <v>14</v>
      </c>
      <c r="M1151" s="4">
        <v>16</v>
      </c>
      <c r="N1151" s="4">
        <v>18</v>
      </c>
      <c r="O1151" s="4">
        <v>20</v>
      </c>
      <c r="P1151" s="4">
        <v>22</v>
      </c>
      <c r="Q1151" s="4">
        <v>24</v>
      </c>
      <c r="R1151" s="4">
        <v>28</v>
      </c>
      <c r="S1151" s="4">
        <v>32</v>
      </c>
      <c r="T1151" s="4">
        <v>36</v>
      </c>
      <c r="U1151" s="6">
        <v>40</v>
      </c>
      <c r="V1151" s="4">
        <v>44</v>
      </c>
      <c r="W1151" s="4">
        <v>48</v>
      </c>
      <c r="X1151" s="4">
        <v>53</v>
      </c>
      <c r="Y1151" s="4">
        <v>58</v>
      </c>
      <c r="Z1151" s="4">
        <v>63</v>
      </c>
      <c r="AA1151" s="4">
        <v>68</v>
      </c>
      <c r="AB1151" s="4">
        <v>73</v>
      </c>
      <c r="AC1151" s="4">
        <v>78</v>
      </c>
      <c r="AD1151" s="4">
        <v>84</v>
      </c>
      <c r="AE1151" s="5">
        <v>90</v>
      </c>
      <c r="AF1151" s="4">
        <v>96</v>
      </c>
      <c r="AG1151" s="4">
        <v>102</v>
      </c>
      <c r="AH1151" s="4">
        <v>108</v>
      </c>
      <c r="AI1151" s="4">
        <v>114</v>
      </c>
      <c r="AJ1151" s="4">
        <v>120</v>
      </c>
      <c r="AK1151" s="4">
        <v>126</v>
      </c>
      <c r="AL1151" s="4">
        <v>132</v>
      </c>
      <c r="AM1151" s="4">
        <v>138</v>
      </c>
      <c r="AN1151" s="4">
        <v>144</v>
      </c>
      <c r="AO1151" s="6">
        <v>150</v>
      </c>
      <c r="AP1151" s="4">
        <v>156</v>
      </c>
      <c r="AQ1151" s="4">
        <v>162</v>
      </c>
      <c r="AR1151" s="4">
        <v>168</v>
      </c>
      <c r="AS1151" s="4">
        <v>174</v>
      </c>
      <c r="AT1151" s="4">
        <v>180</v>
      </c>
      <c r="AU1151" s="4">
        <v>186</v>
      </c>
      <c r="AV1151" s="4">
        <v>192</v>
      </c>
      <c r="AW1151" s="4">
        <v>198</v>
      </c>
      <c r="AX1151" s="4">
        <v>204</v>
      </c>
      <c r="AY1151" s="5">
        <v>210</v>
      </c>
      <c r="AZ1151" s="4">
        <v>216</v>
      </c>
      <c r="BA1151" s="4">
        <v>222</v>
      </c>
      <c r="BB1151" s="4">
        <v>228</v>
      </c>
      <c r="BC1151" s="4">
        <v>234</v>
      </c>
      <c r="BD1151" s="4">
        <v>240</v>
      </c>
      <c r="BE1151" s="4">
        <v>246</v>
      </c>
      <c r="BF1151" s="4">
        <v>252</v>
      </c>
      <c r="BG1151" s="4">
        <v>258</v>
      </c>
      <c r="BH1151" s="4">
        <v>264</v>
      </c>
      <c r="BI1151" s="6">
        <v>270</v>
      </c>
      <c r="BJ1151" t="s">
        <v>1</v>
      </c>
    </row>
    <row r="1152" spans="1:62">
      <c r="A1152" s="4" t="s">
        <v>37</v>
      </c>
      <c r="B1152" s="4">
        <v>3</v>
      </c>
      <c r="C1152" s="4">
        <v>4</v>
      </c>
      <c r="D1152" s="4">
        <v>5</v>
      </c>
      <c r="E1152" s="4">
        <v>6</v>
      </c>
      <c r="F1152" s="4">
        <v>7</v>
      </c>
      <c r="G1152" s="4">
        <v>8</v>
      </c>
      <c r="H1152" s="4">
        <v>9</v>
      </c>
      <c r="I1152" s="4">
        <v>10</v>
      </c>
      <c r="J1152" s="4">
        <v>12</v>
      </c>
      <c r="K1152" s="5">
        <v>14</v>
      </c>
      <c r="L1152" s="4">
        <v>16</v>
      </c>
      <c r="M1152" s="4">
        <v>18</v>
      </c>
      <c r="N1152" s="4">
        <v>20</v>
      </c>
      <c r="O1152" s="4">
        <v>22</v>
      </c>
      <c r="P1152" s="4">
        <v>24</v>
      </c>
      <c r="Q1152" s="4">
        <v>26</v>
      </c>
      <c r="R1152" s="4">
        <v>30</v>
      </c>
      <c r="S1152" s="4">
        <v>34</v>
      </c>
      <c r="T1152" s="4">
        <v>38</v>
      </c>
      <c r="U1152" s="6">
        <v>42</v>
      </c>
      <c r="V1152" s="4">
        <v>46</v>
      </c>
      <c r="W1152" s="4">
        <v>50</v>
      </c>
      <c r="X1152" s="4">
        <v>55</v>
      </c>
      <c r="Y1152" s="4">
        <v>60</v>
      </c>
      <c r="Z1152" s="4">
        <v>65</v>
      </c>
      <c r="AA1152" s="4">
        <v>70</v>
      </c>
      <c r="AB1152" s="4">
        <v>75</v>
      </c>
      <c r="AC1152" s="4">
        <v>80</v>
      </c>
      <c r="AD1152" s="4">
        <v>86</v>
      </c>
      <c r="AE1152" s="5">
        <v>92</v>
      </c>
      <c r="AF1152" s="4">
        <v>98</v>
      </c>
      <c r="AG1152" s="4">
        <v>104</v>
      </c>
      <c r="AH1152" s="4">
        <v>110</v>
      </c>
      <c r="AI1152" s="4">
        <v>116</v>
      </c>
      <c r="AJ1152" s="4">
        <v>122</v>
      </c>
      <c r="AK1152" s="4">
        <v>128</v>
      </c>
      <c r="AL1152" s="4">
        <v>134</v>
      </c>
      <c r="AM1152" s="4">
        <v>140</v>
      </c>
      <c r="AN1152" s="4">
        <v>146</v>
      </c>
      <c r="AO1152" s="6">
        <v>152</v>
      </c>
      <c r="AP1152" s="4">
        <v>158</v>
      </c>
      <c r="AQ1152" s="4">
        <v>164</v>
      </c>
      <c r="AR1152" s="4">
        <v>170</v>
      </c>
      <c r="AS1152" s="4">
        <v>176</v>
      </c>
      <c r="AT1152" s="4">
        <v>182</v>
      </c>
      <c r="AU1152" s="4">
        <v>188</v>
      </c>
      <c r="AV1152" s="4">
        <v>194</v>
      </c>
      <c r="AW1152" s="4">
        <v>200</v>
      </c>
      <c r="AX1152" s="4">
        <v>206</v>
      </c>
      <c r="AY1152" s="5">
        <v>212</v>
      </c>
      <c r="AZ1152" s="4">
        <v>218</v>
      </c>
      <c r="BA1152" s="4">
        <v>224</v>
      </c>
      <c r="BB1152" s="4">
        <v>230</v>
      </c>
      <c r="BC1152" s="4">
        <v>236</v>
      </c>
      <c r="BD1152" s="4">
        <v>242</v>
      </c>
      <c r="BE1152" s="4">
        <v>248</v>
      </c>
      <c r="BF1152" s="4">
        <v>254</v>
      </c>
      <c r="BG1152" s="4">
        <v>260</v>
      </c>
      <c r="BH1152" s="4">
        <v>266</v>
      </c>
      <c r="BI1152" s="6">
        <v>272</v>
      </c>
      <c r="BJ1152" t="s">
        <v>1</v>
      </c>
    </row>
    <row r="1153" spans="1:62">
      <c r="A1153" s="4" t="s">
        <v>5</v>
      </c>
      <c r="K1153" s="5"/>
      <c r="U1153" s="6"/>
      <c r="AE1153" s="5"/>
      <c r="AO1153" s="6"/>
      <c r="AY1153" s="5"/>
      <c r="BI1153" s="6"/>
    </row>
    <row r="1154" spans="1:62">
      <c r="A1154" s="4" t="s">
        <v>502</v>
      </c>
      <c r="K1154" s="5"/>
      <c r="U1154" s="6"/>
      <c r="AE1154" s="5"/>
      <c r="AO1154" s="6"/>
      <c r="AY1154" s="5"/>
      <c r="BI1154" s="6"/>
    </row>
    <row r="1155" spans="1:62">
      <c r="A1155" s="4" t="s">
        <v>268</v>
      </c>
      <c r="B1155" s="4">
        <v>5</v>
      </c>
      <c r="C1155" s="4">
        <v>5</v>
      </c>
      <c r="D1155" s="4">
        <v>6</v>
      </c>
      <c r="E1155" s="4">
        <v>6</v>
      </c>
      <c r="F1155" s="4">
        <v>6</v>
      </c>
      <c r="G1155" s="4">
        <v>7</v>
      </c>
      <c r="H1155" s="4">
        <v>7</v>
      </c>
      <c r="I1155" s="4">
        <v>7</v>
      </c>
      <c r="J1155" s="4">
        <v>8</v>
      </c>
      <c r="K1155" s="5">
        <v>8</v>
      </c>
      <c r="L1155" s="4">
        <v>8</v>
      </c>
      <c r="M1155" s="4">
        <v>9</v>
      </c>
      <c r="N1155" s="4">
        <v>9</v>
      </c>
      <c r="O1155" s="4">
        <v>9</v>
      </c>
      <c r="P1155" s="4">
        <v>10</v>
      </c>
      <c r="Q1155" s="4">
        <v>10</v>
      </c>
      <c r="R1155" s="4">
        <v>10</v>
      </c>
      <c r="S1155" s="4">
        <v>11</v>
      </c>
      <c r="T1155" s="4">
        <v>11</v>
      </c>
      <c r="U1155" s="6">
        <v>11</v>
      </c>
      <c r="V1155" s="4">
        <v>11</v>
      </c>
      <c r="W1155" s="4">
        <v>11</v>
      </c>
      <c r="X1155" s="4">
        <v>11</v>
      </c>
      <c r="Y1155" s="4">
        <v>11</v>
      </c>
      <c r="Z1155" s="4">
        <v>11</v>
      </c>
      <c r="AA1155" s="4">
        <v>11</v>
      </c>
      <c r="AB1155" s="4">
        <v>11</v>
      </c>
      <c r="AC1155" s="4">
        <v>11</v>
      </c>
      <c r="AD1155" s="4">
        <v>11</v>
      </c>
      <c r="AE1155" s="5">
        <v>11</v>
      </c>
      <c r="AF1155" s="4">
        <v>11</v>
      </c>
      <c r="AG1155" s="4">
        <v>11</v>
      </c>
      <c r="AH1155" s="4">
        <v>11</v>
      </c>
      <c r="AI1155" s="4">
        <v>11</v>
      </c>
      <c r="AJ1155" s="4">
        <v>11</v>
      </c>
      <c r="AK1155" s="4">
        <v>11</v>
      </c>
      <c r="AL1155" s="4">
        <v>11</v>
      </c>
      <c r="AM1155" s="4">
        <v>11</v>
      </c>
      <c r="AN1155" s="4">
        <v>11</v>
      </c>
      <c r="AO1155" s="6">
        <v>11</v>
      </c>
      <c r="AP1155" s="4">
        <v>11</v>
      </c>
      <c r="AQ1155" s="4">
        <v>11</v>
      </c>
      <c r="AR1155" s="4">
        <v>11</v>
      </c>
      <c r="AS1155" s="4">
        <v>11</v>
      </c>
      <c r="AT1155" s="4">
        <v>11</v>
      </c>
      <c r="AU1155" s="4">
        <v>11</v>
      </c>
      <c r="AV1155" s="4">
        <v>11</v>
      </c>
      <c r="AW1155" s="4">
        <v>11</v>
      </c>
      <c r="AX1155" s="4">
        <v>11</v>
      </c>
      <c r="AY1155" s="5">
        <v>11</v>
      </c>
      <c r="AZ1155" s="4">
        <v>11</v>
      </c>
      <c r="BA1155" s="4">
        <v>11</v>
      </c>
      <c r="BB1155" s="4">
        <v>11</v>
      </c>
      <c r="BC1155" s="4">
        <v>11</v>
      </c>
      <c r="BD1155" s="4">
        <v>11</v>
      </c>
      <c r="BE1155" s="4">
        <v>11</v>
      </c>
      <c r="BF1155" s="4">
        <v>11</v>
      </c>
      <c r="BG1155" s="4">
        <v>11</v>
      </c>
      <c r="BH1155" s="4">
        <v>11</v>
      </c>
      <c r="BI1155" s="6">
        <v>11</v>
      </c>
      <c r="BJ1155" t="s">
        <v>1</v>
      </c>
    </row>
    <row r="1156" spans="1:62">
      <c r="A1156" s="4" t="s">
        <v>9</v>
      </c>
      <c r="B1156" s="4">
        <v>1</v>
      </c>
      <c r="C1156" s="4">
        <v>1</v>
      </c>
      <c r="D1156" s="4">
        <v>1</v>
      </c>
      <c r="E1156" s="4">
        <v>1</v>
      </c>
      <c r="F1156" s="4">
        <v>1</v>
      </c>
      <c r="G1156" s="4">
        <v>1</v>
      </c>
      <c r="H1156" s="4">
        <v>1</v>
      </c>
      <c r="I1156" s="4">
        <v>1</v>
      </c>
      <c r="J1156" s="4">
        <v>1</v>
      </c>
      <c r="K1156" s="5">
        <v>1</v>
      </c>
      <c r="L1156" s="4">
        <v>1</v>
      </c>
      <c r="M1156" s="4">
        <v>1</v>
      </c>
      <c r="N1156" s="4">
        <v>1</v>
      </c>
      <c r="O1156" s="4">
        <v>1</v>
      </c>
      <c r="P1156" s="4">
        <v>1</v>
      </c>
      <c r="Q1156" s="4">
        <v>1</v>
      </c>
      <c r="R1156" s="4">
        <v>1</v>
      </c>
      <c r="S1156" s="4">
        <v>1</v>
      </c>
      <c r="T1156" s="4">
        <v>1</v>
      </c>
      <c r="U1156" s="6">
        <v>1</v>
      </c>
      <c r="V1156" s="4">
        <v>1</v>
      </c>
      <c r="W1156" s="4">
        <v>1</v>
      </c>
      <c r="X1156" s="4">
        <v>1</v>
      </c>
      <c r="Y1156" s="4">
        <v>1</v>
      </c>
      <c r="Z1156" s="4">
        <v>1</v>
      </c>
      <c r="AA1156" s="4">
        <v>1</v>
      </c>
      <c r="AB1156" s="4">
        <v>1</v>
      </c>
      <c r="AC1156" s="4">
        <v>1</v>
      </c>
      <c r="AD1156" s="4">
        <v>1</v>
      </c>
      <c r="AE1156" s="5">
        <v>1</v>
      </c>
      <c r="AF1156" s="4">
        <v>1</v>
      </c>
      <c r="AG1156" s="4">
        <v>1</v>
      </c>
      <c r="AH1156" s="4">
        <v>1</v>
      </c>
      <c r="AI1156" s="4">
        <v>1</v>
      </c>
      <c r="AJ1156" s="4">
        <v>1</v>
      </c>
      <c r="AK1156" s="4">
        <v>1</v>
      </c>
      <c r="AL1156" s="4">
        <v>1</v>
      </c>
      <c r="AM1156" s="4">
        <v>1</v>
      </c>
      <c r="AN1156" s="4">
        <v>1</v>
      </c>
      <c r="AO1156" s="6">
        <v>1</v>
      </c>
      <c r="AP1156" s="4">
        <v>1</v>
      </c>
      <c r="AQ1156" s="4">
        <v>1</v>
      </c>
      <c r="AR1156" s="4">
        <v>1</v>
      </c>
      <c r="AS1156" s="4">
        <v>1</v>
      </c>
      <c r="AT1156" s="4">
        <v>1</v>
      </c>
      <c r="AU1156" s="4">
        <v>1</v>
      </c>
      <c r="AV1156" s="4">
        <v>1</v>
      </c>
      <c r="AW1156" s="4">
        <v>1</v>
      </c>
      <c r="AX1156" s="4">
        <v>1</v>
      </c>
      <c r="AY1156" s="5">
        <v>1</v>
      </c>
      <c r="AZ1156" s="4">
        <v>1</v>
      </c>
      <c r="BA1156" s="4">
        <v>1</v>
      </c>
      <c r="BB1156" s="4">
        <v>1</v>
      </c>
      <c r="BC1156" s="4">
        <v>1</v>
      </c>
      <c r="BD1156" s="4">
        <v>1</v>
      </c>
      <c r="BE1156" s="4">
        <v>1</v>
      </c>
      <c r="BF1156" s="4">
        <v>1</v>
      </c>
      <c r="BG1156" s="4">
        <v>1</v>
      </c>
      <c r="BH1156" s="4">
        <v>1</v>
      </c>
      <c r="BI1156" s="6">
        <v>1</v>
      </c>
      <c r="BJ1156" t="s">
        <v>1</v>
      </c>
    </row>
    <row r="1157" spans="1:62">
      <c r="A1157" s="4" t="s">
        <v>10</v>
      </c>
      <c r="B1157" s="4">
        <v>8</v>
      </c>
      <c r="C1157" s="4">
        <f>B1157+3</f>
        <v>11</v>
      </c>
      <c r="D1157" s="4">
        <f>C1157+4</f>
        <v>15</v>
      </c>
      <c r="E1157" s="4">
        <f t="shared" ref="E1157:I1157" si="5770">D1157+3</f>
        <v>18</v>
      </c>
      <c r="F1157" s="4">
        <f t="shared" ref="F1157" si="5771">E1157+4</f>
        <v>22</v>
      </c>
      <c r="G1157" s="4">
        <f t="shared" si="5770"/>
        <v>25</v>
      </c>
      <c r="H1157" s="4">
        <f t="shared" ref="H1157" si="5772">G1157+4</f>
        <v>29</v>
      </c>
      <c r="I1157" s="4">
        <f t="shared" si="5770"/>
        <v>32</v>
      </c>
      <c r="J1157" s="4">
        <f>I1157+5</f>
        <v>37</v>
      </c>
      <c r="K1157">
        <f>J1157+4</f>
        <v>41</v>
      </c>
      <c r="L1157" s="4">
        <f t="shared" ref="L1157" si="5773">K1157+5</f>
        <v>46</v>
      </c>
      <c r="M1157" s="4">
        <f t="shared" ref="M1157" si="5774">L1157+4</f>
        <v>50</v>
      </c>
      <c r="N1157" s="4">
        <f t="shared" ref="N1157" si="5775">M1157+5</f>
        <v>55</v>
      </c>
      <c r="O1157" s="4">
        <f t="shared" ref="O1157" si="5776">N1157+4</f>
        <v>59</v>
      </c>
      <c r="P1157" s="4">
        <f t="shared" ref="P1157" si="5777">O1157+5</f>
        <v>64</v>
      </c>
      <c r="Q1157" s="4">
        <f t="shared" ref="Q1157" si="5778">P1157+4</f>
        <v>68</v>
      </c>
      <c r="R1157" s="4">
        <f>Q1157+6</f>
        <v>74</v>
      </c>
      <c r="S1157" s="4">
        <f t="shared" ref="S1157:W1157" si="5779">R1157+6</f>
        <v>80</v>
      </c>
      <c r="T1157" s="4">
        <f t="shared" si="5779"/>
        <v>86</v>
      </c>
      <c r="U1157">
        <f t="shared" si="5779"/>
        <v>92</v>
      </c>
      <c r="V1157" s="4">
        <f t="shared" si="5779"/>
        <v>98</v>
      </c>
      <c r="W1157" s="4">
        <f t="shared" si="5779"/>
        <v>104</v>
      </c>
      <c r="X1157" s="4">
        <f>W1157+7</f>
        <v>111</v>
      </c>
      <c r="Y1157" s="4">
        <f t="shared" ref="Y1157:AC1157" si="5780">X1157+7</f>
        <v>118</v>
      </c>
      <c r="Z1157" s="4">
        <f t="shared" si="5780"/>
        <v>125</v>
      </c>
      <c r="AA1157" s="4">
        <f t="shared" si="5780"/>
        <v>132</v>
      </c>
      <c r="AB1157" s="4">
        <f t="shared" si="5780"/>
        <v>139</v>
      </c>
      <c r="AC1157" s="4">
        <f t="shared" si="5780"/>
        <v>146</v>
      </c>
      <c r="AD1157" s="4">
        <f>AC1157+8</f>
        <v>154</v>
      </c>
      <c r="AE1157">
        <f t="shared" ref="AE1157:BI1157" si="5781">AD1157+8</f>
        <v>162</v>
      </c>
      <c r="AF1157" s="4">
        <f t="shared" si="5781"/>
        <v>170</v>
      </c>
      <c r="AG1157" s="4">
        <f t="shared" si="5781"/>
        <v>178</v>
      </c>
      <c r="AH1157" s="4">
        <f t="shared" si="5781"/>
        <v>186</v>
      </c>
      <c r="AI1157" s="4">
        <f t="shared" si="5781"/>
        <v>194</v>
      </c>
      <c r="AJ1157" s="4">
        <f t="shared" si="5781"/>
        <v>202</v>
      </c>
      <c r="AK1157" s="4">
        <f t="shared" si="5781"/>
        <v>210</v>
      </c>
      <c r="AL1157" s="4">
        <f t="shared" si="5781"/>
        <v>218</v>
      </c>
      <c r="AM1157" s="4">
        <f t="shared" si="5781"/>
        <v>226</v>
      </c>
      <c r="AN1157" s="4">
        <f t="shared" si="5781"/>
        <v>234</v>
      </c>
      <c r="AO1157">
        <f t="shared" si="5781"/>
        <v>242</v>
      </c>
      <c r="AP1157" s="4">
        <f t="shared" si="5781"/>
        <v>250</v>
      </c>
      <c r="AQ1157" s="4">
        <f t="shared" si="5781"/>
        <v>258</v>
      </c>
      <c r="AR1157" s="4">
        <f t="shared" si="5781"/>
        <v>266</v>
      </c>
      <c r="AS1157" s="4">
        <f t="shared" si="5781"/>
        <v>274</v>
      </c>
      <c r="AT1157" s="4">
        <f t="shared" si="5781"/>
        <v>282</v>
      </c>
      <c r="AU1157" s="4">
        <f t="shared" si="5781"/>
        <v>290</v>
      </c>
      <c r="AV1157" s="4">
        <f t="shared" si="5781"/>
        <v>298</v>
      </c>
      <c r="AW1157" s="4">
        <f t="shared" si="5781"/>
        <v>306</v>
      </c>
      <c r="AX1157" s="4">
        <f t="shared" si="5781"/>
        <v>314</v>
      </c>
      <c r="AY1157">
        <f t="shared" si="5781"/>
        <v>322</v>
      </c>
      <c r="AZ1157" s="4">
        <f t="shared" si="5781"/>
        <v>330</v>
      </c>
      <c r="BA1157" s="4">
        <f t="shared" si="5781"/>
        <v>338</v>
      </c>
      <c r="BB1157" s="4">
        <f t="shared" si="5781"/>
        <v>346</v>
      </c>
      <c r="BC1157" s="4">
        <f t="shared" si="5781"/>
        <v>354</v>
      </c>
      <c r="BD1157" s="4">
        <f t="shared" si="5781"/>
        <v>362</v>
      </c>
      <c r="BE1157" s="4">
        <f t="shared" si="5781"/>
        <v>370</v>
      </c>
      <c r="BF1157" s="4">
        <f t="shared" si="5781"/>
        <v>378</v>
      </c>
      <c r="BG1157" s="4">
        <f t="shared" si="5781"/>
        <v>386</v>
      </c>
      <c r="BH1157" s="4">
        <f t="shared" si="5781"/>
        <v>394</v>
      </c>
      <c r="BI1157">
        <f t="shared" si="5781"/>
        <v>402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429</v>
      </c>
      <c r="K1159" s="5"/>
      <c r="U1159" s="6"/>
      <c r="AE1159" s="5"/>
      <c r="AO1159" s="6"/>
      <c r="AY1159" s="5"/>
      <c r="BI1159" s="6"/>
    </row>
    <row r="1160" spans="1:62">
      <c r="A1160" s="4" t="s">
        <v>30</v>
      </c>
      <c r="B1160" s="4">
        <v>2</v>
      </c>
      <c r="C1160" s="4">
        <f>B1160+1</f>
        <v>3</v>
      </c>
      <c r="D1160" s="4">
        <f t="shared" ref="D1160:I1160" si="5782">C1160+1</f>
        <v>4</v>
      </c>
      <c r="E1160" s="4">
        <f t="shared" si="5782"/>
        <v>5</v>
      </c>
      <c r="F1160" s="4">
        <f t="shared" si="5782"/>
        <v>6</v>
      </c>
      <c r="G1160" s="4">
        <f t="shared" si="5782"/>
        <v>7</v>
      </c>
      <c r="H1160" s="4">
        <f t="shared" si="5782"/>
        <v>8</v>
      </c>
      <c r="I1160" s="4">
        <f t="shared" si="5782"/>
        <v>9</v>
      </c>
      <c r="J1160" s="4">
        <f>I1160+4</f>
        <v>13</v>
      </c>
      <c r="K1160">
        <f t="shared" ref="K1160:Q1160" si="5783">J1160+4</f>
        <v>17</v>
      </c>
      <c r="L1160" s="4">
        <f t="shared" si="5783"/>
        <v>21</v>
      </c>
      <c r="M1160" s="4">
        <f t="shared" si="5783"/>
        <v>25</v>
      </c>
      <c r="N1160" s="4">
        <f t="shared" si="5783"/>
        <v>29</v>
      </c>
      <c r="O1160" s="4">
        <f t="shared" si="5783"/>
        <v>33</v>
      </c>
      <c r="P1160" s="4">
        <f t="shared" si="5783"/>
        <v>37</v>
      </c>
      <c r="Q1160" s="4">
        <f t="shared" si="5783"/>
        <v>41</v>
      </c>
      <c r="R1160" s="4">
        <f>Q1160+12</f>
        <v>53</v>
      </c>
      <c r="S1160" s="4">
        <f t="shared" ref="S1160:W1160" si="5784">R1160+12</f>
        <v>65</v>
      </c>
      <c r="T1160" s="4">
        <f t="shared" si="5784"/>
        <v>77</v>
      </c>
      <c r="U1160">
        <f t="shared" si="5784"/>
        <v>89</v>
      </c>
      <c r="V1160" s="4">
        <f t="shared" si="5784"/>
        <v>101</v>
      </c>
      <c r="W1160" s="4">
        <f t="shared" si="5784"/>
        <v>113</v>
      </c>
      <c r="X1160" s="4">
        <f>W1160+20</f>
        <v>133</v>
      </c>
      <c r="Y1160" s="4">
        <f t="shared" ref="Y1160:AC1160" si="5785">X1160+20</f>
        <v>153</v>
      </c>
      <c r="Z1160" s="4">
        <f t="shared" si="5785"/>
        <v>173</v>
      </c>
      <c r="AA1160" s="4">
        <f t="shared" si="5785"/>
        <v>193</v>
      </c>
      <c r="AB1160" s="4">
        <f t="shared" si="5785"/>
        <v>213</v>
      </c>
      <c r="AC1160" s="4">
        <f t="shared" si="5785"/>
        <v>233</v>
      </c>
      <c r="AD1160" s="4">
        <f>AC1160+28</f>
        <v>261</v>
      </c>
      <c r="AE1160" s="4">
        <f t="shared" ref="AE1160:BI1160" si="5786">AD1160+28</f>
        <v>289</v>
      </c>
      <c r="AF1160" s="4">
        <f t="shared" si="5786"/>
        <v>317</v>
      </c>
      <c r="AG1160" s="4">
        <f t="shared" si="5786"/>
        <v>345</v>
      </c>
      <c r="AH1160" s="4">
        <f t="shared" si="5786"/>
        <v>373</v>
      </c>
      <c r="AI1160" s="4">
        <f t="shared" si="5786"/>
        <v>401</v>
      </c>
      <c r="AJ1160" s="4">
        <f t="shared" si="5786"/>
        <v>429</v>
      </c>
      <c r="AK1160" s="4">
        <f t="shared" si="5786"/>
        <v>457</v>
      </c>
      <c r="AL1160" s="4">
        <f t="shared" si="5786"/>
        <v>485</v>
      </c>
      <c r="AM1160" s="4">
        <f t="shared" si="5786"/>
        <v>513</v>
      </c>
      <c r="AN1160" s="4">
        <f t="shared" si="5786"/>
        <v>541</v>
      </c>
      <c r="AO1160" s="4">
        <f t="shared" si="5786"/>
        <v>569</v>
      </c>
      <c r="AP1160" s="4">
        <f t="shared" si="5786"/>
        <v>597</v>
      </c>
      <c r="AQ1160" s="4">
        <f t="shared" si="5786"/>
        <v>625</v>
      </c>
      <c r="AR1160" s="4">
        <f t="shared" si="5786"/>
        <v>653</v>
      </c>
      <c r="AS1160" s="4">
        <f t="shared" si="5786"/>
        <v>681</v>
      </c>
      <c r="AT1160" s="4">
        <f t="shared" si="5786"/>
        <v>709</v>
      </c>
      <c r="AU1160" s="4">
        <f t="shared" si="5786"/>
        <v>737</v>
      </c>
      <c r="AV1160" s="4">
        <f t="shared" si="5786"/>
        <v>765</v>
      </c>
      <c r="AW1160" s="4">
        <f t="shared" si="5786"/>
        <v>793</v>
      </c>
      <c r="AX1160" s="4">
        <f t="shared" si="5786"/>
        <v>821</v>
      </c>
      <c r="AY1160" s="4">
        <f t="shared" si="5786"/>
        <v>849</v>
      </c>
      <c r="AZ1160" s="4">
        <f t="shared" si="5786"/>
        <v>877</v>
      </c>
      <c r="BA1160" s="4">
        <f t="shared" si="5786"/>
        <v>905</v>
      </c>
      <c r="BB1160" s="4">
        <f t="shared" si="5786"/>
        <v>933</v>
      </c>
      <c r="BC1160" s="4">
        <f t="shared" si="5786"/>
        <v>961</v>
      </c>
      <c r="BD1160" s="4">
        <f t="shared" si="5786"/>
        <v>989</v>
      </c>
      <c r="BE1160" s="4">
        <f t="shared" si="5786"/>
        <v>1017</v>
      </c>
      <c r="BF1160" s="4">
        <f t="shared" si="5786"/>
        <v>1045</v>
      </c>
      <c r="BG1160" s="4">
        <f t="shared" si="5786"/>
        <v>1073</v>
      </c>
      <c r="BH1160" s="4">
        <f t="shared" si="5786"/>
        <v>1101</v>
      </c>
      <c r="BI1160" s="4">
        <f t="shared" si="5786"/>
        <v>1129</v>
      </c>
      <c r="BJ1160" t="s">
        <v>1</v>
      </c>
    </row>
    <row r="1161" spans="1:62">
      <c r="A1161" s="4" t="s">
        <v>31</v>
      </c>
      <c r="B1161" s="4">
        <v>4</v>
      </c>
      <c r="C1161" s="4">
        <f>B1161+2</f>
        <v>6</v>
      </c>
      <c r="D1161" s="4">
        <f t="shared" ref="D1161:I1161" si="5787">C1161+2</f>
        <v>8</v>
      </c>
      <c r="E1161" s="4">
        <f t="shared" si="5787"/>
        <v>10</v>
      </c>
      <c r="F1161" s="4">
        <f t="shared" si="5787"/>
        <v>12</v>
      </c>
      <c r="G1161" s="4">
        <f t="shared" si="5787"/>
        <v>14</v>
      </c>
      <c r="H1161" s="4">
        <f t="shared" si="5787"/>
        <v>16</v>
      </c>
      <c r="I1161" s="4">
        <f t="shared" si="5787"/>
        <v>18</v>
      </c>
      <c r="J1161" s="4">
        <f>I1161+6</f>
        <v>24</v>
      </c>
      <c r="K1161" s="4">
        <f t="shared" ref="K1161:Q1161" si="5788">J1161+6</f>
        <v>30</v>
      </c>
      <c r="L1161" s="4">
        <f t="shared" si="5788"/>
        <v>36</v>
      </c>
      <c r="M1161" s="4">
        <f t="shared" si="5788"/>
        <v>42</v>
      </c>
      <c r="N1161" s="4">
        <f t="shared" si="5788"/>
        <v>48</v>
      </c>
      <c r="O1161" s="4">
        <f t="shared" si="5788"/>
        <v>54</v>
      </c>
      <c r="P1161" s="4">
        <f t="shared" si="5788"/>
        <v>60</v>
      </c>
      <c r="Q1161" s="4">
        <f t="shared" si="5788"/>
        <v>66</v>
      </c>
      <c r="R1161" s="4">
        <f>Q1161+16</f>
        <v>82</v>
      </c>
      <c r="S1161" s="4">
        <f t="shared" ref="S1161:W1161" si="5789">R1161+16</f>
        <v>98</v>
      </c>
      <c r="T1161" s="4">
        <f t="shared" si="5789"/>
        <v>114</v>
      </c>
      <c r="U1161" s="4">
        <f t="shared" si="5789"/>
        <v>130</v>
      </c>
      <c r="V1161" s="4">
        <f t="shared" si="5789"/>
        <v>146</v>
      </c>
      <c r="W1161" s="4">
        <f t="shared" si="5789"/>
        <v>162</v>
      </c>
      <c r="X1161" s="4">
        <f>W1161+24</f>
        <v>186</v>
      </c>
      <c r="Y1161" s="4">
        <f t="shared" ref="Y1161:AC1161" si="5790">X1161+24</f>
        <v>210</v>
      </c>
      <c r="Z1161" s="4">
        <f t="shared" si="5790"/>
        <v>234</v>
      </c>
      <c r="AA1161" s="4">
        <f t="shared" si="5790"/>
        <v>258</v>
      </c>
      <c r="AB1161" s="4">
        <f t="shared" si="5790"/>
        <v>282</v>
      </c>
      <c r="AC1161" s="4">
        <f t="shared" si="5790"/>
        <v>306</v>
      </c>
      <c r="AD1161" s="4">
        <f>AC1161+32</f>
        <v>338</v>
      </c>
      <c r="AE1161" s="4">
        <f t="shared" ref="AE1161:BI1161" si="5791">AD1161+32</f>
        <v>370</v>
      </c>
      <c r="AF1161" s="4">
        <f t="shared" si="5791"/>
        <v>402</v>
      </c>
      <c r="AG1161" s="4">
        <f t="shared" si="5791"/>
        <v>434</v>
      </c>
      <c r="AH1161" s="4">
        <f t="shared" si="5791"/>
        <v>466</v>
      </c>
      <c r="AI1161" s="4">
        <f t="shared" si="5791"/>
        <v>498</v>
      </c>
      <c r="AJ1161" s="4">
        <f t="shared" si="5791"/>
        <v>530</v>
      </c>
      <c r="AK1161" s="4">
        <f t="shared" si="5791"/>
        <v>562</v>
      </c>
      <c r="AL1161" s="4">
        <f t="shared" si="5791"/>
        <v>594</v>
      </c>
      <c r="AM1161" s="4">
        <f t="shared" si="5791"/>
        <v>626</v>
      </c>
      <c r="AN1161" s="4">
        <f t="shared" si="5791"/>
        <v>658</v>
      </c>
      <c r="AO1161" s="4">
        <f t="shared" si="5791"/>
        <v>690</v>
      </c>
      <c r="AP1161" s="4">
        <f t="shared" si="5791"/>
        <v>722</v>
      </c>
      <c r="AQ1161" s="4">
        <f t="shared" si="5791"/>
        <v>754</v>
      </c>
      <c r="AR1161" s="4">
        <f t="shared" si="5791"/>
        <v>786</v>
      </c>
      <c r="AS1161" s="4">
        <f t="shared" si="5791"/>
        <v>818</v>
      </c>
      <c r="AT1161" s="4">
        <f t="shared" si="5791"/>
        <v>850</v>
      </c>
      <c r="AU1161" s="4">
        <f t="shared" si="5791"/>
        <v>882</v>
      </c>
      <c r="AV1161" s="4">
        <f t="shared" si="5791"/>
        <v>914</v>
      </c>
      <c r="AW1161" s="4">
        <f t="shared" si="5791"/>
        <v>946</v>
      </c>
      <c r="AX1161" s="4">
        <f t="shared" si="5791"/>
        <v>978</v>
      </c>
      <c r="AY1161" s="4">
        <f t="shared" si="5791"/>
        <v>1010</v>
      </c>
      <c r="AZ1161" s="4">
        <f t="shared" si="5791"/>
        <v>1042</v>
      </c>
      <c r="BA1161" s="4">
        <f t="shared" si="5791"/>
        <v>1074</v>
      </c>
      <c r="BB1161" s="4">
        <f t="shared" si="5791"/>
        <v>1106</v>
      </c>
      <c r="BC1161" s="4">
        <f t="shared" si="5791"/>
        <v>1138</v>
      </c>
      <c r="BD1161" s="4">
        <f t="shared" si="5791"/>
        <v>1170</v>
      </c>
      <c r="BE1161" s="4">
        <f t="shared" si="5791"/>
        <v>1202</v>
      </c>
      <c r="BF1161" s="4">
        <f t="shared" si="5791"/>
        <v>1234</v>
      </c>
      <c r="BG1161" s="4">
        <f t="shared" si="5791"/>
        <v>1266</v>
      </c>
      <c r="BH1161" s="4">
        <f t="shared" si="5791"/>
        <v>1298</v>
      </c>
      <c r="BI1161" s="4">
        <f t="shared" si="5791"/>
        <v>1330</v>
      </c>
      <c r="BJ1161" t="s">
        <v>1</v>
      </c>
    </row>
    <row r="1162" spans="1:62">
      <c r="A1162" s="4" t="s">
        <v>5</v>
      </c>
      <c r="K1162" s="5"/>
      <c r="U1162" s="6"/>
      <c r="AE1162" s="5"/>
      <c r="AO1162" s="6"/>
      <c r="AY1162" s="5"/>
      <c r="BI1162" s="6"/>
    </row>
    <row r="1163" spans="1:62">
      <c r="A1163" s="4" t="s">
        <v>430</v>
      </c>
      <c r="K1163" s="5"/>
      <c r="U1163" s="6"/>
      <c r="AE1163" s="5"/>
      <c r="AO1163" s="6"/>
      <c r="AY1163" s="5"/>
      <c r="BI1163" s="6"/>
    </row>
    <row r="1164" spans="1:62">
      <c r="A1164" s="4" t="s">
        <v>75</v>
      </c>
      <c r="B1164" s="4">
        <v>60</v>
      </c>
      <c r="C1164" s="4">
        <f>B1164+12</f>
        <v>72</v>
      </c>
      <c r="D1164" s="4">
        <f t="shared" ref="D1164:BI1164" si="5792">C1164+12</f>
        <v>84</v>
      </c>
      <c r="E1164" s="4">
        <f t="shared" si="5792"/>
        <v>96</v>
      </c>
      <c r="F1164" s="4">
        <f t="shared" si="5792"/>
        <v>108</v>
      </c>
      <c r="G1164" s="4">
        <f t="shared" si="5792"/>
        <v>120</v>
      </c>
      <c r="H1164" s="4">
        <f t="shared" si="5792"/>
        <v>132</v>
      </c>
      <c r="I1164" s="4">
        <f t="shared" si="5792"/>
        <v>144</v>
      </c>
      <c r="J1164" s="4">
        <f t="shared" si="5792"/>
        <v>156</v>
      </c>
      <c r="K1164" s="4">
        <f t="shared" si="5792"/>
        <v>168</v>
      </c>
      <c r="L1164" s="4">
        <f t="shared" si="5792"/>
        <v>180</v>
      </c>
      <c r="M1164" s="4">
        <f t="shared" si="5792"/>
        <v>192</v>
      </c>
      <c r="N1164" s="4">
        <f t="shared" si="5792"/>
        <v>204</v>
      </c>
      <c r="O1164" s="4">
        <f t="shared" si="5792"/>
        <v>216</v>
      </c>
      <c r="P1164" s="4">
        <f t="shared" si="5792"/>
        <v>228</v>
      </c>
      <c r="Q1164" s="4">
        <f t="shared" si="5792"/>
        <v>240</v>
      </c>
      <c r="R1164" s="4">
        <f t="shared" si="5792"/>
        <v>252</v>
      </c>
      <c r="S1164" s="4">
        <f t="shared" si="5792"/>
        <v>264</v>
      </c>
      <c r="T1164" s="4">
        <f t="shared" si="5792"/>
        <v>276</v>
      </c>
      <c r="U1164" s="4">
        <f t="shared" si="5792"/>
        <v>288</v>
      </c>
      <c r="V1164" s="4">
        <f t="shared" si="5792"/>
        <v>300</v>
      </c>
      <c r="W1164" s="4">
        <f t="shared" si="5792"/>
        <v>312</v>
      </c>
      <c r="X1164" s="4">
        <f t="shared" si="5792"/>
        <v>324</v>
      </c>
      <c r="Y1164" s="4">
        <f t="shared" si="5792"/>
        <v>336</v>
      </c>
      <c r="Z1164" s="4">
        <f t="shared" si="5792"/>
        <v>348</v>
      </c>
      <c r="AA1164" s="4">
        <f t="shared" si="5792"/>
        <v>360</v>
      </c>
      <c r="AB1164" s="4">
        <f t="shared" si="5792"/>
        <v>372</v>
      </c>
      <c r="AC1164" s="4">
        <f t="shared" si="5792"/>
        <v>384</v>
      </c>
      <c r="AD1164" s="4">
        <f t="shared" si="5792"/>
        <v>396</v>
      </c>
      <c r="AE1164" s="4">
        <f t="shared" si="5792"/>
        <v>408</v>
      </c>
      <c r="AF1164" s="4">
        <f t="shared" si="5792"/>
        <v>420</v>
      </c>
      <c r="AG1164" s="4">
        <f t="shared" si="5792"/>
        <v>432</v>
      </c>
      <c r="AH1164" s="4">
        <f t="shared" si="5792"/>
        <v>444</v>
      </c>
      <c r="AI1164" s="4">
        <f t="shared" si="5792"/>
        <v>456</v>
      </c>
      <c r="AJ1164" s="4">
        <f t="shared" si="5792"/>
        <v>468</v>
      </c>
      <c r="AK1164" s="4">
        <f t="shared" si="5792"/>
        <v>480</v>
      </c>
      <c r="AL1164" s="4">
        <f t="shared" si="5792"/>
        <v>492</v>
      </c>
      <c r="AM1164" s="4">
        <f t="shared" si="5792"/>
        <v>504</v>
      </c>
      <c r="AN1164" s="4">
        <f t="shared" si="5792"/>
        <v>516</v>
      </c>
      <c r="AO1164" s="4">
        <f t="shared" si="5792"/>
        <v>528</v>
      </c>
      <c r="AP1164" s="4">
        <f t="shared" si="5792"/>
        <v>540</v>
      </c>
      <c r="AQ1164" s="4">
        <f t="shared" si="5792"/>
        <v>552</v>
      </c>
      <c r="AR1164" s="4">
        <f t="shared" si="5792"/>
        <v>564</v>
      </c>
      <c r="AS1164" s="4">
        <f t="shared" si="5792"/>
        <v>576</v>
      </c>
      <c r="AT1164" s="4">
        <f t="shared" si="5792"/>
        <v>588</v>
      </c>
      <c r="AU1164" s="4">
        <f t="shared" si="5792"/>
        <v>600</v>
      </c>
      <c r="AV1164" s="4">
        <f t="shared" si="5792"/>
        <v>612</v>
      </c>
      <c r="AW1164" s="4">
        <f t="shared" si="5792"/>
        <v>624</v>
      </c>
      <c r="AX1164" s="4">
        <f t="shared" si="5792"/>
        <v>636</v>
      </c>
      <c r="AY1164" s="4">
        <f t="shared" si="5792"/>
        <v>648</v>
      </c>
      <c r="AZ1164" s="4">
        <f t="shared" si="5792"/>
        <v>660</v>
      </c>
      <c r="BA1164" s="4">
        <f t="shared" si="5792"/>
        <v>672</v>
      </c>
      <c r="BB1164" s="4">
        <f t="shared" si="5792"/>
        <v>684</v>
      </c>
      <c r="BC1164" s="4">
        <f t="shared" si="5792"/>
        <v>696</v>
      </c>
      <c r="BD1164" s="4">
        <f t="shared" si="5792"/>
        <v>708</v>
      </c>
      <c r="BE1164" s="4">
        <f t="shared" si="5792"/>
        <v>720</v>
      </c>
      <c r="BF1164" s="4">
        <f t="shared" si="5792"/>
        <v>732</v>
      </c>
      <c r="BG1164" s="4">
        <f t="shared" si="5792"/>
        <v>744</v>
      </c>
      <c r="BH1164" s="4">
        <f t="shared" si="5792"/>
        <v>756</v>
      </c>
      <c r="BI1164" s="4">
        <f t="shared" si="5792"/>
        <v>768</v>
      </c>
      <c r="BJ1164" t="s">
        <v>1</v>
      </c>
    </row>
    <row r="1165" spans="1:62">
      <c r="A1165" s="4" t="s">
        <v>36</v>
      </c>
      <c r="B1165" s="4">
        <v>3</v>
      </c>
      <c r="C1165" s="10">
        <v>4</v>
      </c>
      <c r="D1165" s="10">
        <v>5</v>
      </c>
      <c r="E1165" s="10">
        <v>6</v>
      </c>
      <c r="F1165" s="10">
        <v>7</v>
      </c>
      <c r="G1165" s="10">
        <v>8</v>
      </c>
      <c r="H1165" s="10">
        <v>9</v>
      </c>
      <c r="I1165" s="10">
        <v>10</v>
      </c>
      <c r="J1165" s="10">
        <v>12</v>
      </c>
      <c r="K1165" s="13">
        <v>14</v>
      </c>
      <c r="L1165" s="10">
        <v>16</v>
      </c>
      <c r="M1165" s="10">
        <v>18</v>
      </c>
      <c r="N1165" s="10">
        <v>20</v>
      </c>
      <c r="O1165" s="10">
        <v>22</v>
      </c>
      <c r="P1165" s="10">
        <v>24</v>
      </c>
      <c r="Q1165" s="10">
        <v>26</v>
      </c>
      <c r="R1165" s="10">
        <v>29</v>
      </c>
      <c r="S1165" s="10">
        <v>32</v>
      </c>
      <c r="T1165" s="10">
        <v>35</v>
      </c>
      <c r="U1165" s="13">
        <v>38</v>
      </c>
      <c r="V1165" s="10">
        <f>U1165+3</f>
        <v>41</v>
      </c>
      <c r="W1165" s="10">
        <f t="shared" ref="W1165" si="5793">V1165+3</f>
        <v>44</v>
      </c>
      <c r="X1165" s="10">
        <f>W1165+4</f>
        <v>48</v>
      </c>
      <c r="Y1165" s="10">
        <f t="shared" ref="Y1165:AC1165" si="5794">X1165+4</f>
        <v>52</v>
      </c>
      <c r="Z1165" s="10">
        <f t="shared" si="5794"/>
        <v>56</v>
      </c>
      <c r="AA1165" s="10">
        <f t="shared" si="5794"/>
        <v>60</v>
      </c>
      <c r="AB1165" s="10">
        <f t="shared" si="5794"/>
        <v>64</v>
      </c>
      <c r="AC1165" s="10">
        <f t="shared" si="5794"/>
        <v>68</v>
      </c>
      <c r="AD1165" s="10">
        <f>AC1165+5</f>
        <v>73</v>
      </c>
      <c r="AE1165" s="10">
        <f t="shared" ref="AE1165:BI1165" si="5795">AD1165+5</f>
        <v>78</v>
      </c>
      <c r="AF1165" s="10">
        <f t="shared" si="5795"/>
        <v>83</v>
      </c>
      <c r="AG1165" s="10">
        <f t="shared" si="5795"/>
        <v>88</v>
      </c>
      <c r="AH1165" s="10">
        <f t="shared" si="5795"/>
        <v>93</v>
      </c>
      <c r="AI1165" s="10">
        <f t="shared" si="5795"/>
        <v>98</v>
      </c>
      <c r="AJ1165" s="10">
        <f t="shared" si="5795"/>
        <v>103</v>
      </c>
      <c r="AK1165" s="10">
        <f t="shared" si="5795"/>
        <v>108</v>
      </c>
      <c r="AL1165" s="10">
        <f t="shared" si="5795"/>
        <v>113</v>
      </c>
      <c r="AM1165" s="10">
        <f t="shared" si="5795"/>
        <v>118</v>
      </c>
      <c r="AN1165" s="10">
        <f t="shared" si="5795"/>
        <v>123</v>
      </c>
      <c r="AO1165" s="10">
        <f t="shared" si="5795"/>
        <v>128</v>
      </c>
      <c r="AP1165" s="10">
        <f t="shared" si="5795"/>
        <v>133</v>
      </c>
      <c r="AQ1165" s="10">
        <f t="shared" si="5795"/>
        <v>138</v>
      </c>
      <c r="AR1165" s="10">
        <f t="shared" si="5795"/>
        <v>143</v>
      </c>
      <c r="AS1165" s="10">
        <f t="shared" si="5795"/>
        <v>148</v>
      </c>
      <c r="AT1165" s="10">
        <f t="shared" si="5795"/>
        <v>153</v>
      </c>
      <c r="AU1165" s="10">
        <f t="shared" si="5795"/>
        <v>158</v>
      </c>
      <c r="AV1165" s="10">
        <f t="shared" si="5795"/>
        <v>163</v>
      </c>
      <c r="AW1165" s="10">
        <f t="shared" si="5795"/>
        <v>168</v>
      </c>
      <c r="AX1165" s="10">
        <f t="shared" si="5795"/>
        <v>173</v>
      </c>
      <c r="AY1165" s="10">
        <f t="shared" si="5795"/>
        <v>178</v>
      </c>
      <c r="AZ1165" s="10">
        <f t="shared" si="5795"/>
        <v>183</v>
      </c>
      <c r="BA1165" s="10">
        <f t="shared" si="5795"/>
        <v>188</v>
      </c>
      <c r="BB1165" s="10">
        <f t="shared" si="5795"/>
        <v>193</v>
      </c>
      <c r="BC1165" s="10">
        <f t="shared" si="5795"/>
        <v>198</v>
      </c>
      <c r="BD1165" s="10">
        <f t="shared" si="5795"/>
        <v>203</v>
      </c>
      <c r="BE1165" s="10">
        <f t="shared" si="5795"/>
        <v>208</v>
      </c>
      <c r="BF1165" s="10">
        <f t="shared" si="5795"/>
        <v>213</v>
      </c>
      <c r="BG1165" s="10">
        <f t="shared" si="5795"/>
        <v>218</v>
      </c>
      <c r="BH1165" s="10">
        <f t="shared" si="5795"/>
        <v>223</v>
      </c>
      <c r="BI1165" s="10">
        <f t="shared" si="5795"/>
        <v>228</v>
      </c>
      <c r="BJ1165" t="s">
        <v>1</v>
      </c>
    </row>
    <row r="1166" spans="1:62">
      <c r="A1166" s="4" t="s">
        <v>37</v>
      </c>
      <c r="B1166" s="4">
        <v>6</v>
      </c>
      <c r="C1166" s="10">
        <v>8</v>
      </c>
      <c r="D1166" s="10">
        <v>10</v>
      </c>
      <c r="E1166" s="10">
        <v>12</v>
      </c>
      <c r="F1166" s="10">
        <v>14</v>
      </c>
      <c r="G1166" s="10">
        <v>16</v>
      </c>
      <c r="H1166" s="10">
        <v>18</v>
      </c>
      <c r="I1166" s="10">
        <v>20</v>
      </c>
      <c r="J1166" s="10">
        <f>I1166+3</f>
        <v>23</v>
      </c>
      <c r="K1166" s="10">
        <f t="shared" ref="K1166:Q1166" si="5796">J1166+3</f>
        <v>26</v>
      </c>
      <c r="L1166" s="10">
        <f t="shared" si="5796"/>
        <v>29</v>
      </c>
      <c r="M1166" s="10">
        <f t="shared" si="5796"/>
        <v>32</v>
      </c>
      <c r="N1166" s="10">
        <f t="shared" si="5796"/>
        <v>35</v>
      </c>
      <c r="O1166" s="10">
        <f t="shared" si="5796"/>
        <v>38</v>
      </c>
      <c r="P1166" s="10">
        <f t="shared" si="5796"/>
        <v>41</v>
      </c>
      <c r="Q1166" s="10">
        <f t="shared" si="5796"/>
        <v>44</v>
      </c>
      <c r="R1166" s="10">
        <f>Q1166+4</f>
        <v>48</v>
      </c>
      <c r="S1166" s="10">
        <f t="shared" ref="S1166:W1166" si="5797">R1166+4</f>
        <v>52</v>
      </c>
      <c r="T1166" s="10">
        <f t="shared" si="5797"/>
        <v>56</v>
      </c>
      <c r="U1166" s="10">
        <f t="shared" si="5797"/>
        <v>60</v>
      </c>
      <c r="V1166" s="10">
        <f t="shared" si="5797"/>
        <v>64</v>
      </c>
      <c r="W1166" s="10">
        <f t="shared" si="5797"/>
        <v>68</v>
      </c>
      <c r="X1166" s="10">
        <f>W1166+5</f>
        <v>73</v>
      </c>
      <c r="Y1166" s="10">
        <f t="shared" ref="Y1166:AC1166" si="5798">X1166+5</f>
        <v>78</v>
      </c>
      <c r="Z1166" s="10">
        <f t="shared" si="5798"/>
        <v>83</v>
      </c>
      <c r="AA1166" s="10">
        <f t="shared" si="5798"/>
        <v>88</v>
      </c>
      <c r="AB1166" s="10">
        <f t="shared" si="5798"/>
        <v>93</v>
      </c>
      <c r="AC1166" s="10">
        <f t="shared" si="5798"/>
        <v>98</v>
      </c>
      <c r="AD1166" s="10">
        <f>AC1166+6</f>
        <v>104</v>
      </c>
      <c r="AE1166" s="10">
        <f t="shared" ref="AE1166:BI1166" si="5799">AD1166+6</f>
        <v>110</v>
      </c>
      <c r="AF1166" s="10">
        <f t="shared" si="5799"/>
        <v>116</v>
      </c>
      <c r="AG1166" s="10">
        <f t="shared" si="5799"/>
        <v>122</v>
      </c>
      <c r="AH1166" s="10">
        <f t="shared" si="5799"/>
        <v>128</v>
      </c>
      <c r="AI1166" s="10">
        <f t="shared" si="5799"/>
        <v>134</v>
      </c>
      <c r="AJ1166" s="10">
        <f t="shared" si="5799"/>
        <v>140</v>
      </c>
      <c r="AK1166" s="10">
        <f t="shared" si="5799"/>
        <v>146</v>
      </c>
      <c r="AL1166" s="10">
        <f t="shared" si="5799"/>
        <v>152</v>
      </c>
      <c r="AM1166" s="10">
        <f t="shared" si="5799"/>
        <v>158</v>
      </c>
      <c r="AN1166" s="10">
        <f t="shared" si="5799"/>
        <v>164</v>
      </c>
      <c r="AO1166" s="10">
        <f t="shared" si="5799"/>
        <v>170</v>
      </c>
      <c r="AP1166" s="10">
        <f t="shared" si="5799"/>
        <v>176</v>
      </c>
      <c r="AQ1166" s="10">
        <f t="shared" si="5799"/>
        <v>182</v>
      </c>
      <c r="AR1166" s="10">
        <f t="shared" si="5799"/>
        <v>188</v>
      </c>
      <c r="AS1166" s="10">
        <f t="shared" si="5799"/>
        <v>194</v>
      </c>
      <c r="AT1166" s="10">
        <f t="shared" si="5799"/>
        <v>200</v>
      </c>
      <c r="AU1166" s="10">
        <f t="shared" si="5799"/>
        <v>206</v>
      </c>
      <c r="AV1166" s="10">
        <f t="shared" si="5799"/>
        <v>212</v>
      </c>
      <c r="AW1166" s="10">
        <f t="shared" si="5799"/>
        <v>218</v>
      </c>
      <c r="AX1166" s="10">
        <f t="shared" si="5799"/>
        <v>224</v>
      </c>
      <c r="AY1166" s="10">
        <f t="shared" si="5799"/>
        <v>230</v>
      </c>
      <c r="AZ1166" s="10">
        <f t="shared" si="5799"/>
        <v>236</v>
      </c>
      <c r="BA1166" s="10">
        <f t="shared" si="5799"/>
        <v>242</v>
      </c>
      <c r="BB1166" s="10">
        <f t="shared" si="5799"/>
        <v>248</v>
      </c>
      <c r="BC1166" s="10">
        <f t="shared" si="5799"/>
        <v>254</v>
      </c>
      <c r="BD1166" s="10">
        <f t="shared" si="5799"/>
        <v>260</v>
      </c>
      <c r="BE1166" s="10">
        <f t="shared" si="5799"/>
        <v>266</v>
      </c>
      <c r="BF1166" s="10">
        <f t="shared" si="5799"/>
        <v>272</v>
      </c>
      <c r="BG1166" s="10">
        <f t="shared" si="5799"/>
        <v>278</v>
      </c>
      <c r="BH1166" s="10">
        <f t="shared" si="5799"/>
        <v>284</v>
      </c>
      <c r="BI1166" s="10">
        <f t="shared" si="5799"/>
        <v>290</v>
      </c>
      <c r="BJ1166" t="s">
        <v>1</v>
      </c>
    </row>
    <row r="1167" spans="1:62">
      <c r="A1167" s="4" t="s">
        <v>269</v>
      </c>
      <c r="B1167" s="4">
        <v>1</v>
      </c>
      <c r="C1167" s="4">
        <v>1.1000000000000001</v>
      </c>
      <c r="D1167" s="4">
        <v>1.2</v>
      </c>
      <c r="E1167" s="4">
        <v>1.3</v>
      </c>
      <c r="F1167" s="4">
        <v>1.5</v>
      </c>
      <c r="G1167" s="4">
        <v>1.6</v>
      </c>
      <c r="H1167" s="4">
        <v>1.7</v>
      </c>
      <c r="I1167" s="4">
        <v>1.8</v>
      </c>
      <c r="J1167" s="4">
        <v>2</v>
      </c>
      <c r="K1167" s="5">
        <v>2.1</v>
      </c>
      <c r="L1167" s="4">
        <v>2.2000000000000002</v>
      </c>
      <c r="M1167" s="4">
        <v>2.2999999999999998</v>
      </c>
      <c r="N1167" s="4">
        <v>2.5</v>
      </c>
      <c r="O1167" s="4">
        <v>2.6</v>
      </c>
      <c r="P1167" s="4">
        <v>2.7</v>
      </c>
      <c r="Q1167" s="4">
        <v>2.8</v>
      </c>
      <c r="R1167" s="4">
        <v>3</v>
      </c>
      <c r="S1167" s="4">
        <v>3.1</v>
      </c>
      <c r="T1167" s="4">
        <v>3.2</v>
      </c>
      <c r="U1167" s="6">
        <v>3.3</v>
      </c>
      <c r="V1167" s="4">
        <v>3.5</v>
      </c>
      <c r="W1167" s="4">
        <v>3.6</v>
      </c>
      <c r="X1167" s="4">
        <v>3.7</v>
      </c>
      <c r="Y1167" s="4">
        <v>3.8</v>
      </c>
      <c r="Z1167" s="4">
        <v>4</v>
      </c>
      <c r="AA1167" s="4">
        <v>4.0999999999999996</v>
      </c>
      <c r="AB1167" s="4">
        <v>4.2</v>
      </c>
      <c r="AC1167" s="4">
        <v>4.3</v>
      </c>
      <c r="AD1167" s="4">
        <v>4.5</v>
      </c>
      <c r="AE1167" s="5">
        <v>4.5999999999999996</v>
      </c>
      <c r="AF1167" s="4">
        <v>4.7</v>
      </c>
      <c r="AG1167" s="4">
        <v>4.8</v>
      </c>
      <c r="AH1167" s="4">
        <v>5</v>
      </c>
      <c r="AI1167" s="4">
        <v>5.0999999999999996</v>
      </c>
      <c r="AJ1167" s="4">
        <v>5.2</v>
      </c>
      <c r="AK1167" s="4">
        <v>5.3</v>
      </c>
      <c r="AL1167" s="4">
        <v>5.5</v>
      </c>
      <c r="AM1167" s="4">
        <v>5.6</v>
      </c>
      <c r="AN1167" s="4">
        <v>5.7</v>
      </c>
      <c r="AO1167" s="6">
        <v>5.8</v>
      </c>
      <c r="AP1167" s="4">
        <v>6</v>
      </c>
      <c r="AQ1167" s="4">
        <v>6.1</v>
      </c>
      <c r="AR1167" s="4">
        <v>6.2</v>
      </c>
      <c r="AS1167" s="4">
        <v>6.3</v>
      </c>
      <c r="AT1167" s="4">
        <v>6.5</v>
      </c>
      <c r="AU1167" s="4">
        <v>6.6</v>
      </c>
      <c r="AV1167" s="4">
        <v>6.7</v>
      </c>
      <c r="AW1167" s="4">
        <v>6.8</v>
      </c>
      <c r="AX1167" s="4">
        <v>7</v>
      </c>
      <c r="AY1167" s="5">
        <v>7.1</v>
      </c>
      <c r="AZ1167" s="4">
        <v>7.2</v>
      </c>
      <c r="BA1167" s="4">
        <v>7.3</v>
      </c>
      <c r="BB1167" s="4">
        <v>7.5</v>
      </c>
      <c r="BC1167" s="4">
        <v>7.6</v>
      </c>
      <c r="BD1167" s="4">
        <v>7.7</v>
      </c>
      <c r="BE1167" s="4">
        <v>7.8</v>
      </c>
      <c r="BF1167" s="4">
        <v>8</v>
      </c>
      <c r="BG1167" s="4">
        <v>8.1</v>
      </c>
      <c r="BH1167" s="4">
        <v>8.1999999999999993</v>
      </c>
      <c r="BI1167" s="6">
        <v>8.3000000000000007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431</v>
      </c>
      <c r="K1169" s="5"/>
      <c r="U1169" s="6"/>
      <c r="AE1169" s="5"/>
      <c r="AO1169" s="6"/>
      <c r="AY1169" s="5"/>
      <c r="BI1169" s="6"/>
    </row>
    <row r="1170" spans="1:62">
      <c r="A1170" s="4" t="s">
        <v>9</v>
      </c>
      <c r="B1170" s="4">
        <v>1</v>
      </c>
      <c r="C1170" s="4">
        <v>1</v>
      </c>
      <c r="D1170" s="4">
        <v>1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1</v>
      </c>
      <c r="K1170" s="5">
        <v>1</v>
      </c>
      <c r="L1170" s="4">
        <v>1</v>
      </c>
      <c r="M1170" s="4">
        <v>1</v>
      </c>
      <c r="N1170" s="4">
        <v>1</v>
      </c>
      <c r="O1170" s="4">
        <v>1</v>
      </c>
      <c r="P1170" s="4">
        <v>1</v>
      </c>
      <c r="Q1170" s="4">
        <v>1</v>
      </c>
      <c r="R1170" s="4">
        <v>1</v>
      </c>
      <c r="S1170" s="4">
        <v>1</v>
      </c>
      <c r="T1170" s="4">
        <v>1</v>
      </c>
      <c r="U1170" s="6">
        <v>1</v>
      </c>
      <c r="V1170" s="4">
        <v>1</v>
      </c>
      <c r="W1170" s="4">
        <v>1</v>
      </c>
      <c r="X1170" s="4">
        <v>1</v>
      </c>
      <c r="Y1170" s="4">
        <v>1</v>
      </c>
      <c r="Z1170" s="4">
        <v>1</v>
      </c>
      <c r="AA1170" s="4">
        <v>1</v>
      </c>
      <c r="AB1170" s="4">
        <v>1</v>
      </c>
      <c r="AC1170" s="4">
        <v>1</v>
      </c>
      <c r="AD1170" s="4">
        <v>1</v>
      </c>
      <c r="AE1170" s="5">
        <v>1</v>
      </c>
      <c r="AF1170" s="4">
        <v>1</v>
      </c>
      <c r="AG1170" s="4">
        <v>1</v>
      </c>
      <c r="AH1170" s="4">
        <v>1</v>
      </c>
      <c r="AI1170" s="4">
        <v>1</v>
      </c>
      <c r="AJ1170" s="4">
        <v>1</v>
      </c>
      <c r="AK1170" s="4">
        <v>1</v>
      </c>
      <c r="AL1170" s="4">
        <v>1</v>
      </c>
      <c r="AM1170" s="4">
        <v>1</v>
      </c>
      <c r="AN1170" s="4">
        <v>1</v>
      </c>
      <c r="AO1170" s="6">
        <v>1</v>
      </c>
      <c r="AP1170" s="4">
        <v>1</v>
      </c>
      <c r="AQ1170" s="4">
        <v>1</v>
      </c>
      <c r="AR1170" s="4">
        <v>1</v>
      </c>
      <c r="AS1170" s="4">
        <v>1</v>
      </c>
      <c r="AT1170" s="4">
        <v>1</v>
      </c>
      <c r="AU1170" s="4">
        <v>1</v>
      </c>
      <c r="AV1170" s="4">
        <v>1</v>
      </c>
      <c r="AW1170" s="4">
        <v>1</v>
      </c>
      <c r="AX1170" s="4">
        <v>1</v>
      </c>
      <c r="AY1170" s="5">
        <v>1</v>
      </c>
      <c r="AZ1170" s="4">
        <v>1</v>
      </c>
      <c r="BA1170" s="4">
        <v>1</v>
      </c>
      <c r="BB1170" s="4">
        <v>1</v>
      </c>
      <c r="BC1170" s="4">
        <v>1</v>
      </c>
      <c r="BD1170" s="4">
        <v>1</v>
      </c>
      <c r="BE1170" s="4">
        <v>1</v>
      </c>
      <c r="BF1170" s="4">
        <v>1</v>
      </c>
      <c r="BG1170" s="4">
        <v>1</v>
      </c>
      <c r="BH1170" s="4">
        <v>1</v>
      </c>
      <c r="BI1170" s="6">
        <v>1</v>
      </c>
      <c r="BJ1170" t="s">
        <v>1</v>
      </c>
    </row>
    <row r="1171" spans="1:62">
      <c r="A1171" s="4" t="s">
        <v>10</v>
      </c>
      <c r="B1171" s="4">
        <v>20</v>
      </c>
      <c r="C1171" s="4">
        <f>B1171+10</f>
        <v>30</v>
      </c>
      <c r="D1171" s="4">
        <f t="shared" ref="D1171:I1171" si="5800">C1171+10</f>
        <v>40</v>
      </c>
      <c r="E1171" s="4">
        <f t="shared" si="5800"/>
        <v>50</v>
      </c>
      <c r="F1171" s="4">
        <f t="shared" si="5800"/>
        <v>60</v>
      </c>
      <c r="G1171" s="4">
        <f t="shared" si="5800"/>
        <v>70</v>
      </c>
      <c r="H1171" s="4">
        <f t="shared" si="5800"/>
        <v>80</v>
      </c>
      <c r="I1171" s="4">
        <f t="shared" si="5800"/>
        <v>90</v>
      </c>
      <c r="J1171" s="4">
        <f>I1171+16</f>
        <v>106</v>
      </c>
      <c r="K1171">
        <f t="shared" ref="K1171:Q1171" si="5801">J1171+16</f>
        <v>122</v>
      </c>
      <c r="L1171" s="4">
        <f t="shared" si="5801"/>
        <v>138</v>
      </c>
      <c r="M1171" s="4">
        <f t="shared" si="5801"/>
        <v>154</v>
      </c>
      <c r="N1171" s="4">
        <f t="shared" si="5801"/>
        <v>170</v>
      </c>
      <c r="O1171" s="4">
        <f t="shared" si="5801"/>
        <v>186</v>
      </c>
      <c r="P1171" s="4">
        <f t="shared" si="5801"/>
        <v>202</v>
      </c>
      <c r="Q1171" s="4">
        <f t="shared" si="5801"/>
        <v>218</v>
      </c>
      <c r="R1171" s="4">
        <f>Q1171+24</f>
        <v>242</v>
      </c>
      <c r="S1171" s="4">
        <f t="shared" ref="S1171:W1171" si="5802">R1171+24</f>
        <v>266</v>
      </c>
      <c r="T1171" s="4">
        <f t="shared" si="5802"/>
        <v>290</v>
      </c>
      <c r="U1171">
        <f t="shared" si="5802"/>
        <v>314</v>
      </c>
      <c r="V1171" s="4">
        <f t="shared" si="5802"/>
        <v>338</v>
      </c>
      <c r="W1171" s="4">
        <f t="shared" si="5802"/>
        <v>362</v>
      </c>
      <c r="X1171" s="4">
        <f>W1171+34</f>
        <v>396</v>
      </c>
      <c r="Y1171" s="4">
        <f t="shared" ref="Y1171:AC1171" si="5803">X1171+34</f>
        <v>430</v>
      </c>
      <c r="Z1171" s="4">
        <f t="shared" si="5803"/>
        <v>464</v>
      </c>
      <c r="AA1171" s="4">
        <f t="shared" si="5803"/>
        <v>498</v>
      </c>
      <c r="AB1171" s="4">
        <f t="shared" si="5803"/>
        <v>532</v>
      </c>
      <c r="AC1171" s="4">
        <f t="shared" si="5803"/>
        <v>566</v>
      </c>
      <c r="AD1171" s="4">
        <f>AC1171+44</f>
        <v>610</v>
      </c>
      <c r="AE1171">
        <f t="shared" ref="AE1171:BI1171" si="5804">AD1171+44</f>
        <v>654</v>
      </c>
      <c r="AF1171" s="4">
        <f t="shared" si="5804"/>
        <v>698</v>
      </c>
      <c r="AG1171" s="4">
        <f t="shared" si="5804"/>
        <v>742</v>
      </c>
      <c r="AH1171" s="4">
        <f t="shared" si="5804"/>
        <v>786</v>
      </c>
      <c r="AI1171" s="4">
        <f t="shared" si="5804"/>
        <v>830</v>
      </c>
      <c r="AJ1171" s="4">
        <f t="shared" si="5804"/>
        <v>874</v>
      </c>
      <c r="AK1171" s="4">
        <f t="shared" si="5804"/>
        <v>918</v>
      </c>
      <c r="AL1171" s="4">
        <f t="shared" si="5804"/>
        <v>962</v>
      </c>
      <c r="AM1171" s="4">
        <f t="shared" si="5804"/>
        <v>1006</v>
      </c>
      <c r="AN1171" s="4">
        <f t="shared" si="5804"/>
        <v>1050</v>
      </c>
      <c r="AO1171">
        <f t="shared" si="5804"/>
        <v>1094</v>
      </c>
      <c r="AP1171" s="4">
        <f t="shared" si="5804"/>
        <v>1138</v>
      </c>
      <c r="AQ1171" s="4">
        <f t="shared" si="5804"/>
        <v>1182</v>
      </c>
      <c r="AR1171" s="4">
        <f t="shared" si="5804"/>
        <v>1226</v>
      </c>
      <c r="AS1171" s="4">
        <f t="shared" si="5804"/>
        <v>1270</v>
      </c>
      <c r="AT1171" s="4">
        <f t="shared" si="5804"/>
        <v>1314</v>
      </c>
      <c r="AU1171" s="4">
        <f t="shared" si="5804"/>
        <v>1358</v>
      </c>
      <c r="AV1171" s="4">
        <f t="shared" si="5804"/>
        <v>1402</v>
      </c>
      <c r="AW1171" s="4">
        <f t="shared" si="5804"/>
        <v>1446</v>
      </c>
      <c r="AX1171" s="4">
        <f t="shared" si="5804"/>
        <v>1490</v>
      </c>
      <c r="AY1171">
        <f t="shared" si="5804"/>
        <v>1534</v>
      </c>
      <c r="AZ1171" s="4">
        <f t="shared" si="5804"/>
        <v>1578</v>
      </c>
      <c r="BA1171" s="4">
        <f t="shared" si="5804"/>
        <v>1622</v>
      </c>
      <c r="BB1171" s="4">
        <f t="shared" si="5804"/>
        <v>1666</v>
      </c>
      <c r="BC1171" s="4">
        <f t="shared" si="5804"/>
        <v>1710</v>
      </c>
      <c r="BD1171" s="4">
        <f t="shared" si="5804"/>
        <v>1754</v>
      </c>
      <c r="BE1171" s="4">
        <f t="shared" si="5804"/>
        <v>1798</v>
      </c>
      <c r="BF1171" s="4">
        <f t="shared" si="5804"/>
        <v>1842</v>
      </c>
      <c r="BG1171" s="4">
        <f t="shared" si="5804"/>
        <v>1886</v>
      </c>
      <c r="BH1171" s="4">
        <f t="shared" si="5804"/>
        <v>1930</v>
      </c>
      <c r="BI1171">
        <f t="shared" si="5804"/>
        <v>1974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A1173" s="4" t="s">
        <v>432</v>
      </c>
      <c r="K1173" s="5"/>
      <c r="U1173" s="6"/>
      <c r="AE1173" s="5"/>
      <c r="AO1173" s="6"/>
      <c r="AY1173" s="5"/>
      <c r="BI1173" s="6"/>
    </row>
    <row r="1174" spans="1:62">
      <c r="A1174" s="4" t="s">
        <v>30</v>
      </c>
      <c r="B1174" s="4">
        <v>20</v>
      </c>
      <c r="C1174" s="4">
        <f>B1174+17</f>
        <v>37</v>
      </c>
      <c r="D1174" s="4">
        <f t="shared" ref="D1174" si="5805">C1174+17</f>
        <v>54</v>
      </c>
      <c r="E1174" s="4">
        <f>D1174+16</f>
        <v>70</v>
      </c>
      <c r="F1174" s="4">
        <f t="shared" ref="F1174:H1174" si="5806">E1174+17</f>
        <v>87</v>
      </c>
      <c r="G1174" s="4">
        <f t="shared" si="5806"/>
        <v>104</v>
      </c>
      <c r="H1174" s="4">
        <f t="shared" si="5806"/>
        <v>121</v>
      </c>
      <c r="I1174" s="4">
        <f>H1174+16</f>
        <v>137</v>
      </c>
      <c r="J1174" s="4">
        <f>I1174+20</f>
        <v>157</v>
      </c>
      <c r="K1174" s="4">
        <f t="shared" ref="K1174" si="5807">J1174+20</f>
        <v>177</v>
      </c>
      <c r="L1174" s="4">
        <f>K1174+19</f>
        <v>196</v>
      </c>
      <c r="M1174" s="4">
        <f t="shared" ref="M1174:P1174" si="5808">L1174+20</f>
        <v>216</v>
      </c>
      <c r="N1174" s="4">
        <f t="shared" si="5808"/>
        <v>236</v>
      </c>
      <c r="O1174" s="4">
        <f t="shared" si="5808"/>
        <v>256</v>
      </c>
      <c r="P1174" s="4">
        <f t="shared" si="5808"/>
        <v>276</v>
      </c>
      <c r="Q1174" s="4">
        <f>P1174+19</f>
        <v>295</v>
      </c>
      <c r="R1174" s="4">
        <f>Q1174+23</f>
        <v>318</v>
      </c>
      <c r="S1174" s="4">
        <f t="shared" ref="S1174:W1174" si="5809">R1174+23</f>
        <v>341</v>
      </c>
      <c r="T1174" s="4">
        <f t="shared" si="5809"/>
        <v>364</v>
      </c>
      <c r="U1174" s="4">
        <f t="shared" si="5809"/>
        <v>387</v>
      </c>
      <c r="V1174" s="4">
        <f t="shared" si="5809"/>
        <v>410</v>
      </c>
      <c r="W1174" s="4">
        <f t="shared" si="5809"/>
        <v>433</v>
      </c>
      <c r="X1174" s="4">
        <f>W1174+26</f>
        <v>459</v>
      </c>
      <c r="Y1174" s="4">
        <f t="shared" ref="Y1174:AC1174" si="5810">X1174+26</f>
        <v>485</v>
      </c>
      <c r="Z1174" s="4">
        <f t="shared" si="5810"/>
        <v>511</v>
      </c>
      <c r="AA1174" s="4">
        <f t="shared" si="5810"/>
        <v>537</v>
      </c>
      <c r="AB1174" s="4">
        <f t="shared" si="5810"/>
        <v>563</v>
      </c>
      <c r="AC1174" s="4">
        <f t="shared" si="5810"/>
        <v>589</v>
      </c>
      <c r="AD1174" s="4">
        <f>AC1174+29</f>
        <v>618</v>
      </c>
      <c r="AE1174" s="4">
        <f t="shared" ref="AE1174" si="5811">AD1174+29</f>
        <v>647</v>
      </c>
      <c r="AF1174" s="4">
        <f>AE1174+30</f>
        <v>677</v>
      </c>
      <c r="AG1174" s="4">
        <f t="shared" ref="AG1174:AK1174" si="5812">AF1174+29</f>
        <v>706</v>
      </c>
      <c r="AH1174" s="4">
        <f t="shared" si="5812"/>
        <v>735</v>
      </c>
      <c r="AI1174" s="4">
        <f t="shared" si="5812"/>
        <v>764</v>
      </c>
      <c r="AJ1174" s="4">
        <f t="shared" si="5812"/>
        <v>793</v>
      </c>
      <c r="AK1174" s="4">
        <f t="shared" si="5812"/>
        <v>822</v>
      </c>
      <c r="AL1174" s="4">
        <f t="shared" ref="AL1174" si="5813">AK1174+30</f>
        <v>852</v>
      </c>
      <c r="AM1174" s="4">
        <f t="shared" ref="AM1174:AQ1174" si="5814">AL1174+29</f>
        <v>881</v>
      </c>
      <c r="AN1174" s="4">
        <f t="shared" si="5814"/>
        <v>910</v>
      </c>
      <c r="AO1174" s="4">
        <f t="shared" si="5814"/>
        <v>939</v>
      </c>
      <c r="AP1174" s="4">
        <f t="shared" si="5814"/>
        <v>968</v>
      </c>
      <c r="AQ1174" s="4">
        <f t="shared" si="5814"/>
        <v>997</v>
      </c>
      <c r="AR1174" s="4">
        <f t="shared" ref="AR1174" si="5815">AQ1174+30</f>
        <v>1027</v>
      </c>
      <c r="AS1174" s="4">
        <f t="shared" ref="AS1174:AW1174" si="5816">AR1174+29</f>
        <v>1056</v>
      </c>
      <c r="AT1174" s="4">
        <f t="shared" si="5816"/>
        <v>1085</v>
      </c>
      <c r="AU1174" s="4">
        <f t="shared" si="5816"/>
        <v>1114</v>
      </c>
      <c r="AV1174" s="4">
        <f t="shared" si="5816"/>
        <v>1143</v>
      </c>
      <c r="AW1174" s="4">
        <f t="shared" si="5816"/>
        <v>1172</v>
      </c>
      <c r="AX1174" s="4">
        <f t="shared" ref="AX1174" si="5817">AW1174+30</f>
        <v>1202</v>
      </c>
      <c r="AY1174" s="4">
        <f t="shared" ref="AY1174:BC1174" si="5818">AX1174+29</f>
        <v>1231</v>
      </c>
      <c r="AZ1174" s="4">
        <f t="shared" si="5818"/>
        <v>1260</v>
      </c>
      <c r="BA1174" s="4">
        <f t="shared" si="5818"/>
        <v>1289</v>
      </c>
      <c r="BB1174" s="4">
        <f t="shared" si="5818"/>
        <v>1318</v>
      </c>
      <c r="BC1174" s="4">
        <f t="shared" si="5818"/>
        <v>1347</v>
      </c>
      <c r="BD1174" s="4">
        <f t="shared" ref="BD1174" si="5819">BC1174+30</f>
        <v>1377</v>
      </c>
      <c r="BE1174" s="4">
        <f t="shared" ref="BE1174:BI1174" si="5820">BD1174+29</f>
        <v>1406</v>
      </c>
      <c r="BF1174" s="4">
        <f t="shared" si="5820"/>
        <v>1435</v>
      </c>
      <c r="BG1174" s="4">
        <f t="shared" si="5820"/>
        <v>1464</v>
      </c>
      <c r="BH1174" s="4">
        <f t="shared" si="5820"/>
        <v>1493</v>
      </c>
      <c r="BI1174" s="4">
        <f t="shared" si="5820"/>
        <v>1522</v>
      </c>
      <c r="BJ1174" t="s">
        <v>1</v>
      </c>
    </row>
    <row r="1175" spans="1:62">
      <c r="A1175" s="4" t="s">
        <v>31</v>
      </c>
      <c r="B1175" s="4">
        <v>52</v>
      </c>
      <c r="C1175" s="4">
        <f>B1175+18</f>
        <v>70</v>
      </c>
      <c r="D1175" s="4">
        <f t="shared" ref="D1175:F1175" si="5821">C1175+19</f>
        <v>89</v>
      </c>
      <c r="E1175" s="4">
        <f t="shared" si="5821"/>
        <v>108</v>
      </c>
      <c r="F1175" s="4">
        <f t="shared" si="5821"/>
        <v>127</v>
      </c>
      <c r="G1175" s="4">
        <f>F1175+19</f>
        <v>146</v>
      </c>
      <c r="H1175" s="4">
        <f>G1175+18</f>
        <v>164</v>
      </c>
      <c r="I1175" s="4">
        <f>H1175+19</f>
        <v>183</v>
      </c>
      <c r="J1175" s="4">
        <f>I1175+22</f>
        <v>205</v>
      </c>
      <c r="K1175" s="4">
        <f t="shared" ref="K1175" si="5822">J1175+22</f>
        <v>227</v>
      </c>
      <c r="L1175" s="4">
        <f>K1175+21</f>
        <v>248</v>
      </c>
      <c r="M1175" s="4">
        <f t="shared" ref="M1175:Q1175" si="5823">L1175+22</f>
        <v>270</v>
      </c>
      <c r="N1175" s="4">
        <f t="shared" si="5823"/>
        <v>292</v>
      </c>
      <c r="O1175" s="4">
        <f t="shared" si="5823"/>
        <v>314</v>
      </c>
      <c r="P1175" s="4">
        <f t="shared" si="5823"/>
        <v>336</v>
      </c>
      <c r="Q1175" s="4">
        <f t="shared" si="5823"/>
        <v>358</v>
      </c>
      <c r="R1175" s="4">
        <f>Q1175+25</f>
        <v>383</v>
      </c>
      <c r="S1175" s="4">
        <f t="shared" ref="S1175:W1175" si="5824">R1175+25</f>
        <v>408</v>
      </c>
      <c r="T1175" s="4">
        <f t="shared" si="5824"/>
        <v>433</v>
      </c>
      <c r="U1175" s="4">
        <f t="shared" si="5824"/>
        <v>458</v>
      </c>
      <c r="V1175" s="4">
        <f t="shared" si="5824"/>
        <v>483</v>
      </c>
      <c r="W1175" s="4">
        <f t="shared" si="5824"/>
        <v>508</v>
      </c>
      <c r="X1175" s="4">
        <f>W1175+28</f>
        <v>536</v>
      </c>
      <c r="Y1175" s="4">
        <f t="shared" ref="Y1175:AB1175" si="5825">X1175+28</f>
        <v>564</v>
      </c>
      <c r="Z1175" s="4">
        <f t="shared" si="5825"/>
        <v>592</v>
      </c>
      <c r="AA1175" s="4">
        <f t="shared" si="5825"/>
        <v>620</v>
      </c>
      <c r="AB1175" s="4">
        <f t="shared" si="5825"/>
        <v>648</v>
      </c>
      <c r="AC1175" s="4">
        <f>AB1175+29</f>
        <v>677</v>
      </c>
      <c r="AD1175" s="4">
        <f>AC1175+31</f>
        <v>708</v>
      </c>
      <c r="AE1175" s="4">
        <f t="shared" ref="AE1175:AF1175" si="5826">AD1175+31</f>
        <v>739</v>
      </c>
      <c r="AF1175" s="4">
        <f t="shared" si="5826"/>
        <v>770</v>
      </c>
      <c r="AG1175" s="4">
        <f>AF1175+32</f>
        <v>802</v>
      </c>
      <c r="AH1175" s="4">
        <f t="shared" ref="AH1175:AJ1175" si="5827">AG1175+31</f>
        <v>833</v>
      </c>
      <c r="AI1175" s="4">
        <f t="shared" si="5827"/>
        <v>864</v>
      </c>
      <c r="AJ1175" s="4">
        <f t="shared" si="5827"/>
        <v>895</v>
      </c>
      <c r="AK1175" s="4">
        <f t="shared" ref="AK1175" si="5828">AJ1175+32</f>
        <v>927</v>
      </c>
      <c r="AL1175" s="4">
        <f t="shared" ref="AL1175:AN1175" si="5829">AK1175+31</f>
        <v>958</v>
      </c>
      <c r="AM1175" s="4">
        <f t="shared" si="5829"/>
        <v>989</v>
      </c>
      <c r="AN1175" s="4">
        <f t="shared" si="5829"/>
        <v>1020</v>
      </c>
      <c r="AO1175" s="4">
        <f t="shared" ref="AO1175" si="5830">AN1175+32</f>
        <v>1052</v>
      </c>
      <c r="AP1175" s="4">
        <f t="shared" ref="AP1175:AR1175" si="5831">AO1175+31</f>
        <v>1083</v>
      </c>
      <c r="AQ1175" s="4">
        <f t="shared" si="5831"/>
        <v>1114</v>
      </c>
      <c r="AR1175" s="4">
        <f t="shared" si="5831"/>
        <v>1145</v>
      </c>
      <c r="AS1175" s="4">
        <f t="shared" ref="AS1175" si="5832">AR1175+32</f>
        <v>1177</v>
      </c>
      <c r="AT1175" s="4">
        <f t="shared" ref="AT1175:AV1175" si="5833">AS1175+31</f>
        <v>1208</v>
      </c>
      <c r="AU1175" s="4">
        <f t="shared" si="5833"/>
        <v>1239</v>
      </c>
      <c r="AV1175" s="4">
        <f t="shared" si="5833"/>
        <v>1270</v>
      </c>
      <c r="AW1175" s="4">
        <f t="shared" ref="AW1175" si="5834">AV1175+32</f>
        <v>1302</v>
      </c>
      <c r="AX1175" s="4">
        <f t="shared" ref="AX1175:AZ1175" si="5835">AW1175+31</f>
        <v>1333</v>
      </c>
      <c r="AY1175" s="4">
        <f t="shared" si="5835"/>
        <v>1364</v>
      </c>
      <c r="AZ1175" s="4">
        <f t="shared" si="5835"/>
        <v>1395</v>
      </c>
      <c r="BA1175" s="4">
        <f t="shared" ref="BA1175" si="5836">AZ1175+32</f>
        <v>1427</v>
      </c>
      <c r="BB1175" s="4">
        <f t="shared" ref="BB1175:BD1175" si="5837">BA1175+31</f>
        <v>1458</v>
      </c>
      <c r="BC1175" s="4">
        <f t="shared" si="5837"/>
        <v>1489</v>
      </c>
      <c r="BD1175" s="4">
        <f t="shared" si="5837"/>
        <v>1520</v>
      </c>
      <c r="BE1175" s="4">
        <f t="shared" ref="BE1175" si="5838">BD1175+32</f>
        <v>1552</v>
      </c>
      <c r="BF1175" s="4">
        <f t="shared" ref="BF1175:BH1175" si="5839">BE1175+31</f>
        <v>1583</v>
      </c>
      <c r="BG1175" s="4">
        <f t="shared" si="5839"/>
        <v>1614</v>
      </c>
      <c r="BH1175" s="4">
        <f t="shared" si="5839"/>
        <v>1645</v>
      </c>
      <c r="BI1175" s="4">
        <f t="shared" ref="BI1175" si="5840">BH1175+32</f>
        <v>1677</v>
      </c>
      <c r="BJ1175" t="s">
        <v>1</v>
      </c>
    </row>
    <row r="1176" spans="1:62">
      <c r="A1176" s="4" t="s">
        <v>5</v>
      </c>
      <c r="K1176" s="5"/>
      <c r="U1176" s="6"/>
      <c r="AE1176" s="5"/>
      <c r="AO1176" s="6"/>
      <c r="AY1176" s="5"/>
      <c r="BI1176" s="6"/>
    </row>
    <row r="1177" spans="1:62">
      <c r="A1177" s="4" t="s">
        <v>503</v>
      </c>
      <c r="K1177" s="5"/>
      <c r="U1177" s="6"/>
      <c r="AE1177" s="5"/>
      <c r="AO1177" s="6"/>
      <c r="AY1177" s="5"/>
      <c r="BI1177" s="6"/>
    </row>
    <row r="1178" spans="1:62">
      <c r="A1178" s="4" t="s">
        <v>270</v>
      </c>
      <c r="B1178" s="4" t="s">
        <v>1</v>
      </c>
      <c r="K1178" s="5"/>
      <c r="U1178" s="6"/>
      <c r="AE1178" s="5"/>
      <c r="AO1178" s="6"/>
      <c r="AY1178" s="5"/>
      <c r="BI1178" s="6"/>
    </row>
    <row r="1179" spans="1:62">
      <c r="A1179" s="4" t="s">
        <v>223</v>
      </c>
      <c r="B1179" s="4">
        <v>8</v>
      </c>
      <c r="C1179" s="4">
        <f>B1179+1</f>
        <v>9</v>
      </c>
      <c r="D1179" s="4">
        <f t="shared" ref="D1179:D1182" si="5841">C1179+1</f>
        <v>10</v>
      </c>
      <c r="E1179" s="4">
        <f t="shared" ref="E1179:E1182" si="5842">D1179+1</f>
        <v>11</v>
      </c>
      <c r="F1179" s="4">
        <f t="shared" ref="F1179:F1182" si="5843">E1179+1</f>
        <v>12</v>
      </c>
      <c r="G1179" s="4">
        <f t="shared" ref="G1179:G1182" si="5844">F1179+1</f>
        <v>13</v>
      </c>
      <c r="H1179" s="4">
        <f t="shared" ref="H1179:H1182" si="5845">G1179+1</f>
        <v>14</v>
      </c>
      <c r="I1179" s="4">
        <f t="shared" ref="I1179:I1182" si="5846">H1179+1</f>
        <v>15</v>
      </c>
      <c r="J1179" s="4">
        <f t="shared" ref="J1179" si="5847">I1179+1</f>
        <v>16</v>
      </c>
      <c r="K1179">
        <f t="shared" ref="K1179" si="5848">J1179+1</f>
        <v>17</v>
      </c>
      <c r="L1179" s="4">
        <f t="shared" ref="L1179" si="5849">K1179+1</f>
        <v>18</v>
      </c>
      <c r="M1179" s="4">
        <f t="shared" ref="M1179" si="5850">L1179+1</f>
        <v>19</v>
      </c>
      <c r="N1179" s="4">
        <f t="shared" ref="N1179" si="5851">M1179+1</f>
        <v>20</v>
      </c>
      <c r="O1179" s="4">
        <f t="shared" ref="O1179" si="5852">N1179+1</f>
        <v>21</v>
      </c>
      <c r="P1179" s="4">
        <f t="shared" ref="P1179" si="5853">O1179+1</f>
        <v>22</v>
      </c>
      <c r="Q1179" s="4">
        <f t="shared" ref="Q1179" si="5854">P1179+1</f>
        <v>23</v>
      </c>
      <c r="R1179" s="4">
        <f>Q1179+2</f>
        <v>25</v>
      </c>
      <c r="S1179" s="4">
        <f t="shared" ref="S1179" si="5855">R1179+2</f>
        <v>27</v>
      </c>
      <c r="T1179" s="4">
        <f t="shared" ref="T1179" si="5856">S1179+2</f>
        <v>29</v>
      </c>
      <c r="U1179">
        <f t="shared" ref="U1179" si="5857">T1179+2</f>
        <v>31</v>
      </c>
      <c r="V1179" s="4">
        <f t="shared" ref="V1179" si="5858">U1179+2</f>
        <v>33</v>
      </c>
      <c r="W1179" s="4">
        <f t="shared" ref="W1179" si="5859">V1179+2</f>
        <v>35</v>
      </c>
      <c r="X1179" s="10">
        <f>W1179+4</f>
        <v>39</v>
      </c>
      <c r="Y1179" s="10">
        <f t="shared" ref="Y1179" si="5860">X1179+4</f>
        <v>43</v>
      </c>
      <c r="Z1179" s="10">
        <f t="shared" ref="Z1179" si="5861">Y1179+4</f>
        <v>47</v>
      </c>
      <c r="AA1179" s="10">
        <f t="shared" ref="AA1179" si="5862">Z1179+4</f>
        <v>51</v>
      </c>
      <c r="AB1179" s="10">
        <f t="shared" ref="AB1179" si="5863">AA1179+4</f>
        <v>55</v>
      </c>
      <c r="AC1179" s="10">
        <f t="shared" ref="AC1179" si="5864">AB1179+4</f>
        <v>59</v>
      </c>
      <c r="AD1179" s="10">
        <f>AC1179+6</f>
        <v>65</v>
      </c>
      <c r="AE1179" s="10">
        <f t="shared" ref="AE1179" si="5865">AD1179+6</f>
        <v>71</v>
      </c>
      <c r="AF1179" s="10">
        <f t="shared" ref="AF1179" si="5866">AE1179+6</f>
        <v>77</v>
      </c>
      <c r="AG1179" s="10">
        <f t="shared" ref="AG1179" si="5867">AF1179+6</f>
        <v>83</v>
      </c>
      <c r="AH1179" s="10">
        <f t="shared" ref="AH1179" si="5868">AG1179+6</f>
        <v>89</v>
      </c>
      <c r="AI1179" s="10">
        <f t="shared" ref="AI1179" si="5869">AH1179+6</f>
        <v>95</v>
      </c>
      <c r="AJ1179" s="10">
        <f t="shared" ref="AJ1179" si="5870">AI1179+6</f>
        <v>101</v>
      </c>
      <c r="AK1179" s="10">
        <f t="shared" ref="AK1179" si="5871">AJ1179+6</f>
        <v>107</v>
      </c>
      <c r="AL1179" s="10">
        <f t="shared" ref="AL1179" si="5872">AK1179+6</f>
        <v>113</v>
      </c>
      <c r="AM1179" s="10">
        <f t="shared" ref="AM1179" si="5873">AL1179+6</f>
        <v>119</v>
      </c>
      <c r="AN1179" s="10">
        <f t="shared" ref="AN1179" si="5874">AM1179+6</f>
        <v>125</v>
      </c>
      <c r="AO1179" s="10">
        <f t="shared" ref="AO1179" si="5875">AN1179+6</f>
        <v>131</v>
      </c>
      <c r="AP1179" s="10">
        <f t="shared" ref="AP1179" si="5876">AO1179+6</f>
        <v>137</v>
      </c>
      <c r="AQ1179" s="10">
        <f t="shared" ref="AQ1179" si="5877">AP1179+6</f>
        <v>143</v>
      </c>
      <c r="AR1179" s="10">
        <f t="shared" ref="AR1179" si="5878">AQ1179+6</f>
        <v>149</v>
      </c>
      <c r="AS1179" s="10">
        <f t="shared" ref="AS1179" si="5879">AR1179+6</f>
        <v>155</v>
      </c>
      <c r="AT1179" s="10">
        <f t="shared" ref="AT1179" si="5880">AS1179+6</f>
        <v>161</v>
      </c>
      <c r="AU1179" s="10">
        <f t="shared" ref="AU1179" si="5881">AT1179+6</f>
        <v>167</v>
      </c>
      <c r="AV1179" s="10">
        <f t="shared" ref="AV1179" si="5882">AU1179+6</f>
        <v>173</v>
      </c>
      <c r="AW1179" s="10">
        <f t="shared" ref="AW1179" si="5883">AV1179+6</f>
        <v>179</v>
      </c>
      <c r="AX1179" s="10">
        <f t="shared" ref="AX1179" si="5884">AW1179+6</f>
        <v>185</v>
      </c>
      <c r="AY1179" s="10">
        <f t="shared" ref="AY1179" si="5885">AX1179+6</f>
        <v>191</v>
      </c>
      <c r="AZ1179" s="10">
        <f t="shared" ref="AZ1179" si="5886">AY1179+6</f>
        <v>197</v>
      </c>
      <c r="BA1179" s="10">
        <f t="shared" ref="BA1179" si="5887">AZ1179+6</f>
        <v>203</v>
      </c>
      <c r="BB1179" s="10">
        <f t="shared" ref="BB1179" si="5888">BA1179+6</f>
        <v>209</v>
      </c>
      <c r="BC1179" s="10">
        <f t="shared" ref="BC1179" si="5889">BB1179+6</f>
        <v>215</v>
      </c>
      <c r="BD1179" s="10">
        <f t="shared" ref="BD1179" si="5890">BC1179+6</f>
        <v>221</v>
      </c>
      <c r="BE1179" s="10">
        <f t="shared" ref="BE1179" si="5891">BD1179+6</f>
        <v>227</v>
      </c>
      <c r="BF1179" s="10">
        <f t="shared" ref="BF1179" si="5892">BE1179+6</f>
        <v>233</v>
      </c>
      <c r="BG1179" s="10">
        <f t="shared" ref="BG1179" si="5893">BF1179+6</f>
        <v>239</v>
      </c>
      <c r="BH1179" s="10">
        <f t="shared" ref="BH1179" si="5894">BG1179+6</f>
        <v>245</v>
      </c>
      <c r="BI1179" s="10">
        <f t="shared" ref="BI1179" si="5895">BH1179+6</f>
        <v>251</v>
      </c>
      <c r="BJ1179" t="s">
        <v>1</v>
      </c>
    </row>
    <row r="1180" spans="1:62">
      <c r="A1180" s="4" t="s">
        <v>224</v>
      </c>
      <c r="B1180" s="4">
        <v>10</v>
      </c>
      <c r="C1180" s="4">
        <f>B1180+1</f>
        <v>11</v>
      </c>
      <c r="D1180" s="4">
        <f t="shared" si="5841"/>
        <v>12</v>
      </c>
      <c r="E1180" s="4">
        <f t="shared" si="5842"/>
        <v>13</v>
      </c>
      <c r="F1180" s="4">
        <f t="shared" si="5843"/>
        <v>14</v>
      </c>
      <c r="G1180" s="4">
        <f t="shared" si="5844"/>
        <v>15</v>
      </c>
      <c r="H1180" s="4">
        <f t="shared" si="5845"/>
        <v>16</v>
      </c>
      <c r="I1180" s="4">
        <f t="shared" si="5846"/>
        <v>17</v>
      </c>
      <c r="J1180" s="4">
        <f>I1180+2</f>
        <v>19</v>
      </c>
      <c r="K1180">
        <f t="shared" ref="K1180" si="5896">J1180+2</f>
        <v>21</v>
      </c>
      <c r="L1180" s="4">
        <f t="shared" ref="L1180" si="5897">K1180+2</f>
        <v>23</v>
      </c>
      <c r="M1180" s="4">
        <f t="shared" ref="M1180" si="5898">L1180+2</f>
        <v>25</v>
      </c>
      <c r="N1180" s="4">
        <f t="shared" ref="N1180" si="5899">M1180+2</f>
        <v>27</v>
      </c>
      <c r="O1180" s="4">
        <f t="shared" ref="O1180" si="5900">N1180+2</f>
        <v>29</v>
      </c>
      <c r="P1180" s="4">
        <f t="shared" ref="P1180" si="5901">O1180+2</f>
        <v>31</v>
      </c>
      <c r="Q1180" s="4">
        <f t="shared" ref="Q1180" si="5902">P1180+2</f>
        <v>33</v>
      </c>
      <c r="R1180" s="4">
        <f>Q1180+3</f>
        <v>36</v>
      </c>
      <c r="S1180" s="4">
        <f t="shared" ref="S1180" si="5903">R1180+3</f>
        <v>39</v>
      </c>
      <c r="T1180" s="4">
        <f t="shared" ref="T1180" si="5904">S1180+3</f>
        <v>42</v>
      </c>
      <c r="U1180">
        <f t="shared" ref="U1180" si="5905">T1180+3</f>
        <v>45</v>
      </c>
      <c r="V1180" s="4">
        <f t="shared" ref="V1180" si="5906">U1180+3</f>
        <v>48</v>
      </c>
      <c r="W1180" s="4">
        <f t="shared" ref="W1180" si="5907">V1180+3</f>
        <v>51</v>
      </c>
      <c r="X1180" s="10">
        <f>W1180+5</f>
        <v>56</v>
      </c>
      <c r="Y1180" s="10">
        <f t="shared" ref="Y1180" si="5908">X1180+5</f>
        <v>61</v>
      </c>
      <c r="Z1180" s="10">
        <f t="shared" ref="Z1180" si="5909">Y1180+5</f>
        <v>66</v>
      </c>
      <c r="AA1180" s="10">
        <f t="shared" ref="AA1180" si="5910">Z1180+5</f>
        <v>71</v>
      </c>
      <c r="AB1180" s="10">
        <f t="shared" ref="AB1180" si="5911">AA1180+5</f>
        <v>76</v>
      </c>
      <c r="AC1180" s="10">
        <f t="shared" ref="AC1180" si="5912">AB1180+5</f>
        <v>81</v>
      </c>
      <c r="AD1180" s="10">
        <f>AC1180+7</f>
        <v>88</v>
      </c>
      <c r="AE1180" s="10">
        <f t="shared" ref="AE1180" si="5913">AD1180+7</f>
        <v>95</v>
      </c>
      <c r="AF1180" s="10">
        <f t="shared" ref="AF1180" si="5914">AE1180+7</f>
        <v>102</v>
      </c>
      <c r="AG1180" s="10">
        <f t="shared" ref="AG1180" si="5915">AF1180+7</f>
        <v>109</v>
      </c>
      <c r="AH1180" s="10">
        <f t="shared" ref="AH1180" si="5916">AG1180+7</f>
        <v>116</v>
      </c>
      <c r="AI1180" s="10">
        <f t="shared" ref="AI1180" si="5917">AH1180+7</f>
        <v>123</v>
      </c>
      <c r="AJ1180" s="10">
        <f t="shared" ref="AJ1180" si="5918">AI1180+7</f>
        <v>130</v>
      </c>
      <c r="AK1180" s="10">
        <f t="shared" ref="AK1180" si="5919">AJ1180+7</f>
        <v>137</v>
      </c>
      <c r="AL1180" s="10">
        <f t="shared" ref="AL1180" si="5920">AK1180+7</f>
        <v>144</v>
      </c>
      <c r="AM1180" s="10">
        <f t="shared" ref="AM1180" si="5921">AL1180+7</f>
        <v>151</v>
      </c>
      <c r="AN1180" s="10">
        <f t="shared" ref="AN1180" si="5922">AM1180+7</f>
        <v>158</v>
      </c>
      <c r="AO1180" s="10">
        <f t="shared" ref="AO1180" si="5923">AN1180+7</f>
        <v>165</v>
      </c>
      <c r="AP1180" s="10">
        <f t="shared" ref="AP1180" si="5924">AO1180+7</f>
        <v>172</v>
      </c>
      <c r="AQ1180" s="10">
        <f t="shared" ref="AQ1180" si="5925">AP1180+7</f>
        <v>179</v>
      </c>
      <c r="AR1180" s="10">
        <f t="shared" ref="AR1180" si="5926">AQ1180+7</f>
        <v>186</v>
      </c>
      <c r="AS1180" s="10">
        <f t="shared" ref="AS1180" si="5927">AR1180+7</f>
        <v>193</v>
      </c>
      <c r="AT1180" s="10">
        <f t="shared" ref="AT1180" si="5928">AS1180+7</f>
        <v>200</v>
      </c>
      <c r="AU1180" s="10">
        <f t="shared" ref="AU1180" si="5929">AT1180+7</f>
        <v>207</v>
      </c>
      <c r="AV1180" s="10">
        <f t="shared" ref="AV1180" si="5930">AU1180+7</f>
        <v>214</v>
      </c>
      <c r="AW1180" s="10">
        <f t="shared" ref="AW1180" si="5931">AV1180+7</f>
        <v>221</v>
      </c>
      <c r="AX1180" s="10">
        <f t="shared" ref="AX1180" si="5932">AW1180+7</f>
        <v>228</v>
      </c>
      <c r="AY1180" s="10">
        <f t="shared" ref="AY1180" si="5933">AX1180+7</f>
        <v>235</v>
      </c>
      <c r="AZ1180" s="10">
        <f t="shared" ref="AZ1180" si="5934">AY1180+7</f>
        <v>242</v>
      </c>
      <c r="BA1180" s="10">
        <f t="shared" ref="BA1180" si="5935">AZ1180+7</f>
        <v>249</v>
      </c>
      <c r="BB1180" s="10">
        <f t="shared" ref="BB1180" si="5936">BA1180+7</f>
        <v>256</v>
      </c>
      <c r="BC1180" s="10">
        <f t="shared" ref="BC1180" si="5937">BB1180+7</f>
        <v>263</v>
      </c>
      <c r="BD1180" s="10">
        <f t="shared" ref="BD1180" si="5938">BC1180+7</f>
        <v>270</v>
      </c>
      <c r="BE1180" s="10">
        <f t="shared" ref="BE1180" si="5939">BD1180+7</f>
        <v>277</v>
      </c>
      <c r="BF1180" s="10">
        <f t="shared" ref="BF1180" si="5940">BE1180+7</f>
        <v>284</v>
      </c>
      <c r="BG1180" s="10">
        <f t="shared" ref="BG1180" si="5941">BF1180+7</f>
        <v>291</v>
      </c>
      <c r="BH1180" s="10">
        <f t="shared" ref="BH1180" si="5942">BG1180+7</f>
        <v>298</v>
      </c>
      <c r="BI1180" s="10">
        <f t="shared" ref="BI1180" si="5943">BH1180+7</f>
        <v>305</v>
      </c>
      <c r="BJ1180" t="s">
        <v>1</v>
      </c>
    </row>
    <row r="1181" spans="1:62">
      <c r="A1181" s="4" t="s">
        <v>271</v>
      </c>
      <c r="B1181" s="4">
        <v>8</v>
      </c>
      <c r="C1181" s="4">
        <f>B1181+1</f>
        <v>9</v>
      </c>
      <c r="D1181" s="4">
        <f t="shared" si="5841"/>
        <v>10</v>
      </c>
      <c r="E1181" s="4">
        <f t="shared" si="5842"/>
        <v>11</v>
      </c>
      <c r="F1181" s="4">
        <f t="shared" si="5843"/>
        <v>12</v>
      </c>
      <c r="G1181" s="4">
        <f t="shared" si="5844"/>
        <v>13</v>
      </c>
      <c r="H1181" s="4">
        <f t="shared" si="5845"/>
        <v>14</v>
      </c>
      <c r="I1181" s="4">
        <f t="shared" si="5846"/>
        <v>15</v>
      </c>
      <c r="J1181" s="4">
        <f t="shared" ref="J1181" si="5944">I1181+1</f>
        <v>16</v>
      </c>
      <c r="K1181">
        <f t="shared" ref="K1181" si="5945">J1181+1</f>
        <v>17</v>
      </c>
      <c r="L1181" s="4">
        <f t="shared" ref="L1181" si="5946">K1181+1</f>
        <v>18</v>
      </c>
      <c r="M1181" s="4">
        <f t="shared" ref="M1181" si="5947">L1181+1</f>
        <v>19</v>
      </c>
      <c r="N1181" s="4">
        <f t="shared" ref="N1181" si="5948">M1181+1</f>
        <v>20</v>
      </c>
      <c r="O1181" s="4">
        <f t="shared" ref="O1181" si="5949">N1181+1</f>
        <v>21</v>
      </c>
      <c r="P1181" s="4">
        <f t="shared" ref="P1181" si="5950">O1181+1</f>
        <v>22</v>
      </c>
      <c r="Q1181" s="4">
        <f t="shared" ref="Q1181" si="5951">P1181+1</f>
        <v>23</v>
      </c>
      <c r="R1181" s="4">
        <f>Q1181+2</f>
        <v>25</v>
      </c>
      <c r="S1181" s="4">
        <f t="shared" ref="S1181" si="5952">R1181+2</f>
        <v>27</v>
      </c>
      <c r="T1181" s="4">
        <f t="shared" ref="T1181" si="5953">S1181+2</f>
        <v>29</v>
      </c>
      <c r="U1181">
        <f t="shared" ref="U1181" si="5954">T1181+2</f>
        <v>31</v>
      </c>
      <c r="V1181" s="4">
        <f t="shared" ref="V1181" si="5955">U1181+2</f>
        <v>33</v>
      </c>
      <c r="W1181" s="4">
        <f t="shared" ref="W1181" si="5956">V1181+2</f>
        <v>35</v>
      </c>
      <c r="X1181" s="10">
        <f>W1181+4</f>
        <v>39</v>
      </c>
      <c r="Y1181" s="10">
        <f t="shared" ref="Y1181" si="5957">X1181+4</f>
        <v>43</v>
      </c>
      <c r="Z1181" s="10">
        <f t="shared" ref="Z1181" si="5958">Y1181+4</f>
        <v>47</v>
      </c>
      <c r="AA1181" s="10">
        <f t="shared" ref="AA1181" si="5959">Z1181+4</f>
        <v>51</v>
      </c>
      <c r="AB1181" s="10">
        <f t="shared" ref="AB1181" si="5960">AA1181+4</f>
        <v>55</v>
      </c>
      <c r="AC1181" s="10">
        <f t="shared" ref="AC1181" si="5961">AB1181+4</f>
        <v>59</v>
      </c>
      <c r="AD1181" s="10">
        <f>AC1181+6</f>
        <v>65</v>
      </c>
      <c r="AE1181" s="10">
        <f t="shared" ref="AE1181" si="5962">AD1181+6</f>
        <v>71</v>
      </c>
      <c r="AF1181" s="10">
        <f t="shared" ref="AF1181" si="5963">AE1181+6</f>
        <v>77</v>
      </c>
      <c r="AG1181" s="10">
        <f t="shared" ref="AG1181" si="5964">AF1181+6</f>
        <v>83</v>
      </c>
      <c r="AH1181" s="10">
        <f t="shared" ref="AH1181" si="5965">AG1181+6</f>
        <v>89</v>
      </c>
      <c r="AI1181" s="10">
        <f t="shared" ref="AI1181" si="5966">AH1181+6</f>
        <v>95</v>
      </c>
      <c r="AJ1181" s="10">
        <f t="shared" ref="AJ1181" si="5967">AI1181+6</f>
        <v>101</v>
      </c>
      <c r="AK1181" s="10">
        <f t="shared" ref="AK1181" si="5968">AJ1181+6</f>
        <v>107</v>
      </c>
      <c r="AL1181" s="10">
        <f t="shared" ref="AL1181" si="5969">AK1181+6</f>
        <v>113</v>
      </c>
      <c r="AM1181" s="10">
        <f t="shared" ref="AM1181" si="5970">AL1181+6</f>
        <v>119</v>
      </c>
      <c r="AN1181" s="10">
        <f t="shared" ref="AN1181" si="5971">AM1181+6</f>
        <v>125</v>
      </c>
      <c r="AO1181" s="10">
        <f t="shared" ref="AO1181" si="5972">AN1181+6</f>
        <v>131</v>
      </c>
      <c r="AP1181" s="10">
        <f t="shared" ref="AP1181" si="5973">AO1181+6</f>
        <v>137</v>
      </c>
      <c r="AQ1181" s="10">
        <f t="shared" ref="AQ1181" si="5974">AP1181+6</f>
        <v>143</v>
      </c>
      <c r="AR1181" s="10">
        <f t="shared" ref="AR1181" si="5975">AQ1181+6</f>
        <v>149</v>
      </c>
      <c r="AS1181" s="10">
        <f t="shared" ref="AS1181" si="5976">AR1181+6</f>
        <v>155</v>
      </c>
      <c r="AT1181" s="10">
        <f t="shared" ref="AT1181" si="5977">AS1181+6</f>
        <v>161</v>
      </c>
      <c r="AU1181" s="10">
        <f t="shared" ref="AU1181" si="5978">AT1181+6</f>
        <v>167</v>
      </c>
      <c r="AV1181" s="10">
        <f t="shared" ref="AV1181" si="5979">AU1181+6</f>
        <v>173</v>
      </c>
      <c r="AW1181" s="10">
        <f t="shared" ref="AW1181" si="5980">AV1181+6</f>
        <v>179</v>
      </c>
      <c r="AX1181" s="10">
        <f t="shared" ref="AX1181" si="5981">AW1181+6</f>
        <v>185</v>
      </c>
      <c r="AY1181" s="10">
        <f t="shared" ref="AY1181" si="5982">AX1181+6</f>
        <v>191</v>
      </c>
      <c r="AZ1181" s="10">
        <f t="shared" ref="AZ1181" si="5983">AY1181+6</f>
        <v>197</v>
      </c>
      <c r="BA1181" s="10">
        <f t="shared" ref="BA1181" si="5984">AZ1181+6</f>
        <v>203</v>
      </c>
      <c r="BB1181" s="10">
        <f t="shared" ref="BB1181" si="5985">BA1181+6</f>
        <v>209</v>
      </c>
      <c r="BC1181" s="10">
        <f t="shared" ref="BC1181" si="5986">BB1181+6</f>
        <v>215</v>
      </c>
      <c r="BD1181" s="10">
        <f t="shared" ref="BD1181" si="5987">BC1181+6</f>
        <v>221</v>
      </c>
      <c r="BE1181" s="10">
        <f t="shared" ref="BE1181" si="5988">BD1181+6</f>
        <v>227</v>
      </c>
      <c r="BF1181" s="10">
        <f t="shared" ref="BF1181" si="5989">BE1181+6</f>
        <v>233</v>
      </c>
      <c r="BG1181" s="10">
        <f t="shared" ref="BG1181" si="5990">BF1181+6</f>
        <v>239</v>
      </c>
      <c r="BH1181" s="10">
        <f t="shared" ref="BH1181" si="5991">BG1181+6</f>
        <v>245</v>
      </c>
      <c r="BI1181" s="10">
        <f t="shared" ref="BI1181" si="5992">BH1181+6</f>
        <v>251</v>
      </c>
      <c r="BJ1181" t="s">
        <v>1</v>
      </c>
    </row>
    <row r="1182" spans="1:62">
      <c r="A1182" s="4" t="s">
        <v>272</v>
      </c>
      <c r="B1182" s="4">
        <v>10</v>
      </c>
      <c r="C1182" s="4">
        <f>B1182+1</f>
        <v>11</v>
      </c>
      <c r="D1182" s="4">
        <f t="shared" si="5841"/>
        <v>12</v>
      </c>
      <c r="E1182" s="4">
        <f t="shared" si="5842"/>
        <v>13</v>
      </c>
      <c r="F1182" s="4">
        <f t="shared" si="5843"/>
        <v>14</v>
      </c>
      <c r="G1182" s="4">
        <f t="shared" si="5844"/>
        <v>15</v>
      </c>
      <c r="H1182" s="4">
        <f t="shared" si="5845"/>
        <v>16</v>
      </c>
      <c r="I1182" s="4">
        <f t="shared" si="5846"/>
        <v>17</v>
      </c>
      <c r="J1182" s="4">
        <f>I1182+2</f>
        <v>19</v>
      </c>
      <c r="K1182">
        <f t="shared" ref="K1182" si="5993">J1182+2</f>
        <v>21</v>
      </c>
      <c r="L1182" s="4">
        <f t="shared" ref="L1182" si="5994">K1182+2</f>
        <v>23</v>
      </c>
      <c r="M1182" s="4">
        <f t="shared" ref="M1182" si="5995">L1182+2</f>
        <v>25</v>
      </c>
      <c r="N1182" s="4">
        <f t="shared" ref="N1182" si="5996">M1182+2</f>
        <v>27</v>
      </c>
      <c r="O1182" s="4">
        <f t="shared" ref="O1182" si="5997">N1182+2</f>
        <v>29</v>
      </c>
      <c r="P1182" s="4">
        <f t="shared" ref="P1182" si="5998">O1182+2</f>
        <v>31</v>
      </c>
      <c r="Q1182" s="4">
        <f t="shared" ref="Q1182" si="5999">P1182+2</f>
        <v>33</v>
      </c>
      <c r="R1182" s="4">
        <f>Q1182+3</f>
        <v>36</v>
      </c>
      <c r="S1182" s="4">
        <f t="shared" ref="S1182" si="6000">R1182+3</f>
        <v>39</v>
      </c>
      <c r="T1182" s="4">
        <f t="shared" ref="T1182" si="6001">S1182+3</f>
        <v>42</v>
      </c>
      <c r="U1182">
        <f t="shared" ref="U1182" si="6002">T1182+3</f>
        <v>45</v>
      </c>
      <c r="V1182" s="4">
        <f t="shared" ref="V1182" si="6003">U1182+3</f>
        <v>48</v>
      </c>
      <c r="W1182" s="4">
        <f t="shared" ref="W1182" si="6004">V1182+3</f>
        <v>51</v>
      </c>
      <c r="X1182" s="10">
        <f>W1182+5</f>
        <v>56</v>
      </c>
      <c r="Y1182" s="10">
        <f t="shared" ref="Y1182" si="6005">X1182+5</f>
        <v>61</v>
      </c>
      <c r="Z1182" s="10">
        <f t="shared" ref="Z1182" si="6006">Y1182+5</f>
        <v>66</v>
      </c>
      <c r="AA1182" s="10">
        <f t="shared" ref="AA1182" si="6007">Z1182+5</f>
        <v>71</v>
      </c>
      <c r="AB1182" s="10">
        <f t="shared" ref="AB1182" si="6008">AA1182+5</f>
        <v>76</v>
      </c>
      <c r="AC1182" s="10">
        <f t="shared" ref="AC1182" si="6009">AB1182+5</f>
        <v>81</v>
      </c>
      <c r="AD1182" s="10">
        <f>AC1182+7</f>
        <v>88</v>
      </c>
      <c r="AE1182" s="10">
        <f t="shared" ref="AE1182" si="6010">AD1182+7</f>
        <v>95</v>
      </c>
      <c r="AF1182" s="10">
        <f t="shared" ref="AF1182" si="6011">AE1182+7</f>
        <v>102</v>
      </c>
      <c r="AG1182" s="10">
        <f t="shared" ref="AG1182" si="6012">AF1182+7</f>
        <v>109</v>
      </c>
      <c r="AH1182" s="10">
        <f t="shared" ref="AH1182" si="6013">AG1182+7</f>
        <v>116</v>
      </c>
      <c r="AI1182" s="10">
        <f t="shared" ref="AI1182" si="6014">AH1182+7</f>
        <v>123</v>
      </c>
      <c r="AJ1182" s="10">
        <f t="shared" ref="AJ1182" si="6015">AI1182+7</f>
        <v>130</v>
      </c>
      <c r="AK1182" s="10">
        <f t="shared" ref="AK1182" si="6016">AJ1182+7</f>
        <v>137</v>
      </c>
      <c r="AL1182" s="10">
        <f t="shared" ref="AL1182" si="6017">AK1182+7</f>
        <v>144</v>
      </c>
      <c r="AM1182" s="10">
        <f t="shared" ref="AM1182" si="6018">AL1182+7</f>
        <v>151</v>
      </c>
      <c r="AN1182" s="10">
        <f t="shared" ref="AN1182" si="6019">AM1182+7</f>
        <v>158</v>
      </c>
      <c r="AO1182" s="10">
        <f t="shared" ref="AO1182" si="6020">AN1182+7</f>
        <v>165</v>
      </c>
      <c r="AP1182" s="10">
        <f t="shared" ref="AP1182" si="6021">AO1182+7</f>
        <v>172</v>
      </c>
      <c r="AQ1182" s="10">
        <f t="shared" ref="AQ1182" si="6022">AP1182+7</f>
        <v>179</v>
      </c>
      <c r="AR1182" s="10">
        <f t="shared" ref="AR1182" si="6023">AQ1182+7</f>
        <v>186</v>
      </c>
      <c r="AS1182" s="10">
        <f t="shared" ref="AS1182" si="6024">AR1182+7</f>
        <v>193</v>
      </c>
      <c r="AT1182" s="10">
        <f t="shared" ref="AT1182" si="6025">AS1182+7</f>
        <v>200</v>
      </c>
      <c r="AU1182" s="10">
        <f t="shared" ref="AU1182" si="6026">AT1182+7</f>
        <v>207</v>
      </c>
      <c r="AV1182" s="10">
        <f t="shared" ref="AV1182" si="6027">AU1182+7</f>
        <v>214</v>
      </c>
      <c r="AW1182" s="10">
        <f t="shared" ref="AW1182" si="6028">AV1182+7</f>
        <v>221</v>
      </c>
      <c r="AX1182" s="10">
        <f t="shared" ref="AX1182" si="6029">AW1182+7</f>
        <v>228</v>
      </c>
      <c r="AY1182" s="10">
        <f t="shared" ref="AY1182" si="6030">AX1182+7</f>
        <v>235</v>
      </c>
      <c r="AZ1182" s="10">
        <f t="shared" ref="AZ1182" si="6031">AY1182+7</f>
        <v>242</v>
      </c>
      <c r="BA1182" s="10">
        <f t="shared" ref="BA1182" si="6032">AZ1182+7</f>
        <v>249</v>
      </c>
      <c r="BB1182" s="10">
        <f t="shared" ref="BB1182" si="6033">BA1182+7</f>
        <v>256</v>
      </c>
      <c r="BC1182" s="10">
        <f t="shared" ref="BC1182" si="6034">BB1182+7</f>
        <v>263</v>
      </c>
      <c r="BD1182" s="10">
        <f t="shared" ref="BD1182" si="6035">BC1182+7</f>
        <v>270</v>
      </c>
      <c r="BE1182" s="10">
        <f t="shared" ref="BE1182" si="6036">BD1182+7</f>
        <v>277</v>
      </c>
      <c r="BF1182" s="10">
        <f t="shared" ref="BF1182" si="6037">BE1182+7</f>
        <v>284</v>
      </c>
      <c r="BG1182" s="10">
        <f t="shared" ref="BG1182" si="6038">BF1182+7</f>
        <v>291</v>
      </c>
      <c r="BH1182" s="10">
        <f t="shared" ref="BH1182" si="6039">BG1182+7</f>
        <v>298</v>
      </c>
      <c r="BI1182" s="10">
        <f t="shared" ref="BI1182" si="6040">BH1182+7</f>
        <v>305</v>
      </c>
      <c r="BJ1182" t="s">
        <v>1</v>
      </c>
    </row>
    <row r="1183" spans="1:62">
      <c r="A1183" s="4" t="s">
        <v>5</v>
      </c>
      <c r="K1183" s="5"/>
      <c r="U1183" s="6"/>
      <c r="AE1183" s="5"/>
      <c r="AO1183" s="6"/>
      <c r="AY1183" s="5"/>
      <c r="BI1183" s="6"/>
    </row>
    <row r="1184" spans="1:62">
      <c r="A1184" s="4" t="s">
        <v>433</v>
      </c>
      <c r="K1184" s="5"/>
      <c r="U1184" s="6"/>
      <c r="AE1184" s="5"/>
      <c r="AO1184" s="6"/>
      <c r="AY1184" s="5"/>
      <c r="BI1184" s="6"/>
    </row>
    <row r="1185" spans="1:62">
      <c r="A1185" s="4" t="s">
        <v>36</v>
      </c>
      <c r="B1185" s="4">
        <v>1</v>
      </c>
      <c r="C1185" s="4">
        <v>6</v>
      </c>
      <c r="D1185" s="4">
        <v>11</v>
      </c>
      <c r="E1185" s="4">
        <v>16</v>
      </c>
      <c r="F1185" s="4">
        <v>21</v>
      </c>
      <c r="G1185" s="4">
        <v>26</v>
      </c>
      <c r="H1185" s="4">
        <v>31</v>
      </c>
      <c r="I1185" s="4">
        <v>36</v>
      </c>
      <c r="J1185" s="4">
        <v>42</v>
      </c>
      <c r="K1185" s="5">
        <v>48</v>
      </c>
      <c r="L1185" s="4">
        <v>54</v>
      </c>
      <c r="M1185" s="4">
        <v>60</v>
      </c>
      <c r="N1185" s="4">
        <v>66</v>
      </c>
      <c r="O1185" s="4">
        <v>72</v>
      </c>
      <c r="P1185" s="4">
        <v>78</v>
      </c>
      <c r="Q1185" s="4">
        <v>84</v>
      </c>
      <c r="R1185" s="4">
        <v>91</v>
      </c>
      <c r="S1185" s="4">
        <v>98</v>
      </c>
      <c r="T1185" s="4">
        <v>105</v>
      </c>
      <c r="U1185" s="6">
        <v>112</v>
      </c>
      <c r="V1185" s="4">
        <v>119</v>
      </c>
      <c r="W1185" s="4">
        <v>126</v>
      </c>
      <c r="X1185" s="4">
        <v>133</v>
      </c>
      <c r="Y1185" s="4">
        <v>140</v>
      </c>
      <c r="Z1185" s="4">
        <v>147</v>
      </c>
      <c r="AA1185" s="4">
        <v>154</v>
      </c>
      <c r="AB1185" s="4">
        <v>161</v>
      </c>
      <c r="AC1185" s="4">
        <v>168</v>
      </c>
      <c r="AD1185" s="4">
        <v>175</v>
      </c>
      <c r="AE1185" s="5">
        <v>182</v>
      </c>
      <c r="AF1185" s="4">
        <v>189</v>
      </c>
      <c r="AG1185" s="4">
        <v>196</v>
      </c>
      <c r="AH1185" s="4">
        <v>203</v>
      </c>
      <c r="AI1185" s="4">
        <v>210</v>
      </c>
      <c r="AJ1185" s="4">
        <v>217</v>
      </c>
      <c r="AK1185" s="4">
        <v>224</v>
      </c>
      <c r="AL1185" s="4">
        <v>231</v>
      </c>
      <c r="AM1185" s="4">
        <v>238</v>
      </c>
      <c r="AN1185" s="4">
        <v>245</v>
      </c>
      <c r="AO1185" s="6">
        <v>252</v>
      </c>
      <c r="AP1185" s="4">
        <v>259</v>
      </c>
      <c r="AQ1185" s="4">
        <v>266</v>
      </c>
      <c r="AR1185" s="4">
        <v>273</v>
      </c>
      <c r="AS1185" s="4">
        <v>280</v>
      </c>
      <c r="AT1185" s="4">
        <v>287</v>
      </c>
      <c r="AU1185" s="4">
        <v>294</v>
      </c>
      <c r="AV1185" s="4">
        <v>301</v>
      </c>
      <c r="AW1185" s="4">
        <v>308</v>
      </c>
      <c r="AX1185" s="4">
        <v>315</v>
      </c>
      <c r="AY1185" s="5">
        <v>322</v>
      </c>
      <c r="AZ1185" s="4">
        <v>329</v>
      </c>
      <c r="BA1185" s="4">
        <v>336</v>
      </c>
      <c r="BB1185" s="4">
        <v>343</v>
      </c>
      <c r="BC1185" s="4">
        <v>350</v>
      </c>
      <c r="BD1185" s="4">
        <v>357</v>
      </c>
      <c r="BE1185" s="4">
        <v>364</v>
      </c>
      <c r="BF1185" s="4">
        <v>371</v>
      </c>
      <c r="BG1185" s="4">
        <v>378</v>
      </c>
      <c r="BH1185" s="4">
        <v>385</v>
      </c>
      <c r="BI1185" s="6">
        <v>392</v>
      </c>
      <c r="BJ1185" t="s">
        <v>1</v>
      </c>
    </row>
    <row r="1186" spans="1:62">
      <c r="A1186" s="4" t="s">
        <v>37</v>
      </c>
      <c r="B1186" s="4">
        <v>30</v>
      </c>
      <c r="C1186" s="4">
        <v>35</v>
      </c>
      <c r="D1186" s="4">
        <v>40</v>
      </c>
      <c r="E1186" s="4">
        <v>45</v>
      </c>
      <c r="F1186" s="4">
        <v>50</v>
      </c>
      <c r="G1186" s="4">
        <v>55</v>
      </c>
      <c r="H1186" s="4">
        <v>60</v>
      </c>
      <c r="I1186" s="4">
        <v>65</v>
      </c>
      <c r="J1186" s="4">
        <v>71</v>
      </c>
      <c r="K1186" s="5">
        <v>77</v>
      </c>
      <c r="L1186" s="4">
        <v>83</v>
      </c>
      <c r="M1186" s="4">
        <v>89</v>
      </c>
      <c r="N1186" s="4">
        <v>95</v>
      </c>
      <c r="O1186" s="4">
        <v>101</v>
      </c>
      <c r="P1186" s="4">
        <v>107</v>
      </c>
      <c r="Q1186" s="4">
        <v>113</v>
      </c>
      <c r="R1186" s="4">
        <v>120</v>
      </c>
      <c r="S1186" s="4">
        <v>127</v>
      </c>
      <c r="T1186" s="4">
        <v>134</v>
      </c>
      <c r="U1186" s="6">
        <v>141</v>
      </c>
      <c r="V1186" s="4">
        <v>148</v>
      </c>
      <c r="W1186" s="4">
        <v>155</v>
      </c>
      <c r="X1186" s="4">
        <v>162</v>
      </c>
      <c r="Y1186" s="4">
        <v>169</v>
      </c>
      <c r="Z1186" s="4">
        <v>176</v>
      </c>
      <c r="AA1186" s="4">
        <v>183</v>
      </c>
      <c r="AB1186" s="4">
        <v>190</v>
      </c>
      <c r="AC1186" s="4">
        <v>197</v>
      </c>
      <c r="AD1186" s="4">
        <v>204</v>
      </c>
      <c r="AE1186" s="5">
        <v>211</v>
      </c>
      <c r="AF1186" s="4">
        <v>218</v>
      </c>
      <c r="AG1186" s="4">
        <v>225</v>
      </c>
      <c r="AH1186" s="4">
        <v>232</v>
      </c>
      <c r="AI1186" s="4">
        <v>239</v>
      </c>
      <c r="AJ1186" s="4">
        <v>246</v>
      </c>
      <c r="AK1186" s="4">
        <v>253</v>
      </c>
      <c r="AL1186" s="4">
        <v>260</v>
      </c>
      <c r="AM1186" s="4">
        <v>267</v>
      </c>
      <c r="AN1186" s="4">
        <v>274</v>
      </c>
      <c r="AO1186" s="6">
        <v>281</v>
      </c>
      <c r="AP1186" s="4">
        <v>288</v>
      </c>
      <c r="AQ1186" s="4">
        <v>295</v>
      </c>
      <c r="AR1186" s="4">
        <v>302</v>
      </c>
      <c r="AS1186" s="4">
        <v>309</v>
      </c>
      <c r="AT1186" s="4">
        <v>316</v>
      </c>
      <c r="AU1186" s="4">
        <v>323</v>
      </c>
      <c r="AV1186" s="4">
        <v>330</v>
      </c>
      <c r="AW1186" s="4">
        <v>337</v>
      </c>
      <c r="AX1186" s="4">
        <v>344</v>
      </c>
      <c r="AY1186" s="5">
        <v>351</v>
      </c>
      <c r="AZ1186" s="4">
        <v>358</v>
      </c>
      <c r="BA1186" s="4">
        <v>365</v>
      </c>
      <c r="BB1186" s="4">
        <v>372</v>
      </c>
      <c r="BC1186" s="4">
        <v>379</v>
      </c>
      <c r="BD1186" s="4">
        <v>386</v>
      </c>
      <c r="BE1186" s="4">
        <v>393</v>
      </c>
      <c r="BF1186" s="4">
        <v>400</v>
      </c>
      <c r="BG1186" s="4">
        <v>407</v>
      </c>
      <c r="BH1186" s="4">
        <v>414</v>
      </c>
      <c r="BI1186" s="6">
        <v>421</v>
      </c>
      <c r="BJ1186" t="s">
        <v>1</v>
      </c>
    </row>
    <row r="1187" spans="1:62">
      <c r="A1187" s="4" t="s">
        <v>4</v>
      </c>
      <c r="B1187" s="4">
        <v>27</v>
      </c>
      <c r="C1187" s="4">
        <v>29</v>
      </c>
      <c r="D1187" s="4">
        <v>31</v>
      </c>
      <c r="E1187" s="4">
        <v>33</v>
      </c>
      <c r="F1187" s="4">
        <v>35</v>
      </c>
      <c r="G1187" s="4">
        <v>37</v>
      </c>
      <c r="H1187" s="4">
        <v>39</v>
      </c>
      <c r="I1187" s="4">
        <v>41</v>
      </c>
      <c r="J1187" s="4">
        <v>43</v>
      </c>
      <c r="K1187" s="5">
        <v>45</v>
      </c>
      <c r="L1187" s="4">
        <v>47</v>
      </c>
      <c r="M1187" s="4">
        <v>49</v>
      </c>
      <c r="N1187" s="4">
        <v>51</v>
      </c>
      <c r="O1187" s="4">
        <v>53</v>
      </c>
      <c r="P1187" s="4">
        <v>55</v>
      </c>
      <c r="Q1187" s="4">
        <v>57</v>
      </c>
      <c r="R1187" s="4">
        <v>59</v>
      </c>
      <c r="S1187" s="4">
        <v>61</v>
      </c>
      <c r="T1187" s="4">
        <v>63</v>
      </c>
      <c r="U1187" s="6">
        <v>65</v>
      </c>
      <c r="V1187" s="4">
        <v>67</v>
      </c>
      <c r="W1187" s="4">
        <v>69</v>
      </c>
      <c r="X1187" s="4">
        <v>71</v>
      </c>
      <c r="Y1187" s="4">
        <v>73</v>
      </c>
      <c r="Z1187" s="4">
        <v>75</v>
      </c>
      <c r="AA1187" s="4">
        <v>77</v>
      </c>
      <c r="AB1187" s="4">
        <v>79</v>
      </c>
      <c r="AC1187" s="4">
        <v>81</v>
      </c>
      <c r="AD1187" s="4">
        <v>83</v>
      </c>
      <c r="AE1187" s="5">
        <v>85</v>
      </c>
      <c r="AF1187" s="4">
        <v>87</v>
      </c>
      <c r="AG1187" s="4">
        <v>89</v>
      </c>
      <c r="AH1187" s="4">
        <v>91</v>
      </c>
      <c r="AI1187" s="4">
        <v>93</v>
      </c>
      <c r="AJ1187" s="4">
        <v>95</v>
      </c>
      <c r="AK1187" s="4">
        <v>97</v>
      </c>
      <c r="AL1187" s="4">
        <v>99</v>
      </c>
      <c r="AM1187" s="4">
        <v>101</v>
      </c>
      <c r="AN1187" s="4">
        <v>103</v>
      </c>
      <c r="AO1187" s="6">
        <v>105</v>
      </c>
      <c r="AP1187" s="4">
        <v>107</v>
      </c>
      <c r="AQ1187" s="4">
        <v>109</v>
      </c>
      <c r="AR1187" s="4">
        <v>111</v>
      </c>
      <c r="AS1187" s="4">
        <v>113</v>
      </c>
      <c r="AT1187" s="4">
        <v>115</v>
      </c>
      <c r="AU1187" s="4">
        <v>117</v>
      </c>
      <c r="AV1187" s="4">
        <v>119</v>
      </c>
      <c r="AW1187" s="4">
        <v>121</v>
      </c>
      <c r="AX1187" s="4">
        <v>123</v>
      </c>
      <c r="AY1187" s="5">
        <v>125</v>
      </c>
      <c r="AZ1187" s="4">
        <v>127</v>
      </c>
      <c r="BA1187" s="4">
        <v>129</v>
      </c>
      <c r="BB1187" s="4">
        <v>131</v>
      </c>
      <c r="BC1187" s="4">
        <v>133</v>
      </c>
      <c r="BD1187" s="4">
        <v>135</v>
      </c>
      <c r="BE1187" s="4">
        <v>137</v>
      </c>
      <c r="BF1187" s="4">
        <v>139</v>
      </c>
      <c r="BG1187" s="4">
        <v>141</v>
      </c>
      <c r="BH1187" s="4">
        <v>143</v>
      </c>
      <c r="BI1187" s="6">
        <v>145</v>
      </c>
      <c r="BJ1187" t="s">
        <v>1</v>
      </c>
    </row>
    <row r="1188" spans="1:62">
      <c r="A1188" s="4" t="s">
        <v>5</v>
      </c>
      <c r="K1188" s="5"/>
      <c r="U1188" s="6"/>
      <c r="AE1188" s="5"/>
      <c r="AO1188" s="6"/>
      <c r="AY1188" s="5"/>
      <c r="BI1188" s="6"/>
    </row>
    <row r="1189" spans="1:62">
      <c r="A1189" s="4" t="s">
        <v>434</v>
      </c>
      <c r="K1189" s="5"/>
      <c r="U1189" s="6"/>
      <c r="AE1189" s="5"/>
      <c r="AO1189" s="6"/>
      <c r="AY1189" s="5"/>
      <c r="BI1189" s="6"/>
    </row>
    <row r="1190" spans="1:62">
      <c r="A1190" s="4" t="s">
        <v>9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v>1</v>
      </c>
      <c r="W1190" s="4">
        <v>1</v>
      </c>
      <c r="X1190" s="4">
        <v>1</v>
      </c>
      <c r="Y1190" s="4">
        <v>1</v>
      </c>
      <c r="Z1190" s="4">
        <v>1</v>
      </c>
      <c r="AA1190" s="4">
        <v>1</v>
      </c>
      <c r="AB1190" s="4">
        <v>1</v>
      </c>
      <c r="AC1190" s="4">
        <v>1</v>
      </c>
      <c r="AD1190" s="4">
        <v>1</v>
      </c>
      <c r="AE1190" s="5">
        <v>1</v>
      </c>
      <c r="AF1190" s="4">
        <v>1</v>
      </c>
      <c r="AG1190" s="4">
        <v>1</v>
      </c>
      <c r="AH1190" s="4">
        <v>1</v>
      </c>
      <c r="AI1190" s="4">
        <v>1</v>
      </c>
      <c r="AJ1190" s="4">
        <v>1</v>
      </c>
      <c r="AK1190" s="4">
        <v>1</v>
      </c>
      <c r="AL1190" s="4">
        <v>1</v>
      </c>
      <c r="AM1190" s="4">
        <v>1</v>
      </c>
      <c r="AN1190" s="4">
        <v>1</v>
      </c>
      <c r="AO1190" s="6">
        <v>1</v>
      </c>
      <c r="AP1190" s="4">
        <v>1</v>
      </c>
      <c r="AQ1190" s="4">
        <v>1</v>
      </c>
      <c r="AR1190" s="4">
        <v>1</v>
      </c>
      <c r="AS1190" s="4">
        <v>1</v>
      </c>
      <c r="AT1190" s="4">
        <v>1</v>
      </c>
      <c r="AU1190" s="4">
        <v>1</v>
      </c>
      <c r="AV1190" s="4">
        <v>1</v>
      </c>
      <c r="AW1190" s="4">
        <v>1</v>
      </c>
      <c r="AX1190" s="4">
        <v>1</v>
      </c>
      <c r="AY1190" s="5">
        <v>1</v>
      </c>
      <c r="AZ1190" s="4">
        <v>1</v>
      </c>
      <c r="BA1190" s="4">
        <v>1</v>
      </c>
      <c r="BB1190" s="4">
        <v>1</v>
      </c>
      <c r="BC1190" s="4">
        <v>1</v>
      </c>
      <c r="BD1190" s="4">
        <v>1</v>
      </c>
      <c r="BE1190" s="4">
        <v>1</v>
      </c>
      <c r="BF1190" s="4">
        <v>1</v>
      </c>
      <c r="BG1190" s="4">
        <v>1</v>
      </c>
      <c r="BH1190" s="4">
        <v>1</v>
      </c>
      <c r="BI1190" s="6">
        <v>1</v>
      </c>
      <c r="BJ1190" t="s">
        <v>1</v>
      </c>
    </row>
    <row r="1191" spans="1:62">
      <c r="A1191" s="4" t="s">
        <v>10</v>
      </c>
      <c r="B1191" s="4">
        <v>40</v>
      </c>
      <c r="C1191" s="4">
        <f>B1191+7</f>
        <v>47</v>
      </c>
      <c r="D1191" s="4">
        <f t="shared" ref="D1191:I1191" si="6041">C1191+7</f>
        <v>54</v>
      </c>
      <c r="E1191" s="4">
        <f t="shared" si="6041"/>
        <v>61</v>
      </c>
      <c r="F1191" s="4">
        <f t="shared" si="6041"/>
        <v>68</v>
      </c>
      <c r="G1191" s="4">
        <f t="shared" si="6041"/>
        <v>75</v>
      </c>
      <c r="H1191" s="4">
        <f t="shared" si="6041"/>
        <v>82</v>
      </c>
      <c r="I1191" s="4">
        <f t="shared" si="6041"/>
        <v>89</v>
      </c>
      <c r="J1191" s="4">
        <f>I1191+10</f>
        <v>99</v>
      </c>
      <c r="K1191" s="4">
        <f t="shared" ref="K1191:Q1191" si="6042">J1191+10</f>
        <v>109</v>
      </c>
      <c r="L1191" s="4">
        <f t="shared" si="6042"/>
        <v>119</v>
      </c>
      <c r="M1191" s="4">
        <f t="shared" si="6042"/>
        <v>129</v>
      </c>
      <c r="N1191" s="4">
        <f t="shared" si="6042"/>
        <v>139</v>
      </c>
      <c r="O1191" s="4">
        <f t="shared" si="6042"/>
        <v>149</v>
      </c>
      <c r="P1191" s="4">
        <f t="shared" si="6042"/>
        <v>159</v>
      </c>
      <c r="Q1191" s="4">
        <f t="shared" si="6042"/>
        <v>169</v>
      </c>
      <c r="R1191" s="4">
        <f>Q1191+14</f>
        <v>183</v>
      </c>
      <c r="S1191" s="4">
        <f t="shared" ref="S1191:W1191" si="6043">R1191+14</f>
        <v>197</v>
      </c>
      <c r="T1191" s="4">
        <f t="shared" si="6043"/>
        <v>211</v>
      </c>
      <c r="U1191" s="4">
        <f t="shared" si="6043"/>
        <v>225</v>
      </c>
      <c r="V1191" s="4">
        <f t="shared" si="6043"/>
        <v>239</v>
      </c>
      <c r="W1191" s="4">
        <f t="shared" si="6043"/>
        <v>253</v>
      </c>
      <c r="X1191" s="4">
        <f>W1191+18</f>
        <v>271</v>
      </c>
      <c r="Y1191" s="4">
        <f t="shared" ref="Y1191:AC1191" si="6044">X1191+18</f>
        <v>289</v>
      </c>
      <c r="Z1191" s="4">
        <f t="shared" si="6044"/>
        <v>307</v>
      </c>
      <c r="AA1191" s="4">
        <f t="shared" si="6044"/>
        <v>325</v>
      </c>
      <c r="AB1191" s="4">
        <f t="shared" si="6044"/>
        <v>343</v>
      </c>
      <c r="AC1191" s="4">
        <f t="shared" si="6044"/>
        <v>361</v>
      </c>
      <c r="AD1191" s="4">
        <f>AC1191+22</f>
        <v>383</v>
      </c>
      <c r="AE1191" s="4">
        <f t="shared" ref="AE1191:BI1191" si="6045">AD1191+22</f>
        <v>405</v>
      </c>
      <c r="AF1191" s="4">
        <f t="shared" si="6045"/>
        <v>427</v>
      </c>
      <c r="AG1191" s="4">
        <f t="shared" si="6045"/>
        <v>449</v>
      </c>
      <c r="AH1191" s="4">
        <f t="shared" si="6045"/>
        <v>471</v>
      </c>
      <c r="AI1191" s="4">
        <f t="shared" si="6045"/>
        <v>493</v>
      </c>
      <c r="AJ1191" s="4">
        <f t="shared" si="6045"/>
        <v>515</v>
      </c>
      <c r="AK1191" s="4">
        <f t="shared" si="6045"/>
        <v>537</v>
      </c>
      <c r="AL1191" s="4">
        <f t="shared" si="6045"/>
        <v>559</v>
      </c>
      <c r="AM1191" s="4">
        <f t="shared" si="6045"/>
        <v>581</v>
      </c>
      <c r="AN1191" s="4">
        <f t="shared" si="6045"/>
        <v>603</v>
      </c>
      <c r="AO1191" s="4">
        <f t="shared" si="6045"/>
        <v>625</v>
      </c>
      <c r="AP1191" s="4">
        <f t="shared" si="6045"/>
        <v>647</v>
      </c>
      <c r="AQ1191" s="4">
        <f t="shared" si="6045"/>
        <v>669</v>
      </c>
      <c r="AR1191" s="4">
        <f t="shared" si="6045"/>
        <v>691</v>
      </c>
      <c r="AS1191" s="4">
        <f t="shared" si="6045"/>
        <v>713</v>
      </c>
      <c r="AT1191" s="4">
        <f t="shared" si="6045"/>
        <v>735</v>
      </c>
      <c r="AU1191" s="4">
        <f t="shared" si="6045"/>
        <v>757</v>
      </c>
      <c r="AV1191" s="4">
        <f t="shared" si="6045"/>
        <v>779</v>
      </c>
      <c r="AW1191" s="4">
        <f t="shared" si="6045"/>
        <v>801</v>
      </c>
      <c r="AX1191" s="4">
        <f t="shared" si="6045"/>
        <v>823</v>
      </c>
      <c r="AY1191" s="4">
        <f t="shared" si="6045"/>
        <v>845</v>
      </c>
      <c r="AZ1191" s="4">
        <f t="shared" si="6045"/>
        <v>867</v>
      </c>
      <c r="BA1191" s="4">
        <f t="shared" si="6045"/>
        <v>889</v>
      </c>
      <c r="BB1191" s="4">
        <f t="shared" si="6045"/>
        <v>911</v>
      </c>
      <c r="BC1191" s="4">
        <f t="shared" si="6045"/>
        <v>933</v>
      </c>
      <c r="BD1191" s="4">
        <f t="shared" si="6045"/>
        <v>955</v>
      </c>
      <c r="BE1191" s="4">
        <f t="shared" si="6045"/>
        <v>977</v>
      </c>
      <c r="BF1191" s="4">
        <f t="shared" si="6045"/>
        <v>999</v>
      </c>
      <c r="BG1191" s="4">
        <f t="shared" si="6045"/>
        <v>1021</v>
      </c>
      <c r="BH1191" s="4">
        <f t="shared" si="6045"/>
        <v>1043</v>
      </c>
      <c r="BI1191" s="4">
        <f t="shared" si="6045"/>
        <v>1065</v>
      </c>
      <c r="BJ1191" t="s">
        <v>1</v>
      </c>
    </row>
    <row r="1192" spans="1:62">
      <c r="A1192" s="4" t="s">
        <v>5</v>
      </c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K1197" s="5"/>
      <c r="U1197" s="6"/>
      <c r="AE1197" s="5"/>
      <c r="AO1197" s="6"/>
      <c r="AY1197" s="5"/>
      <c r="BI1197" s="6"/>
    </row>
    <row r="1198" spans="1:62">
      <c r="A1198" s="4" t="s">
        <v>435</v>
      </c>
      <c r="K1198" s="5"/>
      <c r="U1198" s="6"/>
      <c r="AE1198" s="5"/>
      <c r="AO1198" s="6"/>
      <c r="AY1198" s="5"/>
      <c r="BI1198" s="6"/>
    </row>
    <row r="1199" spans="1:62">
      <c r="A1199" s="4" t="s">
        <v>273</v>
      </c>
      <c r="B1199" s="4">
        <v>25</v>
      </c>
      <c r="C1199" s="4">
        <f>B1199+12</f>
        <v>37</v>
      </c>
      <c r="D1199" s="4">
        <f t="shared" ref="D1199:BI1199" si="6046">C1199+12</f>
        <v>49</v>
      </c>
      <c r="E1199" s="4">
        <f t="shared" si="6046"/>
        <v>61</v>
      </c>
      <c r="F1199" s="4">
        <f t="shared" si="6046"/>
        <v>73</v>
      </c>
      <c r="G1199" s="4">
        <f t="shared" si="6046"/>
        <v>85</v>
      </c>
      <c r="H1199" s="4">
        <f t="shared" si="6046"/>
        <v>97</v>
      </c>
      <c r="I1199" s="4">
        <f t="shared" si="6046"/>
        <v>109</v>
      </c>
      <c r="J1199" s="4">
        <f t="shared" si="6046"/>
        <v>121</v>
      </c>
      <c r="K1199" s="4">
        <f t="shared" si="6046"/>
        <v>133</v>
      </c>
      <c r="L1199" s="4">
        <f t="shared" si="6046"/>
        <v>145</v>
      </c>
      <c r="M1199" s="4">
        <f t="shared" si="6046"/>
        <v>157</v>
      </c>
      <c r="N1199" s="4">
        <f t="shared" si="6046"/>
        <v>169</v>
      </c>
      <c r="O1199" s="4">
        <f t="shared" si="6046"/>
        <v>181</v>
      </c>
      <c r="P1199" s="4">
        <f t="shared" si="6046"/>
        <v>193</v>
      </c>
      <c r="Q1199" s="4">
        <f t="shared" si="6046"/>
        <v>205</v>
      </c>
      <c r="R1199" s="4">
        <f t="shared" si="6046"/>
        <v>217</v>
      </c>
      <c r="S1199" s="4">
        <f t="shared" si="6046"/>
        <v>229</v>
      </c>
      <c r="T1199" s="4">
        <f t="shared" si="6046"/>
        <v>241</v>
      </c>
      <c r="U1199" s="4">
        <f t="shared" si="6046"/>
        <v>253</v>
      </c>
      <c r="V1199" s="4">
        <f t="shared" si="6046"/>
        <v>265</v>
      </c>
      <c r="W1199" s="4">
        <f t="shared" si="6046"/>
        <v>277</v>
      </c>
      <c r="X1199" s="4">
        <f t="shared" si="6046"/>
        <v>289</v>
      </c>
      <c r="Y1199" s="4">
        <f t="shared" si="6046"/>
        <v>301</v>
      </c>
      <c r="Z1199" s="4">
        <f t="shared" si="6046"/>
        <v>313</v>
      </c>
      <c r="AA1199" s="4">
        <f t="shared" si="6046"/>
        <v>325</v>
      </c>
      <c r="AB1199" s="4">
        <f t="shared" si="6046"/>
        <v>337</v>
      </c>
      <c r="AC1199" s="4">
        <f t="shared" si="6046"/>
        <v>349</v>
      </c>
      <c r="AD1199" s="4">
        <f t="shared" si="6046"/>
        <v>361</v>
      </c>
      <c r="AE1199" s="4">
        <f t="shared" si="6046"/>
        <v>373</v>
      </c>
      <c r="AF1199" s="4">
        <f t="shared" si="6046"/>
        <v>385</v>
      </c>
      <c r="AG1199" s="4">
        <f t="shared" si="6046"/>
        <v>397</v>
      </c>
      <c r="AH1199" s="4">
        <f t="shared" si="6046"/>
        <v>409</v>
      </c>
      <c r="AI1199" s="4">
        <f t="shared" si="6046"/>
        <v>421</v>
      </c>
      <c r="AJ1199" s="4">
        <f t="shared" si="6046"/>
        <v>433</v>
      </c>
      <c r="AK1199" s="4">
        <f t="shared" si="6046"/>
        <v>445</v>
      </c>
      <c r="AL1199" s="4">
        <f t="shared" si="6046"/>
        <v>457</v>
      </c>
      <c r="AM1199" s="4">
        <f t="shared" si="6046"/>
        <v>469</v>
      </c>
      <c r="AN1199" s="4">
        <f t="shared" si="6046"/>
        <v>481</v>
      </c>
      <c r="AO1199" s="4">
        <f t="shared" si="6046"/>
        <v>493</v>
      </c>
      <c r="AP1199" s="4">
        <f t="shared" si="6046"/>
        <v>505</v>
      </c>
      <c r="AQ1199" s="4">
        <f t="shared" si="6046"/>
        <v>517</v>
      </c>
      <c r="AR1199" s="4">
        <f t="shared" si="6046"/>
        <v>529</v>
      </c>
      <c r="AS1199" s="4">
        <f t="shared" si="6046"/>
        <v>541</v>
      </c>
      <c r="AT1199" s="4">
        <f t="shared" si="6046"/>
        <v>553</v>
      </c>
      <c r="AU1199" s="4">
        <f t="shared" si="6046"/>
        <v>565</v>
      </c>
      <c r="AV1199" s="4">
        <f t="shared" si="6046"/>
        <v>577</v>
      </c>
      <c r="AW1199" s="4">
        <f t="shared" si="6046"/>
        <v>589</v>
      </c>
      <c r="AX1199" s="4">
        <f t="shared" si="6046"/>
        <v>601</v>
      </c>
      <c r="AY1199" s="4">
        <f t="shared" si="6046"/>
        <v>613</v>
      </c>
      <c r="AZ1199" s="4">
        <f t="shared" si="6046"/>
        <v>625</v>
      </c>
      <c r="BA1199" s="4">
        <f t="shared" si="6046"/>
        <v>637</v>
      </c>
      <c r="BB1199" s="4">
        <f t="shared" si="6046"/>
        <v>649</v>
      </c>
      <c r="BC1199" s="4">
        <f t="shared" si="6046"/>
        <v>661</v>
      </c>
      <c r="BD1199" s="4">
        <f t="shared" si="6046"/>
        <v>673</v>
      </c>
      <c r="BE1199" s="4">
        <f t="shared" si="6046"/>
        <v>685</v>
      </c>
      <c r="BF1199" s="4">
        <f t="shared" si="6046"/>
        <v>697</v>
      </c>
      <c r="BG1199" s="4">
        <f t="shared" si="6046"/>
        <v>709</v>
      </c>
      <c r="BH1199" s="4">
        <f t="shared" si="6046"/>
        <v>721</v>
      </c>
      <c r="BI1199" s="4">
        <f t="shared" si="6046"/>
        <v>733</v>
      </c>
      <c r="BJ1199" t="s">
        <v>1</v>
      </c>
    </row>
    <row r="1200" spans="1:62">
      <c r="A1200" s="4" t="s">
        <v>274</v>
      </c>
      <c r="B1200" s="4">
        <v>15</v>
      </c>
      <c r="C1200" s="4">
        <v>30</v>
      </c>
      <c r="D1200" s="4">
        <v>45</v>
      </c>
      <c r="E1200" s="4">
        <v>60</v>
      </c>
      <c r="F1200" s="4">
        <v>75</v>
      </c>
      <c r="G1200" s="4">
        <v>90</v>
      </c>
      <c r="H1200" s="4">
        <v>105</v>
      </c>
      <c r="I1200" s="4">
        <v>120</v>
      </c>
      <c r="J1200" s="4">
        <v>135</v>
      </c>
      <c r="K1200" s="5">
        <v>150</v>
      </c>
      <c r="L1200" s="4">
        <v>165</v>
      </c>
      <c r="M1200" s="4">
        <v>180</v>
      </c>
      <c r="N1200" s="4">
        <v>195</v>
      </c>
      <c r="O1200" s="4">
        <v>210</v>
      </c>
      <c r="P1200" s="4">
        <v>225</v>
      </c>
      <c r="Q1200" s="4">
        <v>240</v>
      </c>
      <c r="R1200" s="4">
        <v>255</v>
      </c>
      <c r="S1200" s="4">
        <v>270</v>
      </c>
      <c r="T1200" s="4">
        <v>285</v>
      </c>
      <c r="U1200" s="6">
        <v>300</v>
      </c>
      <c r="V1200" s="4">
        <v>315</v>
      </c>
      <c r="W1200" s="4">
        <v>330</v>
      </c>
      <c r="X1200" s="4">
        <v>345</v>
      </c>
      <c r="Y1200" s="4">
        <v>360</v>
      </c>
      <c r="Z1200" s="4">
        <v>375</v>
      </c>
      <c r="AA1200" s="4">
        <v>390</v>
      </c>
      <c r="AB1200" s="4">
        <v>405</v>
      </c>
      <c r="AC1200" s="4">
        <v>420</v>
      </c>
      <c r="AD1200" s="4">
        <v>435</v>
      </c>
      <c r="AE1200" s="5">
        <v>450</v>
      </c>
      <c r="AF1200" s="4">
        <v>465</v>
      </c>
      <c r="AG1200" s="4">
        <v>480</v>
      </c>
      <c r="AH1200" s="4">
        <v>495</v>
      </c>
      <c r="AI1200" s="4">
        <v>510</v>
      </c>
      <c r="AJ1200" s="4">
        <v>525</v>
      </c>
      <c r="AK1200" s="4">
        <v>540</v>
      </c>
      <c r="AL1200" s="4">
        <v>555</v>
      </c>
      <c r="AM1200" s="4">
        <v>570</v>
      </c>
      <c r="AN1200" s="4">
        <v>585</v>
      </c>
      <c r="AO1200" s="6">
        <v>600</v>
      </c>
      <c r="AP1200" s="4">
        <v>615</v>
      </c>
      <c r="AQ1200" s="4">
        <v>630</v>
      </c>
      <c r="AR1200" s="4">
        <v>645</v>
      </c>
      <c r="AS1200" s="4">
        <v>660</v>
      </c>
      <c r="AT1200" s="4">
        <v>675</v>
      </c>
      <c r="AU1200" s="4">
        <v>690</v>
      </c>
      <c r="AV1200" s="4">
        <v>705</v>
      </c>
      <c r="AW1200" s="4">
        <v>720</v>
      </c>
      <c r="AX1200" s="4">
        <v>735</v>
      </c>
      <c r="AY1200" s="5">
        <v>750</v>
      </c>
      <c r="AZ1200" s="4">
        <v>765</v>
      </c>
      <c r="BA1200" s="4">
        <v>780</v>
      </c>
      <c r="BB1200" s="4">
        <v>795</v>
      </c>
      <c r="BC1200" s="4">
        <v>810</v>
      </c>
      <c r="BD1200" s="4">
        <v>825</v>
      </c>
      <c r="BE1200" s="4">
        <v>840</v>
      </c>
      <c r="BF1200" s="4">
        <v>855</v>
      </c>
      <c r="BG1200" s="4">
        <v>870</v>
      </c>
      <c r="BH1200" s="4">
        <v>885</v>
      </c>
      <c r="BI1200" s="6">
        <v>900</v>
      </c>
      <c r="BJ1200" t="s">
        <v>1</v>
      </c>
    </row>
    <row r="1201" spans="1:62">
      <c r="A1201" s="4" t="s">
        <v>24</v>
      </c>
      <c r="B1201" s="4">
        <v>1.5</v>
      </c>
      <c r="C1201" s="4">
        <v>1.7</v>
      </c>
      <c r="D1201" s="4">
        <v>2</v>
      </c>
      <c r="E1201" s="4">
        <v>2.2000000000000002</v>
      </c>
      <c r="F1201" s="4">
        <v>2.5</v>
      </c>
      <c r="G1201" s="4">
        <v>2.7</v>
      </c>
      <c r="H1201" s="4">
        <v>3</v>
      </c>
      <c r="I1201" s="4">
        <v>3.2</v>
      </c>
      <c r="J1201" s="4">
        <v>3.5</v>
      </c>
      <c r="K1201" s="5">
        <v>3.7</v>
      </c>
      <c r="L1201" s="4">
        <v>4</v>
      </c>
      <c r="M1201" s="4">
        <v>4.2</v>
      </c>
      <c r="N1201" s="4">
        <v>4.5</v>
      </c>
      <c r="O1201" s="4">
        <v>4.7</v>
      </c>
      <c r="P1201" s="4">
        <v>5</v>
      </c>
      <c r="Q1201" s="4">
        <v>5.2</v>
      </c>
      <c r="R1201" s="4">
        <v>5.5</v>
      </c>
      <c r="S1201" s="4">
        <v>5.7</v>
      </c>
      <c r="T1201" s="4">
        <v>6</v>
      </c>
      <c r="U1201" s="6">
        <v>6.2</v>
      </c>
      <c r="V1201" s="4">
        <v>6.5</v>
      </c>
      <c r="W1201" s="4">
        <v>6.7</v>
      </c>
      <c r="X1201" s="4">
        <v>7</v>
      </c>
      <c r="Y1201" s="4">
        <v>7.2</v>
      </c>
      <c r="Z1201" s="4">
        <v>7.5</v>
      </c>
      <c r="AA1201" s="4">
        <v>7.7</v>
      </c>
      <c r="AB1201" s="4">
        <v>8</v>
      </c>
      <c r="AC1201" s="4">
        <v>8.1999999999999993</v>
      </c>
      <c r="AD1201" s="4">
        <v>8.5</v>
      </c>
      <c r="AE1201" s="5">
        <v>8.6999999999999993</v>
      </c>
      <c r="AF1201" s="4">
        <v>9</v>
      </c>
      <c r="AG1201" s="4">
        <v>9.1999999999999993</v>
      </c>
      <c r="AH1201" s="4">
        <v>9.5</v>
      </c>
      <c r="AI1201" s="4">
        <v>9.6999999999999993</v>
      </c>
      <c r="AJ1201" s="4">
        <v>10</v>
      </c>
      <c r="AK1201" s="4">
        <v>10.199999999999999</v>
      </c>
      <c r="AL1201" s="4">
        <v>10.5</v>
      </c>
      <c r="AM1201" s="4">
        <v>10.7</v>
      </c>
      <c r="AN1201" s="4">
        <v>11</v>
      </c>
      <c r="AO1201" s="6">
        <v>11.2</v>
      </c>
      <c r="AP1201" s="4">
        <v>11.5</v>
      </c>
      <c r="AQ1201" s="4">
        <v>11.7</v>
      </c>
      <c r="AR1201" s="4">
        <v>12</v>
      </c>
      <c r="AS1201" s="4">
        <v>12.2</v>
      </c>
      <c r="AT1201" s="4">
        <v>12.5</v>
      </c>
      <c r="AU1201" s="4">
        <v>12.7</v>
      </c>
      <c r="AV1201" s="4">
        <v>13</v>
      </c>
      <c r="AW1201" s="4">
        <v>13.2</v>
      </c>
      <c r="AX1201" s="4">
        <v>13.5</v>
      </c>
      <c r="AY1201" s="5">
        <v>13.7</v>
      </c>
      <c r="AZ1201" s="4">
        <v>14</v>
      </c>
      <c r="BA1201" s="4">
        <v>14.2</v>
      </c>
      <c r="BB1201" s="4">
        <v>14.5</v>
      </c>
      <c r="BC1201" s="4">
        <v>14.7</v>
      </c>
      <c r="BD1201" s="4">
        <v>15</v>
      </c>
      <c r="BE1201" s="4">
        <v>15.2</v>
      </c>
      <c r="BF1201" s="4">
        <v>15.5</v>
      </c>
      <c r="BG1201" s="4">
        <v>15.7</v>
      </c>
      <c r="BH1201" s="4">
        <v>16</v>
      </c>
      <c r="BI1201" s="6">
        <v>16.2</v>
      </c>
      <c r="BJ1201" t="s">
        <v>1</v>
      </c>
    </row>
    <row r="1202" spans="1:62">
      <c r="A1202" s="4" t="s">
        <v>5</v>
      </c>
      <c r="K1202" s="5"/>
      <c r="U1202" s="6"/>
      <c r="AE1202" s="5"/>
      <c r="AO1202" s="6"/>
      <c r="AY1202" s="5"/>
      <c r="BI1202" s="6"/>
    </row>
    <row r="1203" spans="1:62">
      <c r="A1203" s="4" t="s">
        <v>436</v>
      </c>
      <c r="K1203" s="5"/>
      <c r="U1203" s="6"/>
      <c r="AE1203" s="5"/>
      <c r="AO1203" s="6"/>
      <c r="AY1203" s="5"/>
      <c r="BI1203" s="6"/>
    </row>
    <row r="1204" spans="1:62">
      <c r="A1204" s="4" t="s">
        <v>273</v>
      </c>
      <c r="B1204" s="4">
        <v>20</v>
      </c>
      <c r="C1204" s="4">
        <v>32</v>
      </c>
      <c r="D1204" s="4">
        <v>44</v>
      </c>
      <c r="E1204" s="4">
        <v>56</v>
      </c>
      <c r="F1204" s="4">
        <v>68</v>
      </c>
      <c r="G1204" s="4">
        <v>80</v>
      </c>
      <c r="H1204" s="4">
        <v>92</v>
      </c>
      <c r="I1204" s="4">
        <v>104</v>
      </c>
      <c r="J1204" s="4">
        <v>116</v>
      </c>
      <c r="K1204" s="5">
        <v>128</v>
      </c>
      <c r="L1204" s="4">
        <v>140</v>
      </c>
      <c r="M1204" s="4">
        <v>152</v>
      </c>
      <c r="N1204" s="4">
        <v>164</v>
      </c>
      <c r="O1204" s="4">
        <v>176</v>
      </c>
      <c r="P1204" s="4">
        <v>188</v>
      </c>
      <c r="Q1204" s="4">
        <v>200</v>
      </c>
      <c r="R1204" s="4">
        <v>212</v>
      </c>
      <c r="S1204" s="4">
        <v>224</v>
      </c>
      <c r="T1204" s="4">
        <v>236</v>
      </c>
      <c r="U1204" s="6">
        <v>248</v>
      </c>
      <c r="V1204" s="4">
        <v>260</v>
      </c>
      <c r="W1204" s="4">
        <v>272</v>
      </c>
      <c r="X1204" s="4">
        <v>284</v>
      </c>
      <c r="Y1204" s="4">
        <v>296</v>
      </c>
      <c r="Z1204" s="4">
        <v>308</v>
      </c>
      <c r="AA1204" s="4">
        <v>320</v>
      </c>
      <c r="AB1204" s="4">
        <v>332</v>
      </c>
      <c r="AC1204" s="4">
        <v>344</v>
      </c>
      <c r="AD1204" s="4">
        <v>356</v>
      </c>
      <c r="AE1204" s="5">
        <v>368</v>
      </c>
      <c r="AF1204" s="4">
        <v>380</v>
      </c>
      <c r="AG1204" s="4">
        <v>392</v>
      </c>
      <c r="AH1204" s="4">
        <v>404</v>
      </c>
      <c r="AI1204" s="4">
        <v>416</v>
      </c>
      <c r="AJ1204" s="4">
        <v>428</v>
      </c>
      <c r="AK1204" s="4">
        <v>440</v>
      </c>
      <c r="AL1204" s="4">
        <v>452</v>
      </c>
      <c r="AM1204" s="4">
        <v>464</v>
      </c>
      <c r="AN1204" s="4">
        <v>476</v>
      </c>
      <c r="AO1204" s="6">
        <v>488</v>
      </c>
      <c r="AP1204" s="4">
        <v>500</v>
      </c>
      <c r="AQ1204" s="4">
        <v>512</v>
      </c>
      <c r="AR1204" s="4">
        <v>524</v>
      </c>
      <c r="AS1204" s="4">
        <v>536</v>
      </c>
      <c r="AT1204" s="4">
        <v>548</v>
      </c>
      <c r="AU1204" s="4">
        <v>560</v>
      </c>
      <c r="AV1204" s="4">
        <v>572</v>
      </c>
      <c r="AW1204" s="4">
        <v>584</v>
      </c>
      <c r="AX1204" s="4">
        <v>596</v>
      </c>
      <c r="AY1204" s="5">
        <v>608</v>
      </c>
      <c r="AZ1204" s="4">
        <v>620</v>
      </c>
      <c r="BA1204" s="4">
        <v>632</v>
      </c>
      <c r="BB1204" s="4">
        <v>644</v>
      </c>
      <c r="BC1204" s="4">
        <v>656</v>
      </c>
      <c r="BD1204" s="4">
        <v>668</v>
      </c>
      <c r="BE1204" s="4">
        <v>680</v>
      </c>
      <c r="BF1204" s="4">
        <v>692</v>
      </c>
      <c r="BG1204" s="4">
        <v>704</v>
      </c>
      <c r="BH1204" s="4">
        <v>716</v>
      </c>
      <c r="BI1204" s="6">
        <v>728</v>
      </c>
      <c r="BJ1204" t="s">
        <v>1</v>
      </c>
    </row>
    <row r="1205" spans="1:62">
      <c r="A1205" s="4" t="s">
        <v>9</v>
      </c>
      <c r="B1205" s="4">
        <v>1</v>
      </c>
      <c r="C1205" s="4">
        <v>1</v>
      </c>
      <c r="D1205" s="4">
        <v>1</v>
      </c>
      <c r="E1205" s="4">
        <v>1</v>
      </c>
      <c r="F1205" s="4">
        <v>1</v>
      </c>
      <c r="G1205" s="4">
        <v>1</v>
      </c>
      <c r="H1205" s="4">
        <v>1</v>
      </c>
      <c r="I1205" s="4">
        <v>1</v>
      </c>
      <c r="J1205" s="4">
        <v>1</v>
      </c>
      <c r="K1205" s="5">
        <v>1</v>
      </c>
      <c r="L1205" s="4">
        <v>1</v>
      </c>
      <c r="M1205" s="4">
        <v>1</v>
      </c>
      <c r="N1205" s="4">
        <v>1</v>
      </c>
      <c r="O1205" s="4">
        <v>1</v>
      </c>
      <c r="P1205" s="4">
        <v>1</v>
      </c>
      <c r="Q1205" s="4">
        <v>1</v>
      </c>
      <c r="R1205" s="4">
        <v>1</v>
      </c>
      <c r="S1205" s="4">
        <v>1</v>
      </c>
      <c r="T1205" s="4">
        <v>1</v>
      </c>
      <c r="U1205" s="6">
        <v>1</v>
      </c>
      <c r="V1205" s="4">
        <v>1</v>
      </c>
      <c r="W1205" s="4">
        <v>1</v>
      </c>
      <c r="X1205" s="4">
        <v>1</v>
      </c>
      <c r="Y1205" s="4">
        <v>1</v>
      </c>
      <c r="Z1205" s="4">
        <v>1</v>
      </c>
      <c r="AA1205" s="4">
        <v>1</v>
      </c>
      <c r="AB1205" s="4">
        <v>1</v>
      </c>
      <c r="AC1205" s="4">
        <v>1</v>
      </c>
      <c r="AD1205" s="4">
        <v>1</v>
      </c>
      <c r="AE1205" s="5">
        <v>1</v>
      </c>
      <c r="AF1205" s="4">
        <v>1</v>
      </c>
      <c r="AG1205" s="4">
        <v>1</v>
      </c>
      <c r="AH1205" s="4">
        <v>1</v>
      </c>
      <c r="AI1205" s="4">
        <v>1</v>
      </c>
      <c r="AJ1205" s="4">
        <v>1</v>
      </c>
      <c r="AK1205" s="4">
        <v>1</v>
      </c>
      <c r="AL1205" s="4">
        <v>1</v>
      </c>
      <c r="AM1205" s="4">
        <v>1</v>
      </c>
      <c r="AN1205" s="4">
        <v>1</v>
      </c>
      <c r="AO1205" s="6">
        <v>1</v>
      </c>
      <c r="AP1205" s="4">
        <v>1</v>
      </c>
      <c r="AQ1205" s="4">
        <v>1</v>
      </c>
      <c r="AR1205" s="4">
        <v>1</v>
      </c>
      <c r="AS1205" s="4">
        <v>1</v>
      </c>
      <c r="AT1205" s="4">
        <v>1</v>
      </c>
      <c r="AU1205" s="4">
        <v>1</v>
      </c>
      <c r="AV1205" s="4">
        <v>1</v>
      </c>
      <c r="AW1205" s="4">
        <v>1</v>
      </c>
      <c r="AX1205" s="4">
        <v>1</v>
      </c>
      <c r="AY1205" s="5">
        <v>1</v>
      </c>
      <c r="AZ1205" s="4">
        <v>1</v>
      </c>
      <c r="BA1205" s="4">
        <v>1</v>
      </c>
      <c r="BB1205" s="4">
        <v>1</v>
      </c>
      <c r="BC1205" s="4">
        <v>1</v>
      </c>
      <c r="BD1205" s="4">
        <v>1</v>
      </c>
      <c r="BE1205" s="4">
        <v>1</v>
      </c>
      <c r="BF1205" s="4">
        <v>1</v>
      </c>
      <c r="BG1205" s="4">
        <v>1</v>
      </c>
      <c r="BH1205" s="4">
        <v>1</v>
      </c>
      <c r="BI1205" s="6">
        <v>1</v>
      </c>
      <c r="BJ1205" t="s">
        <v>1</v>
      </c>
    </row>
    <row r="1206" spans="1:62">
      <c r="A1206" s="4" t="s">
        <v>10</v>
      </c>
      <c r="B1206" s="4">
        <v>1</v>
      </c>
      <c r="C1206" s="4">
        <v>4</v>
      </c>
      <c r="D1206" s="4">
        <v>7</v>
      </c>
      <c r="E1206" s="4">
        <f>D1206+3</f>
        <v>10</v>
      </c>
      <c r="F1206" s="4">
        <f t="shared" ref="F1206:I1206" si="6047">E1206+3</f>
        <v>13</v>
      </c>
      <c r="G1206" s="4">
        <f t="shared" si="6047"/>
        <v>16</v>
      </c>
      <c r="H1206" s="4">
        <f t="shared" si="6047"/>
        <v>19</v>
      </c>
      <c r="I1206" s="4">
        <f t="shared" si="6047"/>
        <v>22</v>
      </c>
      <c r="J1206" s="4">
        <f>I1206+5</f>
        <v>27</v>
      </c>
      <c r="K1206" s="4">
        <f t="shared" ref="K1206:Q1206" si="6048">J1206+5</f>
        <v>32</v>
      </c>
      <c r="L1206" s="4">
        <f t="shared" si="6048"/>
        <v>37</v>
      </c>
      <c r="M1206" s="4">
        <f t="shared" si="6048"/>
        <v>42</v>
      </c>
      <c r="N1206" s="4">
        <f t="shared" si="6048"/>
        <v>47</v>
      </c>
      <c r="O1206" s="4">
        <f t="shared" si="6048"/>
        <v>52</v>
      </c>
      <c r="P1206" s="4">
        <f t="shared" si="6048"/>
        <v>57</v>
      </c>
      <c r="Q1206" s="4">
        <f t="shared" si="6048"/>
        <v>62</v>
      </c>
      <c r="R1206" s="4">
        <f>Q1206+13</f>
        <v>75</v>
      </c>
      <c r="S1206" s="4">
        <f t="shared" ref="S1206:V1206" si="6049">R1206+13</f>
        <v>88</v>
      </c>
      <c r="T1206" s="4">
        <f t="shared" si="6049"/>
        <v>101</v>
      </c>
      <c r="U1206" s="4">
        <f t="shared" si="6049"/>
        <v>114</v>
      </c>
      <c r="V1206" s="4">
        <f t="shared" si="6049"/>
        <v>127</v>
      </c>
      <c r="W1206" s="4">
        <f t="shared" ref="W1206" si="6050">V1206+13</f>
        <v>140</v>
      </c>
      <c r="X1206" s="4">
        <f>W1206+22</f>
        <v>162</v>
      </c>
      <c r="Y1206" s="4">
        <f t="shared" ref="Y1206:AC1206" si="6051">X1206+22</f>
        <v>184</v>
      </c>
      <c r="Z1206" s="4">
        <f t="shared" si="6051"/>
        <v>206</v>
      </c>
      <c r="AA1206" s="4">
        <f t="shared" si="6051"/>
        <v>228</v>
      </c>
      <c r="AB1206" s="4">
        <f t="shared" si="6051"/>
        <v>250</v>
      </c>
      <c r="AC1206" s="4">
        <f t="shared" si="6051"/>
        <v>272</v>
      </c>
      <c r="AD1206" s="4">
        <f>AC1206+31</f>
        <v>303</v>
      </c>
      <c r="AE1206" s="4">
        <f t="shared" ref="AE1206:AX1206" si="6052">AD1206+31</f>
        <v>334</v>
      </c>
      <c r="AF1206" s="4">
        <f t="shared" si="6052"/>
        <v>365</v>
      </c>
      <c r="AG1206" s="4">
        <f t="shared" si="6052"/>
        <v>396</v>
      </c>
      <c r="AH1206" s="4">
        <f t="shared" si="6052"/>
        <v>427</v>
      </c>
      <c r="AI1206" s="4">
        <f t="shared" si="6052"/>
        <v>458</v>
      </c>
      <c r="AJ1206" s="4">
        <f t="shared" si="6052"/>
        <v>489</v>
      </c>
      <c r="AK1206" s="4">
        <f t="shared" si="6052"/>
        <v>520</v>
      </c>
      <c r="AL1206" s="4">
        <f t="shared" si="6052"/>
        <v>551</v>
      </c>
      <c r="AM1206" s="4">
        <f t="shared" si="6052"/>
        <v>582</v>
      </c>
      <c r="AN1206" s="4">
        <f t="shared" si="6052"/>
        <v>613</v>
      </c>
      <c r="AO1206" s="4">
        <f t="shared" si="6052"/>
        <v>644</v>
      </c>
      <c r="AP1206" s="4">
        <f t="shared" si="6052"/>
        <v>675</v>
      </c>
      <c r="AQ1206" s="4">
        <f t="shared" si="6052"/>
        <v>706</v>
      </c>
      <c r="AR1206" s="4">
        <f t="shared" si="6052"/>
        <v>737</v>
      </c>
      <c r="AS1206" s="4">
        <f t="shared" si="6052"/>
        <v>768</v>
      </c>
      <c r="AT1206" s="4">
        <f t="shared" si="6052"/>
        <v>799</v>
      </c>
      <c r="AU1206" s="4">
        <f t="shared" si="6052"/>
        <v>830</v>
      </c>
      <c r="AV1206" s="4">
        <f t="shared" si="6052"/>
        <v>861</v>
      </c>
      <c r="AW1206" s="4">
        <f t="shared" si="6052"/>
        <v>892</v>
      </c>
      <c r="AX1206" s="4">
        <f t="shared" si="6052"/>
        <v>923</v>
      </c>
      <c r="AY1206" s="4">
        <f t="shared" ref="AY1206:BI1206" si="6053">AX1206+31</f>
        <v>954</v>
      </c>
      <c r="AZ1206" s="4">
        <f t="shared" si="6053"/>
        <v>985</v>
      </c>
      <c r="BA1206" s="4">
        <f t="shared" si="6053"/>
        <v>1016</v>
      </c>
      <c r="BB1206" s="4">
        <f t="shared" si="6053"/>
        <v>1047</v>
      </c>
      <c r="BC1206" s="4">
        <f t="shared" si="6053"/>
        <v>1078</v>
      </c>
      <c r="BD1206" s="4">
        <f t="shared" si="6053"/>
        <v>1109</v>
      </c>
      <c r="BE1206" s="4">
        <f t="shared" si="6053"/>
        <v>1140</v>
      </c>
      <c r="BF1206" s="4">
        <f t="shared" si="6053"/>
        <v>1171</v>
      </c>
      <c r="BG1206" s="4">
        <f t="shared" si="6053"/>
        <v>1202</v>
      </c>
      <c r="BH1206" s="4">
        <f t="shared" si="6053"/>
        <v>1233</v>
      </c>
      <c r="BI1206" s="4">
        <f t="shared" si="6053"/>
        <v>1264</v>
      </c>
      <c r="BJ1206" t="s">
        <v>1</v>
      </c>
    </row>
    <row r="1207" spans="1:62">
      <c r="A1207" s="4" t="s">
        <v>253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4">
        <v>1</v>
      </c>
      <c r="S1207" s="4">
        <v>1</v>
      </c>
      <c r="T1207" s="4">
        <v>1</v>
      </c>
      <c r="U1207" s="6">
        <v>1</v>
      </c>
      <c r="V1207" s="4">
        <f>U1207</f>
        <v>1</v>
      </c>
      <c r="W1207" s="4">
        <f t="shared" ref="W1207:X1207" si="6054">V1207</f>
        <v>1</v>
      </c>
      <c r="X1207" s="4">
        <f t="shared" si="6054"/>
        <v>1</v>
      </c>
      <c r="Y1207" s="4">
        <f t="shared" ref="Y1207:AD1207" si="6055">X1207</f>
        <v>1</v>
      </c>
      <c r="Z1207" s="4">
        <f t="shared" si="6055"/>
        <v>1</v>
      </c>
      <c r="AA1207" s="4">
        <f t="shared" si="6055"/>
        <v>1</v>
      </c>
      <c r="AB1207" s="4">
        <f t="shared" si="6055"/>
        <v>1</v>
      </c>
      <c r="AC1207" s="4">
        <f t="shared" si="6055"/>
        <v>1</v>
      </c>
      <c r="AD1207" s="4">
        <f t="shared" si="6055"/>
        <v>1</v>
      </c>
      <c r="AE1207" s="4">
        <f t="shared" ref="AE1207:AX1207" si="6056">AD1207</f>
        <v>1</v>
      </c>
      <c r="AF1207" s="4">
        <f t="shared" si="6056"/>
        <v>1</v>
      </c>
      <c r="AG1207" s="4">
        <f t="shared" si="6056"/>
        <v>1</v>
      </c>
      <c r="AH1207" s="4">
        <f t="shared" si="6056"/>
        <v>1</v>
      </c>
      <c r="AI1207" s="4">
        <f t="shared" si="6056"/>
        <v>1</v>
      </c>
      <c r="AJ1207" s="4">
        <f t="shared" si="6056"/>
        <v>1</v>
      </c>
      <c r="AK1207" s="4">
        <f t="shared" si="6056"/>
        <v>1</v>
      </c>
      <c r="AL1207" s="4">
        <f t="shared" si="6056"/>
        <v>1</v>
      </c>
      <c r="AM1207" s="4">
        <f t="shared" si="6056"/>
        <v>1</v>
      </c>
      <c r="AN1207" s="4">
        <f t="shared" si="6056"/>
        <v>1</v>
      </c>
      <c r="AO1207" s="4">
        <f t="shared" si="6056"/>
        <v>1</v>
      </c>
      <c r="AP1207" s="4">
        <f t="shared" si="6056"/>
        <v>1</v>
      </c>
      <c r="AQ1207" s="4">
        <f t="shared" si="6056"/>
        <v>1</v>
      </c>
      <c r="AR1207" s="4">
        <f t="shared" si="6056"/>
        <v>1</v>
      </c>
      <c r="AS1207" s="4">
        <f t="shared" si="6056"/>
        <v>1</v>
      </c>
      <c r="AT1207" s="4">
        <f t="shared" si="6056"/>
        <v>1</v>
      </c>
      <c r="AU1207" s="4">
        <f t="shared" si="6056"/>
        <v>1</v>
      </c>
      <c r="AV1207" s="4">
        <f t="shared" si="6056"/>
        <v>1</v>
      </c>
      <c r="AW1207" s="4">
        <f t="shared" si="6056"/>
        <v>1</v>
      </c>
      <c r="AX1207" s="4">
        <f t="shared" si="6056"/>
        <v>1</v>
      </c>
      <c r="AY1207" s="4">
        <f t="shared" ref="AY1207:BI1207" si="6057">AX1207</f>
        <v>1</v>
      </c>
      <c r="AZ1207" s="4">
        <f t="shared" si="6057"/>
        <v>1</v>
      </c>
      <c r="BA1207" s="4">
        <f t="shared" si="6057"/>
        <v>1</v>
      </c>
      <c r="BB1207" s="4">
        <f t="shared" si="6057"/>
        <v>1</v>
      </c>
      <c r="BC1207" s="4">
        <f t="shared" si="6057"/>
        <v>1</v>
      </c>
      <c r="BD1207" s="4">
        <f t="shared" si="6057"/>
        <v>1</v>
      </c>
      <c r="BE1207" s="4">
        <f t="shared" si="6057"/>
        <v>1</v>
      </c>
      <c r="BF1207" s="4">
        <f t="shared" si="6057"/>
        <v>1</v>
      </c>
      <c r="BG1207" s="4">
        <f t="shared" si="6057"/>
        <v>1</v>
      </c>
      <c r="BH1207" s="4">
        <f t="shared" si="6057"/>
        <v>1</v>
      </c>
      <c r="BI1207" s="4">
        <f t="shared" si="6057"/>
        <v>1</v>
      </c>
      <c r="BJ1207" t="s">
        <v>1</v>
      </c>
    </row>
    <row r="1208" spans="1:62">
      <c r="A1208" s="4" t="s">
        <v>254</v>
      </c>
      <c r="B1208" s="4">
        <v>3</v>
      </c>
      <c r="C1208" s="4">
        <v>7</v>
      </c>
      <c r="D1208" s="4">
        <v>11</v>
      </c>
      <c r="E1208" s="4">
        <f>D1208+4</f>
        <v>15</v>
      </c>
      <c r="F1208" s="4">
        <f t="shared" ref="F1208:I1208" si="6058">E1208+4</f>
        <v>19</v>
      </c>
      <c r="G1208" s="4">
        <f t="shared" si="6058"/>
        <v>23</v>
      </c>
      <c r="H1208" s="4">
        <f t="shared" si="6058"/>
        <v>27</v>
      </c>
      <c r="I1208" s="4">
        <f t="shared" si="6058"/>
        <v>31</v>
      </c>
      <c r="J1208" s="4">
        <f>I1208+8</f>
        <v>39</v>
      </c>
      <c r="K1208" s="4">
        <f t="shared" ref="K1208:Q1208" si="6059">J1208+8</f>
        <v>47</v>
      </c>
      <c r="L1208" s="4">
        <f t="shared" si="6059"/>
        <v>55</v>
      </c>
      <c r="M1208" s="4">
        <f t="shared" si="6059"/>
        <v>63</v>
      </c>
      <c r="N1208" s="4">
        <f t="shared" si="6059"/>
        <v>71</v>
      </c>
      <c r="O1208" s="4">
        <f t="shared" si="6059"/>
        <v>79</v>
      </c>
      <c r="P1208" s="4">
        <f t="shared" si="6059"/>
        <v>87</v>
      </c>
      <c r="Q1208" s="4">
        <f t="shared" si="6059"/>
        <v>95</v>
      </c>
      <c r="R1208" s="4">
        <f>Q1208+28</f>
        <v>123</v>
      </c>
      <c r="S1208" s="4">
        <f t="shared" ref="S1208:V1208" si="6060">R1208+28</f>
        <v>151</v>
      </c>
      <c r="T1208" s="4">
        <f t="shared" si="6060"/>
        <v>179</v>
      </c>
      <c r="U1208" s="4">
        <f t="shared" si="6060"/>
        <v>207</v>
      </c>
      <c r="V1208" s="4">
        <f t="shared" si="6060"/>
        <v>235</v>
      </c>
      <c r="W1208" s="4">
        <f t="shared" ref="W1208" si="6061">V1208+28</f>
        <v>263</v>
      </c>
      <c r="X1208" s="4">
        <f>W1208+45</f>
        <v>308</v>
      </c>
      <c r="Y1208" s="4">
        <f t="shared" ref="Y1208:AC1208" si="6062">X1208+45</f>
        <v>353</v>
      </c>
      <c r="Z1208" s="4">
        <f t="shared" si="6062"/>
        <v>398</v>
      </c>
      <c r="AA1208" s="4">
        <f t="shared" si="6062"/>
        <v>443</v>
      </c>
      <c r="AB1208" s="4">
        <f t="shared" si="6062"/>
        <v>488</v>
      </c>
      <c r="AC1208" s="4">
        <f t="shared" si="6062"/>
        <v>533</v>
      </c>
      <c r="AD1208" s="4">
        <f>AC1208+62</f>
        <v>595</v>
      </c>
      <c r="AE1208" s="4">
        <f t="shared" ref="AE1208:AX1208" si="6063">AD1208+62</f>
        <v>657</v>
      </c>
      <c r="AF1208" s="4">
        <f t="shared" si="6063"/>
        <v>719</v>
      </c>
      <c r="AG1208" s="4">
        <f t="shared" si="6063"/>
        <v>781</v>
      </c>
      <c r="AH1208" s="4">
        <f t="shared" si="6063"/>
        <v>843</v>
      </c>
      <c r="AI1208" s="4">
        <f t="shared" si="6063"/>
        <v>905</v>
      </c>
      <c r="AJ1208" s="4">
        <f t="shared" si="6063"/>
        <v>967</v>
      </c>
      <c r="AK1208" s="4">
        <f t="shared" si="6063"/>
        <v>1029</v>
      </c>
      <c r="AL1208" s="4">
        <f t="shared" si="6063"/>
        <v>1091</v>
      </c>
      <c r="AM1208" s="4">
        <f t="shared" si="6063"/>
        <v>1153</v>
      </c>
      <c r="AN1208" s="4">
        <f t="shared" si="6063"/>
        <v>1215</v>
      </c>
      <c r="AO1208" s="4">
        <f t="shared" si="6063"/>
        <v>1277</v>
      </c>
      <c r="AP1208" s="4">
        <f t="shared" si="6063"/>
        <v>1339</v>
      </c>
      <c r="AQ1208" s="4">
        <f t="shared" si="6063"/>
        <v>1401</v>
      </c>
      <c r="AR1208" s="4">
        <f t="shared" si="6063"/>
        <v>1463</v>
      </c>
      <c r="AS1208" s="4">
        <f t="shared" si="6063"/>
        <v>1525</v>
      </c>
      <c r="AT1208" s="4">
        <f t="shared" si="6063"/>
        <v>1587</v>
      </c>
      <c r="AU1208" s="4">
        <f t="shared" si="6063"/>
        <v>1649</v>
      </c>
      <c r="AV1208" s="4">
        <f t="shared" si="6063"/>
        <v>1711</v>
      </c>
      <c r="AW1208" s="4">
        <f t="shared" si="6063"/>
        <v>1773</v>
      </c>
      <c r="AX1208" s="4">
        <f t="shared" si="6063"/>
        <v>1835</v>
      </c>
      <c r="AY1208" s="4">
        <f t="shared" ref="AY1208:BI1208" si="6064">AX1208+62</f>
        <v>1897</v>
      </c>
      <c r="AZ1208" s="4">
        <f t="shared" si="6064"/>
        <v>1959</v>
      </c>
      <c r="BA1208" s="4">
        <f t="shared" si="6064"/>
        <v>2021</v>
      </c>
      <c r="BB1208" s="4">
        <f t="shared" si="6064"/>
        <v>2083</v>
      </c>
      <c r="BC1208" s="4">
        <f t="shared" si="6064"/>
        <v>2145</v>
      </c>
      <c r="BD1208" s="4">
        <f t="shared" si="6064"/>
        <v>2207</v>
      </c>
      <c r="BE1208" s="4">
        <f t="shared" si="6064"/>
        <v>2269</v>
      </c>
      <c r="BF1208" s="4">
        <f t="shared" si="6064"/>
        <v>2331</v>
      </c>
      <c r="BG1208" s="4">
        <f t="shared" si="6064"/>
        <v>2393</v>
      </c>
      <c r="BH1208" s="4">
        <f t="shared" si="6064"/>
        <v>2455</v>
      </c>
      <c r="BI1208" s="4">
        <f t="shared" si="6064"/>
        <v>2517</v>
      </c>
      <c r="BJ1208" t="s">
        <v>1</v>
      </c>
    </row>
    <row r="1209" spans="1:62">
      <c r="A1209" s="4" t="s">
        <v>24</v>
      </c>
      <c r="B1209" s="4">
        <v>2</v>
      </c>
      <c r="C1209" s="4">
        <v>2.1</v>
      </c>
      <c r="D1209" s="4">
        <v>2.2999999999999998</v>
      </c>
      <c r="E1209" s="4">
        <v>2.5</v>
      </c>
      <c r="F1209" s="4">
        <v>2.7</v>
      </c>
      <c r="G1209" s="4">
        <v>2.9</v>
      </c>
      <c r="H1209" s="4">
        <v>3.1</v>
      </c>
      <c r="I1209" s="4">
        <v>3.3</v>
      </c>
      <c r="J1209" s="4">
        <v>3.5</v>
      </c>
      <c r="K1209" s="5">
        <v>3.6</v>
      </c>
      <c r="L1209" s="4">
        <v>3.8</v>
      </c>
      <c r="M1209" s="4">
        <v>4</v>
      </c>
      <c r="N1209" s="4">
        <v>4.2</v>
      </c>
      <c r="O1209" s="4">
        <v>4.4000000000000004</v>
      </c>
      <c r="P1209" s="4">
        <v>4.5999999999999996</v>
      </c>
      <c r="Q1209" s="4">
        <v>4.8</v>
      </c>
      <c r="R1209" s="4">
        <v>5</v>
      </c>
      <c r="S1209" s="4">
        <v>5.0999999999999996</v>
      </c>
      <c r="T1209" s="4">
        <v>5.3</v>
      </c>
      <c r="U1209" s="6">
        <v>5.5</v>
      </c>
      <c r="V1209" s="4">
        <v>5.7</v>
      </c>
      <c r="W1209" s="4">
        <v>5.9</v>
      </c>
      <c r="X1209" s="4">
        <v>6.1</v>
      </c>
      <c r="Y1209" s="4">
        <v>6.3</v>
      </c>
      <c r="Z1209" s="4">
        <v>6.5</v>
      </c>
      <c r="AA1209" s="4">
        <v>6.6</v>
      </c>
      <c r="AB1209" s="4">
        <v>6.8</v>
      </c>
      <c r="AC1209" s="4">
        <v>7</v>
      </c>
      <c r="AD1209" s="4">
        <v>7.2</v>
      </c>
      <c r="AE1209" s="5">
        <v>7.4</v>
      </c>
      <c r="AF1209" s="4">
        <v>7.6</v>
      </c>
      <c r="AG1209" s="4">
        <v>7.8</v>
      </c>
      <c r="AH1209" s="4">
        <v>8</v>
      </c>
      <c r="AI1209" s="4">
        <v>8.1</v>
      </c>
      <c r="AJ1209" s="4">
        <v>8.3000000000000007</v>
      </c>
      <c r="AK1209" s="4">
        <v>8.5</v>
      </c>
      <c r="AL1209" s="4">
        <v>8.6999999999999993</v>
      </c>
      <c r="AM1209" s="4">
        <v>8.9</v>
      </c>
      <c r="AN1209" s="4">
        <v>9.1</v>
      </c>
      <c r="AO1209" s="6">
        <v>9.3000000000000007</v>
      </c>
      <c r="AP1209" s="4">
        <v>9.5</v>
      </c>
      <c r="AQ1209" s="4">
        <v>9.6</v>
      </c>
      <c r="AR1209" s="4">
        <v>9.8000000000000007</v>
      </c>
      <c r="AS1209" s="4">
        <v>10</v>
      </c>
      <c r="AT1209" s="4">
        <v>10.199999999999999</v>
      </c>
      <c r="AU1209" s="4">
        <v>10.4</v>
      </c>
      <c r="AV1209" s="4">
        <v>10.6</v>
      </c>
      <c r="AW1209" s="4">
        <v>10.8</v>
      </c>
      <c r="AX1209" s="4">
        <v>11</v>
      </c>
      <c r="AY1209" s="5">
        <v>11.1</v>
      </c>
      <c r="AZ1209" s="4">
        <v>11.3</v>
      </c>
      <c r="BA1209" s="4">
        <v>11.5</v>
      </c>
      <c r="BB1209" s="4">
        <v>11.7</v>
      </c>
      <c r="BC1209" s="4">
        <v>11.9</v>
      </c>
      <c r="BD1209" s="4">
        <v>12.1</v>
      </c>
      <c r="BE1209" s="4">
        <v>12.3</v>
      </c>
      <c r="BF1209" s="4">
        <v>12.5</v>
      </c>
      <c r="BG1209" s="4">
        <v>12.6</v>
      </c>
      <c r="BH1209" s="4">
        <v>12.8</v>
      </c>
      <c r="BI1209" s="6">
        <v>13</v>
      </c>
      <c r="BJ1209" t="s">
        <v>1</v>
      </c>
    </row>
    <row r="1210" spans="1:62">
      <c r="A1210" s="4" t="s">
        <v>5</v>
      </c>
      <c r="K1210" s="5"/>
      <c r="U1210" s="6"/>
      <c r="AE1210" s="5"/>
      <c r="AO1210" s="6"/>
      <c r="AY1210" s="5"/>
      <c r="BI1210" s="6"/>
    </row>
    <row r="1211" spans="1:62">
      <c r="A1211" s="4" t="s">
        <v>437</v>
      </c>
      <c r="K1211" s="5"/>
      <c r="U1211" s="6"/>
      <c r="AE1211" s="5"/>
      <c r="AO1211" s="6"/>
      <c r="AY1211" s="5"/>
      <c r="BI1211" s="6"/>
    </row>
    <row r="1212" spans="1:62">
      <c r="A1212" s="4" t="s">
        <v>131</v>
      </c>
      <c r="B1212" s="4">
        <v>2</v>
      </c>
      <c r="C1212" s="4">
        <v>4</v>
      </c>
      <c r="D1212" s="4">
        <v>6</v>
      </c>
      <c r="E1212" s="4">
        <v>9</v>
      </c>
      <c r="F1212" s="4">
        <v>11</v>
      </c>
      <c r="G1212" s="4">
        <v>13</v>
      </c>
      <c r="H1212" s="4">
        <v>16</v>
      </c>
      <c r="I1212" s="4">
        <v>18</v>
      </c>
      <c r="J1212" s="4">
        <v>25</v>
      </c>
      <c r="K1212" s="5">
        <v>32</v>
      </c>
      <c r="L1212" s="4">
        <v>39</v>
      </c>
      <c r="M1212" s="4">
        <v>46</v>
      </c>
      <c r="N1212" s="4">
        <v>53</v>
      </c>
      <c r="O1212" s="4">
        <v>60</v>
      </c>
      <c r="P1212" s="4">
        <v>67</v>
      </c>
      <c r="Q1212" s="4">
        <v>74</v>
      </c>
      <c r="R1212" s="4">
        <v>88</v>
      </c>
      <c r="S1212" s="4">
        <v>102</v>
      </c>
      <c r="T1212" s="4">
        <v>116</v>
      </c>
      <c r="U1212" s="6">
        <v>131</v>
      </c>
      <c r="V1212" s="4">
        <v>145</v>
      </c>
      <c r="W1212" s="4">
        <v>159</v>
      </c>
      <c r="X1212" s="4">
        <v>187</v>
      </c>
      <c r="Y1212" s="4">
        <v>215</v>
      </c>
      <c r="Z1212" s="4">
        <v>143</v>
      </c>
      <c r="AA1212" s="4">
        <v>271</v>
      </c>
      <c r="AB1212" s="4">
        <v>299</v>
      </c>
      <c r="AC1212" s="4">
        <v>327</v>
      </c>
      <c r="AD1212" s="4">
        <v>384</v>
      </c>
      <c r="AE1212" s="5">
        <v>440</v>
      </c>
      <c r="AF1212" s="4">
        <v>496</v>
      </c>
      <c r="AG1212" s="4">
        <v>552</v>
      </c>
      <c r="AH1212" s="4">
        <v>609</v>
      </c>
      <c r="AI1212" s="4">
        <v>665</v>
      </c>
      <c r="AJ1212" s="4">
        <v>721</v>
      </c>
      <c r="AK1212" s="4">
        <v>777</v>
      </c>
      <c r="AL1212" s="4">
        <v>834</v>
      </c>
      <c r="AM1212" s="4">
        <v>890</v>
      </c>
      <c r="AN1212" s="4">
        <v>946</v>
      </c>
      <c r="AO1212" s="6">
        <v>1002</v>
      </c>
      <c r="AP1212" s="4">
        <v>1059</v>
      </c>
      <c r="AQ1212" s="4">
        <v>1115</v>
      </c>
      <c r="AR1212" s="4">
        <v>1171</v>
      </c>
      <c r="AS1212" s="4">
        <v>1227</v>
      </c>
      <c r="AT1212" s="4">
        <v>1284</v>
      </c>
      <c r="AU1212" s="4">
        <v>1340</v>
      </c>
      <c r="AV1212" s="4">
        <v>1396</v>
      </c>
      <c r="AW1212" s="4">
        <v>1452</v>
      </c>
      <c r="AX1212" s="4">
        <v>1509</v>
      </c>
      <c r="AY1212" s="5">
        <v>1565</v>
      </c>
      <c r="AZ1212" s="4">
        <v>1621</v>
      </c>
      <c r="BA1212" s="4">
        <v>1677</v>
      </c>
      <c r="BB1212" s="4">
        <v>1734</v>
      </c>
      <c r="BC1212" s="4">
        <v>1790</v>
      </c>
      <c r="BD1212" s="4">
        <v>1846</v>
      </c>
      <c r="BE1212" s="4">
        <v>1902</v>
      </c>
      <c r="BF1212" s="4">
        <v>1959</v>
      </c>
      <c r="BG1212" s="4">
        <v>2015</v>
      </c>
      <c r="BH1212" s="4">
        <v>2071</v>
      </c>
      <c r="BI1212" s="6">
        <v>2127</v>
      </c>
      <c r="BJ1212" t="s">
        <v>1</v>
      </c>
    </row>
    <row r="1213" spans="1:62">
      <c r="A1213" s="4" t="s">
        <v>132</v>
      </c>
      <c r="B1213" s="4">
        <v>5</v>
      </c>
      <c r="C1213" s="4">
        <v>7</v>
      </c>
      <c r="D1213" s="4">
        <v>10</v>
      </c>
      <c r="E1213" s="4">
        <v>12</v>
      </c>
      <c r="F1213" s="4">
        <v>15</v>
      </c>
      <c r="G1213" s="4">
        <v>17</v>
      </c>
      <c r="H1213" s="4">
        <v>19</v>
      </c>
      <c r="I1213" s="4">
        <v>22</v>
      </c>
      <c r="J1213" s="4">
        <v>29</v>
      </c>
      <c r="K1213" s="5">
        <v>37</v>
      </c>
      <c r="L1213" s="4">
        <v>44</v>
      </c>
      <c r="M1213" s="4">
        <v>51</v>
      </c>
      <c r="N1213" s="4">
        <v>58</v>
      </c>
      <c r="O1213" s="4">
        <v>66</v>
      </c>
      <c r="P1213" s="4">
        <v>73</v>
      </c>
      <c r="Q1213" s="4">
        <v>80</v>
      </c>
      <c r="R1213" s="4">
        <v>95</v>
      </c>
      <c r="S1213" s="4">
        <v>110</v>
      </c>
      <c r="T1213" s="4">
        <v>124</v>
      </c>
      <c r="U1213" s="6">
        <v>139</v>
      </c>
      <c r="V1213" s="4">
        <v>154</v>
      </c>
      <c r="W1213" s="4">
        <v>168</v>
      </c>
      <c r="X1213" s="4">
        <v>198</v>
      </c>
      <c r="Y1213" s="4">
        <v>227</v>
      </c>
      <c r="Z1213" s="4">
        <v>256</v>
      </c>
      <c r="AA1213" s="4">
        <v>286</v>
      </c>
      <c r="AB1213" s="4">
        <v>315</v>
      </c>
      <c r="AC1213" s="4">
        <v>344</v>
      </c>
      <c r="AD1213" s="4">
        <v>403</v>
      </c>
      <c r="AE1213" s="5">
        <v>461</v>
      </c>
      <c r="AF1213" s="4">
        <v>520</v>
      </c>
      <c r="AG1213" s="4">
        <v>579</v>
      </c>
      <c r="AH1213" s="4">
        <v>637</v>
      </c>
      <c r="AI1213" s="4">
        <v>696</v>
      </c>
      <c r="AJ1213" s="4">
        <v>754</v>
      </c>
      <c r="AK1213" s="4">
        <v>813</v>
      </c>
      <c r="AL1213" s="4">
        <v>871</v>
      </c>
      <c r="AM1213" s="4">
        <v>930</v>
      </c>
      <c r="AN1213" s="4">
        <v>989</v>
      </c>
      <c r="AO1213" s="6">
        <v>1047</v>
      </c>
      <c r="AP1213" s="4">
        <v>1106</v>
      </c>
      <c r="AQ1213" s="4">
        <v>1164</v>
      </c>
      <c r="AR1213" s="4">
        <v>1223</v>
      </c>
      <c r="AS1213" s="4">
        <v>1282</v>
      </c>
      <c r="AT1213" s="4">
        <v>1340</v>
      </c>
      <c r="AU1213" s="4">
        <v>1399</v>
      </c>
      <c r="AV1213" s="4">
        <v>1457</v>
      </c>
      <c r="AW1213" s="4">
        <v>1516</v>
      </c>
      <c r="AX1213" s="4">
        <v>1575</v>
      </c>
      <c r="AY1213" s="5">
        <v>1633</v>
      </c>
      <c r="AZ1213" s="4">
        <v>1692</v>
      </c>
      <c r="BA1213" s="4">
        <v>1750</v>
      </c>
      <c r="BB1213" s="4">
        <v>1809</v>
      </c>
      <c r="BC1213" s="4">
        <v>1868</v>
      </c>
      <c r="BD1213" s="4">
        <v>1926</v>
      </c>
      <c r="BE1213" s="4">
        <v>1985</v>
      </c>
      <c r="BF1213" s="4">
        <v>2043</v>
      </c>
      <c r="BG1213" s="4">
        <v>2102</v>
      </c>
      <c r="BH1213" s="4">
        <v>2161</v>
      </c>
      <c r="BI1213" s="6">
        <v>2219</v>
      </c>
      <c r="BJ1213" t="s">
        <v>1</v>
      </c>
    </row>
    <row r="1214" spans="1:62">
      <c r="A1214" s="4" t="s">
        <v>24</v>
      </c>
      <c r="B1214" s="4">
        <v>1.5</v>
      </c>
      <c r="C1214" s="4">
        <v>1.7</v>
      </c>
      <c r="D1214" s="4">
        <v>2</v>
      </c>
      <c r="E1214" s="4">
        <v>2.2000000000000002</v>
      </c>
      <c r="F1214" s="4">
        <v>2.5</v>
      </c>
      <c r="G1214" s="4">
        <v>2.7</v>
      </c>
      <c r="H1214" s="4">
        <v>3</v>
      </c>
      <c r="I1214" s="4">
        <v>3.2</v>
      </c>
      <c r="J1214" s="4">
        <v>3.5</v>
      </c>
      <c r="K1214" s="5">
        <v>3.7</v>
      </c>
      <c r="L1214" s="4">
        <v>4</v>
      </c>
      <c r="M1214" s="4">
        <v>4.2</v>
      </c>
      <c r="N1214" s="4">
        <v>4.5</v>
      </c>
      <c r="O1214" s="4">
        <v>4.7</v>
      </c>
      <c r="P1214" s="4">
        <v>5</v>
      </c>
      <c r="Q1214" s="4">
        <v>5.2</v>
      </c>
      <c r="R1214" s="4">
        <v>5.5</v>
      </c>
      <c r="S1214" s="4">
        <v>5.7</v>
      </c>
      <c r="T1214" s="4">
        <v>6</v>
      </c>
      <c r="U1214" s="6">
        <v>6.2</v>
      </c>
      <c r="V1214" s="4">
        <v>6.5</v>
      </c>
      <c r="W1214" s="4">
        <v>6.7</v>
      </c>
      <c r="X1214" s="4">
        <v>7</v>
      </c>
      <c r="Y1214" s="4">
        <v>7.2</v>
      </c>
      <c r="Z1214" s="4">
        <v>7.5</v>
      </c>
      <c r="AA1214" s="4">
        <v>7.7</v>
      </c>
      <c r="AB1214" s="4">
        <v>8</v>
      </c>
      <c r="AC1214" s="4">
        <v>8.1999999999999993</v>
      </c>
      <c r="AD1214" s="4">
        <v>8.5</v>
      </c>
      <c r="AE1214" s="5">
        <v>8.6999999999999993</v>
      </c>
      <c r="AF1214" s="4">
        <v>9</v>
      </c>
      <c r="AG1214" s="4">
        <v>9.1999999999999993</v>
      </c>
      <c r="AH1214" s="4">
        <v>9.5</v>
      </c>
      <c r="AI1214" s="4">
        <v>9.6999999999999993</v>
      </c>
      <c r="AJ1214" s="4">
        <v>10</v>
      </c>
      <c r="AK1214" s="4">
        <v>10.199999999999999</v>
      </c>
      <c r="AL1214" s="4">
        <v>10.5</v>
      </c>
      <c r="AM1214" s="4">
        <v>10.7</v>
      </c>
      <c r="AN1214" s="4">
        <v>11</v>
      </c>
      <c r="AO1214" s="6">
        <v>11.2</v>
      </c>
      <c r="AP1214" s="4">
        <v>11.5</v>
      </c>
      <c r="AQ1214" s="4">
        <v>11.7</v>
      </c>
      <c r="AR1214" s="4">
        <v>12</v>
      </c>
      <c r="AS1214" s="4">
        <v>12.2</v>
      </c>
      <c r="AT1214" s="4">
        <v>12.5</v>
      </c>
      <c r="AU1214" s="4">
        <v>12.7</v>
      </c>
      <c r="AV1214" s="4">
        <v>13</v>
      </c>
      <c r="AW1214" s="4">
        <v>13.2</v>
      </c>
      <c r="AX1214" s="4">
        <v>13.5</v>
      </c>
      <c r="AY1214" s="5">
        <v>13.7</v>
      </c>
      <c r="AZ1214" s="4">
        <v>14</v>
      </c>
      <c r="BA1214" s="4">
        <v>14.2</v>
      </c>
      <c r="BB1214" s="4">
        <v>14.5</v>
      </c>
      <c r="BC1214" s="4">
        <v>14.7</v>
      </c>
      <c r="BD1214" s="4">
        <v>15</v>
      </c>
      <c r="BE1214" s="4">
        <v>15.2</v>
      </c>
      <c r="BF1214" s="4">
        <v>15.5</v>
      </c>
      <c r="BG1214" s="4">
        <v>15.7</v>
      </c>
      <c r="BH1214" s="4">
        <v>16</v>
      </c>
      <c r="BI1214" s="6">
        <v>16.2</v>
      </c>
      <c r="BJ1214" t="s">
        <v>1</v>
      </c>
    </row>
    <row r="1215" spans="1:62">
      <c r="A1215" s="4" t="s">
        <v>5</v>
      </c>
      <c r="K1215" s="5"/>
      <c r="U1215" s="6"/>
      <c r="AE1215" s="5"/>
      <c r="AO1215" s="6"/>
      <c r="AY1215" s="5"/>
      <c r="BI1215" s="6"/>
    </row>
    <row r="1216" spans="1:62">
      <c r="A1216" s="4" t="s">
        <v>438</v>
      </c>
      <c r="K1216" s="5"/>
      <c r="U1216" s="6"/>
      <c r="AE1216" s="5"/>
      <c r="AO1216" s="6"/>
      <c r="AY1216" s="5"/>
      <c r="BI1216" s="6"/>
    </row>
    <row r="1217" spans="1:62">
      <c r="A1217" s="4" t="s">
        <v>274</v>
      </c>
      <c r="B1217" s="4">
        <v>35</v>
      </c>
      <c r="C1217" s="4">
        <v>45</v>
      </c>
      <c r="D1217" s="4">
        <v>55</v>
      </c>
      <c r="E1217" s="4">
        <v>65</v>
      </c>
      <c r="F1217" s="4">
        <v>75</v>
      </c>
      <c r="G1217" s="4">
        <v>85</v>
      </c>
      <c r="H1217" s="4">
        <v>95</v>
      </c>
      <c r="I1217" s="4">
        <v>105</v>
      </c>
      <c r="J1217" s="4">
        <v>115</v>
      </c>
      <c r="K1217" s="5">
        <v>125</v>
      </c>
      <c r="L1217" s="4">
        <v>135</v>
      </c>
      <c r="M1217" s="4">
        <v>145</v>
      </c>
      <c r="N1217" s="4">
        <v>155</v>
      </c>
      <c r="O1217" s="4">
        <v>165</v>
      </c>
      <c r="P1217" s="4">
        <v>175</v>
      </c>
      <c r="Q1217" s="4">
        <v>185</v>
      </c>
      <c r="R1217" s="4">
        <v>195</v>
      </c>
      <c r="S1217" s="4">
        <v>205</v>
      </c>
      <c r="T1217" s="4">
        <v>215</v>
      </c>
      <c r="U1217" s="6">
        <v>225</v>
      </c>
      <c r="V1217" s="4">
        <v>235</v>
      </c>
      <c r="W1217" s="4">
        <v>245</v>
      </c>
      <c r="X1217" s="4">
        <v>255</v>
      </c>
      <c r="Y1217" s="4">
        <v>265</v>
      </c>
      <c r="Z1217" s="4">
        <v>275</v>
      </c>
      <c r="AA1217" s="4">
        <v>285</v>
      </c>
      <c r="AB1217" s="4">
        <v>295</v>
      </c>
      <c r="AC1217" s="4">
        <v>305</v>
      </c>
      <c r="AD1217" s="4">
        <v>315</v>
      </c>
      <c r="AE1217" s="5">
        <v>325</v>
      </c>
      <c r="AF1217" s="4">
        <v>335</v>
      </c>
      <c r="AG1217" s="4">
        <v>345</v>
      </c>
      <c r="AH1217" s="4">
        <v>355</v>
      </c>
      <c r="AI1217" s="4">
        <v>365</v>
      </c>
      <c r="AJ1217" s="4">
        <v>375</v>
      </c>
      <c r="AK1217" s="4">
        <v>385</v>
      </c>
      <c r="AL1217" s="4">
        <v>395</v>
      </c>
      <c r="AM1217" s="4">
        <v>405</v>
      </c>
      <c r="AN1217" s="4">
        <v>415</v>
      </c>
      <c r="AO1217" s="6">
        <v>425</v>
      </c>
      <c r="AP1217" s="4">
        <v>435</v>
      </c>
      <c r="AQ1217" s="4">
        <v>445</v>
      </c>
      <c r="AR1217" s="4">
        <v>455</v>
      </c>
      <c r="AS1217" s="4">
        <v>465</v>
      </c>
      <c r="AT1217" s="4">
        <v>475</v>
      </c>
      <c r="AU1217" s="4">
        <v>485</v>
      </c>
      <c r="AV1217" s="4">
        <v>495</v>
      </c>
      <c r="AW1217" s="4">
        <v>505</v>
      </c>
      <c r="AX1217" s="4">
        <v>515</v>
      </c>
      <c r="AY1217" s="5">
        <v>525</v>
      </c>
      <c r="AZ1217" s="4">
        <v>535</v>
      </c>
      <c r="BA1217" s="4">
        <v>545</v>
      </c>
      <c r="BB1217" s="4">
        <v>555</v>
      </c>
      <c r="BC1217" s="4">
        <v>565</v>
      </c>
      <c r="BD1217" s="4">
        <v>575</v>
      </c>
      <c r="BE1217" s="4">
        <v>585</v>
      </c>
      <c r="BF1217" s="4">
        <v>595</v>
      </c>
      <c r="BG1217" s="4">
        <v>605</v>
      </c>
      <c r="BH1217" s="4">
        <v>615</v>
      </c>
      <c r="BI1217" s="6">
        <v>625</v>
      </c>
      <c r="BJ1217" t="s">
        <v>1</v>
      </c>
    </row>
    <row r="1218" spans="1:62">
      <c r="A1218" s="4" t="s">
        <v>275</v>
      </c>
      <c r="B1218" s="4">
        <v>5</v>
      </c>
      <c r="C1218" s="4">
        <v>9</v>
      </c>
      <c r="D1218" s="4">
        <v>12</v>
      </c>
      <c r="E1218" s="4">
        <v>15</v>
      </c>
      <c r="F1218" s="4">
        <v>17</v>
      </c>
      <c r="G1218" s="4">
        <v>19</v>
      </c>
      <c r="H1218" s="4">
        <v>20</v>
      </c>
      <c r="I1218" s="4">
        <v>21</v>
      </c>
      <c r="J1218" s="4">
        <v>23</v>
      </c>
      <c r="K1218" s="5">
        <v>23</v>
      </c>
      <c r="L1218" s="4">
        <v>24</v>
      </c>
      <c r="M1218" s="4">
        <v>25</v>
      </c>
      <c r="N1218" s="4">
        <v>26</v>
      </c>
      <c r="O1218" s="4">
        <v>26</v>
      </c>
      <c r="P1218" s="4">
        <v>27</v>
      </c>
      <c r="Q1218" s="4">
        <v>28</v>
      </c>
      <c r="R1218" s="4">
        <v>28</v>
      </c>
      <c r="S1218" s="4">
        <v>28</v>
      </c>
      <c r="T1218" s="4">
        <v>29</v>
      </c>
      <c r="U1218" s="6">
        <v>29</v>
      </c>
      <c r="V1218" s="4">
        <v>29</v>
      </c>
      <c r="W1218" s="4">
        <v>30</v>
      </c>
      <c r="X1218" s="4">
        <v>30</v>
      </c>
      <c r="Y1218" s="4">
        <v>30</v>
      </c>
      <c r="Z1218" s="4">
        <v>30</v>
      </c>
      <c r="AA1218" s="4">
        <v>31</v>
      </c>
      <c r="AB1218" s="4">
        <v>31</v>
      </c>
      <c r="AC1218" s="4">
        <v>31</v>
      </c>
      <c r="AD1218" s="4">
        <v>31</v>
      </c>
      <c r="AE1218" s="5">
        <v>31</v>
      </c>
      <c r="AF1218" s="4">
        <v>32</v>
      </c>
      <c r="AG1218" s="4">
        <v>32</v>
      </c>
      <c r="AH1218" s="4">
        <v>32</v>
      </c>
      <c r="AI1218" s="4">
        <v>32</v>
      </c>
      <c r="AJ1218" s="4">
        <v>32</v>
      </c>
      <c r="AK1218" s="4">
        <v>32</v>
      </c>
      <c r="AL1218" s="4">
        <v>32</v>
      </c>
      <c r="AM1218" s="4">
        <v>33</v>
      </c>
      <c r="AN1218" s="4">
        <v>33</v>
      </c>
      <c r="AO1218" s="6">
        <v>33</v>
      </c>
      <c r="AP1218" s="4">
        <v>33</v>
      </c>
      <c r="AQ1218" s="4">
        <v>33</v>
      </c>
      <c r="AR1218" s="4">
        <v>33</v>
      </c>
      <c r="AS1218" s="4">
        <v>33</v>
      </c>
      <c r="AT1218" s="4">
        <v>33</v>
      </c>
      <c r="AU1218" s="4">
        <v>33</v>
      </c>
      <c r="AV1218" s="4">
        <v>33</v>
      </c>
      <c r="AW1218" s="4">
        <v>33</v>
      </c>
      <c r="AX1218" s="4">
        <v>34</v>
      </c>
      <c r="AY1218" s="5">
        <v>34</v>
      </c>
      <c r="AZ1218" s="4">
        <v>34</v>
      </c>
      <c r="BA1218" s="4">
        <v>34</v>
      </c>
      <c r="BB1218" s="4">
        <v>34</v>
      </c>
      <c r="BC1218" s="4">
        <v>34</v>
      </c>
      <c r="BD1218" s="4">
        <v>34</v>
      </c>
      <c r="BE1218" s="4">
        <v>34</v>
      </c>
      <c r="BF1218" s="4">
        <v>34</v>
      </c>
      <c r="BG1218" s="4">
        <v>34</v>
      </c>
      <c r="BH1218" s="4">
        <v>34</v>
      </c>
      <c r="BI1218" s="6">
        <v>35</v>
      </c>
      <c r="BJ1218" t="s">
        <v>1</v>
      </c>
    </row>
    <row r="1219" spans="1:62">
      <c r="A1219" s="4" t="s">
        <v>5</v>
      </c>
      <c r="K1219" s="5"/>
      <c r="U1219" s="6"/>
      <c r="AE1219" s="5"/>
      <c r="AO1219" s="6"/>
      <c r="AY1219" s="5"/>
      <c r="BI1219" s="6"/>
    </row>
    <row r="1220" spans="1:62">
      <c r="A1220" s="4" t="s">
        <v>439</v>
      </c>
      <c r="K1220" s="5"/>
      <c r="U1220" s="6"/>
      <c r="AE1220" s="5"/>
      <c r="AO1220" s="6"/>
      <c r="AY1220" s="5"/>
      <c r="BI1220" s="6"/>
    </row>
    <row r="1221" spans="1:62">
      <c r="A1221" s="4" t="s">
        <v>9</v>
      </c>
      <c r="B1221" s="4">
        <v>1</v>
      </c>
      <c r="C1221" s="4">
        <v>1</v>
      </c>
      <c r="D1221" s="4">
        <v>1</v>
      </c>
      <c r="E1221" s="4">
        <v>1</v>
      </c>
      <c r="F1221" s="4">
        <v>1</v>
      </c>
      <c r="G1221" s="4">
        <v>1</v>
      </c>
      <c r="H1221" s="4">
        <v>1</v>
      </c>
      <c r="I1221" s="4">
        <v>1</v>
      </c>
      <c r="J1221" s="4">
        <v>1</v>
      </c>
      <c r="K1221" s="5">
        <v>1</v>
      </c>
      <c r="L1221" s="4">
        <v>1</v>
      </c>
      <c r="M1221" s="4">
        <v>1</v>
      </c>
      <c r="N1221" s="4">
        <v>1</v>
      </c>
      <c r="O1221" s="4">
        <v>1</v>
      </c>
      <c r="P1221" s="4">
        <v>1</v>
      </c>
      <c r="Q1221" s="4">
        <v>1</v>
      </c>
      <c r="R1221" s="4">
        <v>1</v>
      </c>
      <c r="S1221" s="4">
        <v>1</v>
      </c>
      <c r="T1221" s="4">
        <v>1</v>
      </c>
      <c r="U1221" s="6">
        <v>1</v>
      </c>
      <c r="V1221" s="4">
        <v>1</v>
      </c>
      <c r="W1221" s="4">
        <v>1</v>
      </c>
      <c r="X1221" s="4">
        <v>1</v>
      </c>
      <c r="Y1221" s="4">
        <v>1</v>
      </c>
      <c r="Z1221" s="4">
        <v>1</v>
      </c>
      <c r="AA1221" s="4">
        <v>1</v>
      </c>
      <c r="AB1221" s="4">
        <v>1</v>
      </c>
      <c r="AC1221" s="4">
        <v>1</v>
      </c>
      <c r="AD1221" s="4">
        <v>1</v>
      </c>
      <c r="AE1221" s="5">
        <v>1</v>
      </c>
      <c r="AF1221" s="4">
        <v>1</v>
      </c>
      <c r="AG1221" s="4">
        <v>1</v>
      </c>
      <c r="AH1221" s="4">
        <v>1</v>
      </c>
      <c r="AI1221" s="4">
        <v>1</v>
      </c>
      <c r="AJ1221" s="4">
        <v>1</v>
      </c>
      <c r="AK1221" s="4">
        <v>1</v>
      </c>
      <c r="AL1221" s="4">
        <v>1</v>
      </c>
      <c r="AM1221" s="4">
        <v>1</v>
      </c>
      <c r="AN1221" s="4">
        <v>1</v>
      </c>
      <c r="AO1221" s="6">
        <v>1</v>
      </c>
      <c r="AP1221" s="4">
        <v>1</v>
      </c>
      <c r="AQ1221" s="4">
        <v>1</v>
      </c>
      <c r="AR1221" s="4">
        <v>1</v>
      </c>
      <c r="AS1221" s="4">
        <v>1</v>
      </c>
      <c r="AT1221" s="4">
        <v>1</v>
      </c>
      <c r="AU1221" s="4">
        <v>1</v>
      </c>
      <c r="AV1221" s="4">
        <v>1</v>
      </c>
      <c r="AW1221" s="4">
        <v>1</v>
      </c>
      <c r="AX1221" s="4">
        <v>1</v>
      </c>
      <c r="AY1221" s="5">
        <v>1</v>
      </c>
      <c r="AZ1221" s="4">
        <v>1</v>
      </c>
      <c r="BA1221" s="4">
        <v>1</v>
      </c>
      <c r="BB1221" s="4">
        <v>1</v>
      </c>
      <c r="BC1221" s="4">
        <v>1</v>
      </c>
      <c r="BD1221" s="4">
        <v>1</v>
      </c>
      <c r="BE1221" s="4">
        <v>1</v>
      </c>
      <c r="BF1221" s="4">
        <v>1</v>
      </c>
      <c r="BG1221" s="4">
        <v>1</v>
      </c>
      <c r="BH1221" s="4">
        <v>1</v>
      </c>
      <c r="BI1221" s="6">
        <v>1</v>
      </c>
      <c r="BJ1221" t="s">
        <v>1</v>
      </c>
    </row>
    <row r="1222" spans="1:62">
      <c r="A1222" s="4" t="s">
        <v>10</v>
      </c>
      <c r="B1222" s="4">
        <v>40</v>
      </c>
      <c r="C1222" s="4">
        <f>B1222+12</f>
        <v>52</v>
      </c>
      <c r="D1222" s="4">
        <f t="shared" ref="D1222:I1222" si="6065">C1222+12</f>
        <v>64</v>
      </c>
      <c r="E1222" s="4">
        <f t="shared" si="6065"/>
        <v>76</v>
      </c>
      <c r="F1222" s="4">
        <f t="shared" si="6065"/>
        <v>88</v>
      </c>
      <c r="G1222" s="4">
        <f t="shared" si="6065"/>
        <v>100</v>
      </c>
      <c r="H1222" s="4">
        <f t="shared" si="6065"/>
        <v>112</v>
      </c>
      <c r="I1222" s="4">
        <f t="shared" si="6065"/>
        <v>124</v>
      </c>
      <c r="J1222" s="4">
        <f>I1222+26</f>
        <v>150</v>
      </c>
      <c r="K1222">
        <f t="shared" ref="K1222:Q1222" si="6066">J1222+26</f>
        <v>176</v>
      </c>
      <c r="L1222" s="4">
        <f t="shared" si="6066"/>
        <v>202</v>
      </c>
      <c r="M1222" s="4">
        <f t="shared" si="6066"/>
        <v>228</v>
      </c>
      <c r="N1222" s="4">
        <f t="shared" si="6066"/>
        <v>254</v>
      </c>
      <c r="O1222" s="4">
        <f t="shared" si="6066"/>
        <v>280</v>
      </c>
      <c r="P1222" s="4">
        <f t="shared" si="6066"/>
        <v>306</v>
      </c>
      <c r="Q1222" s="4">
        <f t="shared" si="6066"/>
        <v>332</v>
      </c>
      <c r="R1222" s="4">
        <f>Q1222+54</f>
        <v>386</v>
      </c>
      <c r="S1222" s="4">
        <f t="shared" ref="S1222:W1222" si="6067">R1222+54</f>
        <v>440</v>
      </c>
      <c r="T1222" s="4">
        <f t="shared" si="6067"/>
        <v>494</v>
      </c>
      <c r="U1222">
        <f t="shared" si="6067"/>
        <v>548</v>
      </c>
      <c r="V1222" s="4">
        <f t="shared" si="6067"/>
        <v>602</v>
      </c>
      <c r="W1222" s="4">
        <f t="shared" si="6067"/>
        <v>656</v>
      </c>
      <c r="X1222" s="4">
        <f>W1222+82</f>
        <v>738</v>
      </c>
      <c r="Y1222" s="4">
        <f t="shared" ref="Y1222:AC1222" si="6068">X1222+82</f>
        <v>820</v>
      </c>
      <c r="Z1222" s="4">
        <f t="shared" si="6068"/>
        <v>902</v>
      </c>
      <c r="AA1222" s="4">
        <f t="shared" si="6068"/>
        <v>984</v>
      </c>
      <c r="AB1222" s="4">
        <f t="shared" si="6068"/>
        <v>1066</v>
      </c>
      <c r="AC1222" s="4">
        <f t="shared" si="6068"/>
        <v>1148</v>
      </c>
      <c r="AD1222" s="4">
        <f>AC1222+110</f>
        <v>1258</v>
      </c>
      <c r="AE1222">
        <f t="shared" ref="AE1222:BI1222" si="6069">AD1222+110</f>
        <v>1368</v>
      </c>
      <c r="AF1222" s="4">
        <f t="shared" si="6069"/>
        <v>1478</v>
      </c>
      <c r="AG1222" s="4">
        <f t="shared" si="6069"/>
        <v>1588</v>
      </c>
      <c r="AH1222" s="4">
        <f t="shared" si="6069"/>
        <v>1698</v>
      </c>
      <c r="AI1222" s="4">
        <f t="shared" si="6069"/>
        <v>1808</v>
      </c>
      <c r="AJ1222" s="4">
        <f t="shared" si="6069"/>
        <v>1918</v>
      </c>
      <c r="AK1222" s="4">
        <f t="shared" si="6069"/>
        <v>2028</v>
      </c>
      <c r="AL1222" s="4">
        <f t="shared" si="6069"/>
        <v>2138</v>
      </c>
      <c r="AM1222" s="4">
        <f t="shared" si="6069"/>
        <v>2248</v>
      </c>
      <c r="AN1222" s="4">
        <f t="shared" si="6069"/>
        <v>2358</v>
      </c>
      <c r="AO1222">
        <f t="shared" si="6069"/>
        <v>2468</v>
      </c>
      <c r="AP1222" s="4">
        <f t="shared" si="6069"/>
        <v>2578</v>
      </c>
      <c r="AQ1222" s="4">
        <f t="shared" si="6069"/>
        <v>2688</v>
      </c>
      <c r="AR1222" s="4">
        <f t="shared" si="6069"/>
        <v>2798</v>
      </c>
      <c r="AS1222" s="4">
        <f t="shared" si="6069"/>
        <v>2908</v>
      </c>
      <c r="AT1222" s="4">
        <f t="shared" si="6069"/>
        <v>3018</v>
      </c>
      <c r="AU1222" s="4">
        <f t="shared" si="6069"/>
        <v>3128</v>
      </c>
      <c r="AV1222" s="4">
        <f t="shared" si="6069"/>
        <v>3238</v>
      </c>
      <c r="AW1222" s="4">
        <f t="shared" si="6069"/>
        <v>3348</v>
      </c>
      <c r="AX1222" s="4">
        <f t="shared" si="6069"/>
        <v>3458</v>
      </c>
      <c r="AY1222">
        <f t="shared" si="6069"/>
        <v>3568</v>
      </c>
      <c r="AZ1222" s="4">
        <f t="shared" si="6069"/>
        <v>3678</v>
      </c>
      <c r="BA1222" s="4">
        <f t="shared" si="6069"/>
        <v>3788</v>
      </c>
      <c r="BB1222" s="4">
        <f t="shared" si="6069"/>
        <v>3898</v>
      </c>
      <c r="BC1222" s="4">
        <f t="shared" si="6069"/>
        <v>4008</v>
      </c>
      <c r="BD1222" s="4">
        <f t="shared" si="6069"/>
        <v>4118</v>
      </c>
      <c r="BE1222" s="4">
        <f t="shared" si="6069"/>
        <v>4228</v>
      </c>
      <c r="BF1222" s="4">
        <f t="shared" si="6069"/>
        <v>4338</v>
      </c>
      <c r="BG1222" s="4">
        <f t="shared" si="6069"/>
        <v>4448</v>
      </c>
      <c r="BH1222" s="4">
        <f t="shared" si="6069"/>
        <v>4558</v>
      </c>
      <c r="BI1222">
        <f t="shared" si="6069"/>
        <v>4668</v>
      </c>
      <c r="BJ1222" t="s">
        <v>1</v>
      </c>
    </row>
    <row r="1223" spans="1:62">
      <c r="A1223" s="4" t="s">
        <v>24</v>
      </c>
      <c r="B1223" s="4">
        <v>4</v>
      </c>
      <c r="C1223" s="4">
        <v>4.2</v>
      </c>
      <c r="D1223" s="4">
        <v>4.5</v>
      </c>
      <c r="E1223" s="4">
        <v>4.7</v>
      </c>
      <c r="F1223" s="4">
        <v>5</v>
      </c>
      <c r="G1223" s="4">
        <v>5.2</v>
      </c>
      <c r="H1223" s="4">
        <v>5.5</v>
      </c>
      <c r="I1223" s="4">
        <v>5.7</v>
      </c>
      <c r="J1223" s="4">
        <v>6</v>
      </c>
      <c r="K1223" s="5">
        <v>6.2</v>
      </c>
      <c r="L1223" s="4">
        <v>6.5</v>
      </c>
      <c r="M1223" s="4">
        <v>6.7</v>
      </c>
      <c r="N1223" s="4">
        <v>7</v>
      </c>
      <c r="O1223" s="4">
        <v>7.2</v>
      </c>
      <c r="P1223" s="4">
        <v>7.5</v>
      </c>
      <c r="Q1223" s="4">
        <v>7.7</v>
      </c>
      <c r="R1223" s="4">
        <v>8</v>
      </c>
      <c r="S1223" s="4">
        <v>8.1999999999999993</v>
      </c>
      <c r="T1223" s="4">
        <v>8.5</v>
      </c>
      <c r="U1223" s="6">
        <v>8.6999999999999993</v>
      </c>
      <c r="V1223" s="4">
        <v>9</v>
      </c>
      <c r="W1223" s="4">
        <v>9.1999999999999993</v>
      </c>
      <c r="X1223" s="4">
        <v>9.5</v>
      </c>
      <c r="Y1223" s="4">
        <v>9.6999999999999993</v>
      </c>
      <c r="Z1223" s="4">
        <v>10</v>
      </c>
      <c r="AA1223" s="4">
        <v>10.199999999999999</v>
      </c>
      <c r="AB1223" s="4">
        <v>10.5</v>
      </c>
      <c r="AC1223" s="4">
        <v>10.7</v>
      </c>
      <c r="AD1223" s="4">
        <v>11</v>
      </c>
      <c r="AE1223" s="5">
        <v>11.2</v>
      </c>
      <c r="AF1223" s="4">
        <v>11.5</v>
      </c>
      <c r="AG1223" s="4">
        <v>11.7</v>
      </c>
      <c r="AH1223" s="4">
        <v>12</v>
      </c>
      <c r="AI1223" s="4">
        <v>12.2</v>
      </c>
      <c r="AJ1223" s="4">
        <v>12.5</v>
      </c>
      <c r="AK1223" s="4">
        <v>12.7</v>
      </c>
      <c r="AL1223" s="4">
        <v>13</v>
      </c>
      <c r="AM1223" s="4">
        <v>13.2</v>
      </c>
      <c r="AN1223" s="4">
        <v>13.5</v>
      </c>
      <c r="AO1223" s="6">
        <v>13.7</v>
      </c>
      <c r="AP1223" s="4">
        <v>14</v>
      </c>
      <c r="AQ1223" s="4">
        <v>14.2</v>
      </c>
      <c r="AR1223" s="4">
        <v>14.5</v>
      </c>
      <c r="AS1223" s="4">
        <v>14.7</v>
      </c>
      <c r="AT1223" s="4">
        <v>15</v>
      </c>
      <c r="AU1223" s="4">
        <v>15.2</v>
      </c>
      <c r="AV1223" s="4">
        <v>15.5</v>
      </c>
      <c r="AW1223" s="4">
        <v>15.7</v>
      </c>
      <c r="AX1223" s="4">
        <v>16</v>
      </c>
      <c r="AY1223" s="5">
        <v>16.2</v>
      </c>
      <c r="AZ1223" s="4">
        <v>16.5</v>
      </c>
      <c r="BA1223" s="4">
        <v>16.7</v>
      </c>
      <c r="BB1223" s="4">
        <v>17</v>
      </c>
      <c r="BC1223" s="4">
        <v>17.2</v>
      </c>
      <c r="BD1223" s="4">
        <v>17.5</v>
      </c>
      <c r="BE1223" s="4">
        <v>17.7</v>
      </c>
      <c r="BF1223" s="4">
        <v>18</v>
      </c>
      <c r="BG1223" s="4">
        <v>18.2</v>
      </c>
      <c r="BH1223" s="4">
        <v>18.5</v>
      </c>
      <c r="BI1223" s="6">
        <v>18.7</v>
      </c>
      <c r="BJ1223" t="s">
        <v>1</v>
      </c>
    </row>
    <row r="1224" spans="1:62">
      <c r="A1224" s="4" t="s">
        <v>5</v>
      </c>
      <c r="K1224" s="5"/>
      <c r="U1224" s="6"/>
      <c r="AE1224" s="5"/>
      <c r="AO1224" s="6"/>
      <c r="AY1224" s="5"/>
      <c r="BI1224" s="6"/>
    </row>
    <row r="1225" spans="1:62">
      <c r="A1225" s="4" t="s">
        <v>440</v>
      </c>
      <c r="K1225" s="5"/>
      <c r="U1225" s="6"/>
      <c r="AE1225" s="5"/>
      <c r="AO1225" s="6"/>
      <c r="AY1225" s="5"/>
      <c r="BI1225" s="6"/>
    </row>
    <row r="1226" spans="1:62">
      <c r="A1226" s="4" t="s">
        <v>276</v>
      </c>
      <c r="B1226" s="4">
        <v>2</v>
      </c>
      <c r="C1226" s="4">
        <v>2</v>
      </c>
      <c r="D1226" s="4">
        <v>2</v>
      </c>
      <c r="E1226" s="4">
        <v>2</v>
      </c>
      <c r="F1226" s="4">
        <v>3</v>
      </c>
      <c r="G1226" s="4">
        <v>3</v>
      </c>
      <c r="H1226" s="4">
        <v>3</v>
      </c>
      <c r="I1226" s="4">
        <v>3</v>
      </c>
      <c r="J1226" s="4">
        <v>3</v>
      </c>
      <c r="K1226" s="5">
        <v>4</v>
      </c>
      <c r="L1226" s="4">
        <v>4</v>
      </c>
      <c r="M1226" s="4">
        <v>4</v>
      </c>
      <c r="N1226" s="4">
        <v>4</v>
      </c>
      <c r="O1226" s="4">
        <v>4</v>
      </c>
      <c r="P1226" s="4">
        <v>5</v>
      </c>
      <c r="Q1226" s="4">
        <v>5</v>
      </c>
      <c r="R1226" s="4">
        <v>5</v>
      </c>
      <c r="S1226" s="4">
        <v>5</v>
      </c>
      <c r="T1226" s="4">
        <v>5</v>
      </c>
      <c r="U1226" s="6">
        <v>6</v>
      </c>
      <c r="V1226" s="4">
        <v>6</v>
      </c>
      <c r="W1226" s="4">
        <v>6</v>
      </c>
      <c r="X1226" s="4">
        <v>6</v>
      </c>
      <c r="Y1226" s="4">
        <v>6</v>
      </c>
      <c r="Z1226" s="4">
        <v>7</v>
      </c>
      <c r="AA1226" s="4">
        <v>7</v>
      </c>
      <c r="AB1226" s="4">
        <v>7</v>
      </c>
      <c r="AC1226" s="4">
        <v>7</v>
      </c>
      <c r="AD1226" s="4">
        <v>7</v>
      </c>
      <c r="AE1226" s="5">
        <v>8</v>
      </c>
      <c r="AF1226" s="4">
        <v>8</v>
      </c>
      <c r="AG1226" s="4">
        <v>8</v>
      </c>
      <c r="AH1226" s="4">
        <v>8</v>
      </c>
      <c r="AI1226" s="4">
        <v>8</v>
      </c>
      <c r="AJ1226" s="4">
        <v>9</v>
      </c>
      <c r="AK1226" s="4">
        <v>9</v>
      </c>
      <c r="AL1226" s="4">
        <v>9</v>
      </c>
      <c r="AM1226" s="4">
        <v>9</v>
      </c>
      <c r="AN1226" s="4">
        <v>9</v>
      </c>
      <c r="AO1226" s="6">
        <v>10</v>
      </c>
      <c r="AP1226" s="4">
        <v>10</v>
      </c>
      <c r="AQ1226" s="4">
        <v>10</v>
      </c>
      <c r="AR1226" s="4">
        <v>10</v>
      </c>
      <c r="AS1226" s="4">
        <v>10</v>
      </c>
      <c r="AT1226" s="4">
        <v>11</v>
      </c>
      <c r="AU1226" s="4">
        <v>11</v>
      </c>
      <c r="AV1226" s="4">
        <v>11</v>
      </c>
      <c r="AW1226" s="4">
        <v>11</v>
      </c>
      <c r="AX1226" s="4">
        <v>11</v>
      </c>
      <c r="AY1226" s="5">
        <v>12</v>
      </c>
      <c r="AZ1226" s="4">
        <v>12</v>
      </c>
      <c r="BA1226" s="4">
        <v>12</v>
      </c>
      <c r="BB1226" s="4">
        <v>12</v>
      </c>
      <c r="BC1226" s="4">
        <v>12</v>
      </c>
      <c r="BD1226" s="4">
        <v>13</v>
      </c>
      <c r="BE1226" s="4">
        <v>13</v>
      </c>
      <c r="BF1226" s="4">
        <v>13</v>
      </c>
      <c r="BG1226" s="4">
        <v>13</v>
      </c>
      <c r="BH1226" s="4">
        <v>13</v>
      </c>
      <c r="BI1226" s="6">
        <v>14</v>
      </c>
      <c r="BJ1226" t="s">
        <v>1</v>
      </c>
    </row>
    <row r="1227" spans="1:62">
      <c r="A1227" s="4" t="s">
        <v>9</v>
      </c>
      <c r="B1227" s="4">
        <v>1</v>
      </c>
      <c r="C1227" s="4">
        <v>1</v>
      </c>
      <c r="D1227" s="4">
        <v>1</v>
      </c>
      <c r="E1227" s="4">
        <v>1</v>
      </c>
      <c r="F1227" s="4">
        <v>1</v>
      </c>
      <c r="G1227" s="4">
        <v>1</v>
      </c>
      <c r="H1227" s="4">
        <v>1</v>
      </c>
      <c r="I1227" s="4">
        <v>1</v>
      </c>
      <c r="J1227" s="4">
        <v>1</v>
      </c>
      <c r="K1227" s="5">
        <v>1</v>
      </c>
      <c r="L1227" s="4">
        <v>1</v>
      </c>
      <c r="M1227" s="4">
        <v>1</v>
      </c>
      <c r="N1227" s="4">
        <v>1</v>
      </c>
      <c r="O1227" s="4">
        <v>1</v>
      </c>
      <c r="P1227" s="4">
        <v>1</v>
      </c>
      <c r="Q1227" s="4">
        <v>1</v>
      </c>
      <c r="R1227" s="4">
        <v>1</v>
      </c>
      <c r="S1227" s="4">
        <v>1</v>
      </c>
      <c r="T1227" s="4">
        <v>1</v>
      </c>
      <c r="U1227" s="6">
        <v>1</v>
      </c>
      <c r="V1227" s="4">
        <v>1</v>
      </c>
      <c r="W1227" s="4">
        <v>1</v>
      </c>
      <c r="X1227" s="4">
        <v>1</v>
      </c>
      <c r="Y1227" s="4">
        <v>1</v>
      </c>
      <c r="Z1227" s="4">
        <v>1</v>
      </c>
      <c r="AA1227" s="4">
        <v>1</v>
      </c>
      <c r="AB1227" s="4">
        <v>1</v>
      </c>
      <c r="AC1227" s="4">
        <v>1</v>
      </c>
      <c r="AD1227" s="4">
        <v>1</v>
      </c>
      <c r="AE1227" s="5">
        <v>1</v>
      </c>
      <c r="AF1227" s="4">
        <v>1</v>
      </c>
      <c r="AG1227" s="4">
        <v>1</v>
      </c>
      <c r="AH1227" s="4">
        <v>1</v>
      </c>
      <c r="AI1227" s="4">
        <v>1</v>
      </c>
      <c r="AJ1227" s="4">
        <v>1</v>
      </c>
      <c r="AK1227" s="4">
        <v>1</v>
      </c>
      <c r="AL1227" s="4">
        <v>1</v>
      </c>
      <c r="AM1227" s="4">
        <v>1</v>
      </c>
      <c r="AN1227" s="4">
        <v>1</v>
      </c>
      <c r="AO1227" s="6">
        <v>1</v>
      </c>
      <c r="AP1227" s="4">
        <v>1</v>
      </c>
      <c r="AQ1227" s="4">
        <v>1</v>
      </c>
      <c r="AR1227" s="4">
        <v>1</v>
      </c>
      <c r="AS1227" s="4">
        <v>1</v>
      </c>
      <c r="AT1227" s="4">
        <v>1</v>
      </c>
      <c r="AU1227" s="4">
        <v>1</v>
      </c>
      <c r="AV1227" s="4">
        <v>1</v>
      </c>
      <c r="AW1227" s="4">
        <v>1</v>
      </c>
      <c r="AX1227" s="4">
        <v>1</v>
      </c>
      <c r="AY1227" s="5">
        <v>1</v>
      </c>
      <c r="AZ1227" s="4">
        <v>1</v>
      </c>
      <c r="BA1227" s="4">
        <v>1</v>
      </c>
      <c r="BB1227" s="4">
        <v>1</v>
      </c>
      <c r="BC1227" s="4">
        <v>1</v>
      </c>
      <c r="BD1227" s="4">
        <v>1</v>
      </c>
      <c r="BE1227" s="4">
        <v>1</v>
      </c>
      <c r="BF1227" s="4">
        <v>1</v>
      </c>
      <c r="BG1227" s="4">
        <v>1</v>
      </c>
      <c r="BH1227" s="4">
        <v>1</v>
      </c>
      <c r="BI1227" s="6">
        <v>1</v>
      </c>
      <c r="BJ1227" t="s">
        <v>1</v>
      </c>
    </row>
    <row r="1228" spans="1:62">
      <c r="A1228" s="4" t="s">
        <v>10</v>
      </c>
      <c r="B1228" s="4">
        <v>40</v>
      </c>
      <c r="C1228" s="4">
        <f>B1228+12</f>
        <v>52</v>
      </c>
      <c r="D1228" s="4">
        <f t="shared" ref="D1228:I1228" si="6070">C1228+12</f>
        <v>64</v>
      </c>
      <c r="E1228" s="4">
        <f t="shared" si="6070"/>
        <v>76</v>
      </c>
      <c r="F1228" s="4">
        <f t="shared" si="6070"/>
        <v>88</v>
      </c>
      <c r="G1228" s="4">
        <f t="shared" si="6070"/>
        <v>100</v>
      </c>
      <c r="H1228" s="4">
        <f t="shared" si="6070"/>
        <v>112</v>
      </c>
      <c r="I1228" s="4">
        <f t="shared" si="6070"/>
        <v>124</v>
      </c>
      <c r="J1228" s="4">
        <f>I1228+16</f>
        <v>140</v>
      </c>
      <c r="K1228">
        <f t="shared" ref="K1228:Q1228" si="6071">J1228+16</f>
        <v>156</v>
      </c>
      <c r="L1228" s="4">
        <f t="shared" si="6071"/>
        <v>172</v>
      </c>
      <c r="M1228" s="4">
        <f t="shared" si="6071"/>
        <v>188</v>
      </c>
      <c r="N1228" s="4">
        <f t="shared" si="6071"/>
        <v>204</v>
      </c>
      <c r="O1228" s="4">
        <f t="shared" si="6071"/>
        <v>220</v>
      </c>
      <c r="P1228" s="4">
        <f t="shared" si="6071"/>
        <v>236</v>
      </c>
      <c r="Q1228" s="4">
        <f t="shared" si="6071"/>
        <v>252</v>
      </c>
      <c r="R1228" s="4">
        <f>Q1228+20</f>
        <v>272</v>
      </c>
      <c r="S1228" s="4">
        <f t="shared" ref="S1228:W1228" si="6072">R1228+20</f>
        <v>292</v>
      </c>
      <c r="T1228" s="4">
        <f t="shared" si="6072"/>
        <v>312</v>
      </c>
      <c r="U1228">
        <f t="shared" si="6072"/>
        <v>332</v>
      </c>
      <c r="V1228" s="4">
        <f t="shared" si="6072"/>
        <v>352</v>
      </c>
      <c r="W1228" s="4">
        <f t="shared" si="6072"/>
        <v>372</v>
      </c>
      <c r="X1228" s="4">
        <f>W1228+24</f>
        <v>396</v>
      </c>
      <c r="Y1228" s="4">
        <f t="shared" ref="Y1228:AC1228" si="6073">X1228+24</f>
        <v>420</v>
      </c>
      <c r="Z1228" s="4">
        <f t="shared" si="6073"/>
        <v>444</v>
      </c>
      <c r="AA1228" s="4">
        <f t="shared" si="6073"/>
        <v>468</v>
      </c>
      <c r="AB1228" s="4">
        <f t="shared" si="6073"/>
        <v>492</v>
      </c>
      <c r="AC1228" s="4">
        <f t="shared" si="6073"/>
        <v>516</v>
      </c>
      <c r="AD1228" s="4">
        <f>AC1228+28</f>
        <v>544</v>
      </c>
      <c r="AE1228">
        <f t="shared" ref="AE1228:BI1228" si="6074">AD1228+28</f>
        <v>572</v>
      </c>
      <c r="AF1228" s="4">
        <f t="shared" si="6074"/>
        <v>600</v>
      </c>
      <c r="AG1228" s="4">
        <f t="shared" si="6074"/>
        <v>628</v>
      </c>
      <c r="AH1228" s="4">
        <f t="shared" si="6074"/>
        <v>656</v>
      </c>
      <c r="AI1228" s="4">
        <f t="shared" si="6074"/>
        <v>684</v>
      </c>
      <c r="AJ1228" s="4">
        <f t="shared" si="6074"/>
        <v>712</v>
      </c>
      <c r="AK1228" s="4">
        <f t="shared" si="6074"/>
        <v>740</v>
      </c>
      <c r="AL1228" s="4">
        <f t="shared" si="6074"/>
        <v>768</v>
      </c>
      <c r="AM1228" s="4">
        <f t="shared" si="6074"/>
        <v>796</v>
      </c>
      <c r="AN1228" s="4">
        <f t="shared" si="6074"/>
        <v>824</v>
      </c>
      <c r="AO1228">
        <f t="shared" si="6074"/>
        <v>852</v>
      </c>
      <c r="AP1228" s="4">
        <f t="shared" si="6074"/>
        <v>880</v>
      </c>
      <c r="AQ1228" s="4">
        <f t="shared" si="6074"/>
        <v>908</v>
      </c>
      <c r="AR1228" s="4">
        <f t="shared" si="6074"/>
        <v>936</v>
      </c>
      <c r="AS1228" s="4">
        <f t="shared" si="6074"/>
        <v>964</v>
      </c>
      <c r="AT1228" s="4">
        <f t="shared" si="6074"/>
        <v>992</v>
      </c>
      <c r="AU1228" s="4">
        <f t="shared" si="6074"/>
        <v>1020</v>
      </c>
      <c r="AV1228" s="4">
        <f t="shared" si="6074"/>
        <v>1048</v>
      </c>
      <c r="AW1228" s="4">
        <f t="shared" si="6074"/>
        <v>1076</v>
      </c>
      <c r="AX1228" s="4">
        <f t="shared" si="6074"/>
        <v>1104</v>
      </c>
      <c r="AY1228">
        <f t="shared" si="6074"/>
        <v>1132</v>
      </c>
      <c r="AZ1228" s="4">
        <f t="shared" si="6074"/>
        <v>1160</v>
      </c>
      <c r="BA1228" s="4">
        <f t="shared" si="6074"/>
        <v>1188</v>
      </c>
      <c r="BB1228" s="4">
        <f t="shared" si="6074"/>
        <v>1216</v>
      </c>
      <c r="BC1228" s="4">
        <f t="shared" si="6074"/>
        <v>1244</v>
      </c>
      <c r="BD1228" s="4">
        <f t="shared" si="6074"/>
        <v>1272</v>
      </c>
      <c r="BE1228" s="4">
        <f t="shared" si="6074"/>
        <v>1300</v>
      </c>
      <c r="BF1228" s="4">
        <f t="shared" si="6074"/>
        <v>1328</v>
      </c>
      <c r="BG1228" s="4">
        <f t="shared" si="6074"/>
        <v>1356</v>
      </c>
      <c r="BH1228" s="4">
        <f t="shared" si="6074"/>
        <v>1384</v>
      </c>
      <c r="BI1228">
        <f t="shared" si="6074"/>
        <v>1412</v>
      </c>
      <c r="BJ1228" t="s">
        <v>1</v>
      </c>
    </row>
    <row r="1229" spans="1:62">
      <c r="A1229" s="4" t="s">
        <v>24</v>
      </c>
      <c r="B1229" s="4">
        <v>4</v>
      </c>
      <c r="C1229" s="4">
        <v>4.2</v>
      </c>
      <c r="D1229" s="4">
        <v>4.5</v>
      </c>
      <c r="E1229" s="4">
        <v>4.7</v>
      </c>
      <c r="F1229" s="4">
        <v>5</v>
      </c>
      <c r="G1229" s="4">
        <v>5.2</v>
      </c>
      <c r="H1229" s="4">
        <v>5.5</v>
      </c>
      <c r="I1229" s="4">
        <v>5.7</v>
      </c>
      <c r="J1229" s="4">
        <v>6</v>
      </c>
      <c r="K1229" s="5">
        <v>6.2</v>
      </c>
      <c r="L1229" s="4">
        <v>6.5</v>
      </c>
      <c r="M1229" s="4">
        <v>6.7</v>
      </c>
      <c r="N1229" s="4">
        <v>7</v>
      </c>
      <c r="O1229" s="4">
        <v>7.2</v>
      </c>
      <c r="P1229" s="4">
        <v>7.5</v>
      </c>
      <c r="Q1229" s="4">
        <v>7.7</v>
      </c>
      <c r="R1229" s="4">
        <v>8</v>
      </c>
      <c r="S1229" s="4">
        <v>8.1999999999999993</v>
      </c>
      <c r="T1229" s="4">
        <v>8.5</v>
      </c>
      <c r="U1229" s="6">
        <v>8.6999999999999993</v>
      </c>
      <c r="V1229" s="4">
        <v>9</v>
      </c>
      <c r="W1229" s="4">
        <v>9.1999999999999993</v>
      </c>
      <c r="X1229" s="4">
        <v>9.5</v>
      </c>
      <c r="Y1229" s="4">
        <v>9.6999999999999993</v>
      </c>
      <c r="Z1229" s="4">
        <v>10</v>
      </c>
      <c r="AA1229" s="4">
        <v>10.199999999999999</v>
      </c>
      <c r="AB1229" s="4">
        <v>10.5</v>
      </c>
      <c r="AC1229" s="4">
        <v>10.7</v>
      </c>
      <c r="AD1229" s="4">
        <v>11</v>
      </c>
      <c r="AE1229" s="5">
        <v>11.2</v>
      </c>
      <c r="AF1229" s="4">
        <v>11.5</v>
      </c>
      <c r="AG1229" s="4">
        <v>11.7</v>
      </c>
      <c r="AH1229" s="4">
        <v>12</v>
      </c>
      <c r="AI1229" s="4">
        <v>12.2</v>
      </c>
      <c r="AJ1229" s="4">
        <v>12.5</v>
      </c>
      <c r="AK1229" s="4">
        <v>12.7</v>
      </c>
      <c r="AL1229" s="4">
        <v>13</v>
      </c>
      <c r="AM1229" s="4">
        <v>13.2</v>
      </c>
      <c r="AN1229" s="4">
        <v>13.5</v>
      </c>
      <c r="AO1229" s="6">
        <v>13.7</v>
      </c>
      <c r="AP1229" s="4">
        <v>14</v>
      </c>
      <c r="AQ1229" s="4">
        <v>14.2</v>
      </c>
      <c r="AR1229" s="4">
        <v>14.5</v>
      </c>
      <c r="AS1229" s="4">
        <v>14.7</v>
      </c>
      <c r="AT1229" s="4">
        <v>15</v>
      </c>
      <c r="AU1229" s="4">
        <v>15.2</v>
      </c>
      <c r="AV1229" s="4">
        <v>15.5</v>
      </c>
      <c r="AW1229" s="4">
        <v>15.7</v>
      </c>
      <c r="AX1229" s="4">
        <v>16</v>
      </c>
      <c r="AY1229" s="5">
        <v>16.2</v>
      </c>
      <c r="AZ1229" s="4">
        <v>16.5</v>
      </c>
      <c r="BA1229" s="4">
        <v>16.7</v>
      </c>
      <c r="BB1229" s="4">
        <v>17</v>
      </c>
      <c r="BC1229" s="4">
        <v>17.2</v>
      </c>
      <c r="BD1229" s="4">
        <v>17.5</v>
      </c>
      <c r="BE1229" s="4">
        <v>17.7</v>
      </c>
      <c r="BF1229" s="4">
        <v>18</v>
      </c>
      <c r="BG1229" s="4">
        <v>18.2</v>
      </c>
      <c r="BH1229" s="4">
        <v>18.5</v>
      </c>
      <c r="BI1229" s="6">
        <v>18.7</v>
      </c>
      <c r="BJ1229" t="s">
        <v>1</v>
      </c>
    </row>
    <row r="1230" spans="1:62">
      <c r="A1230" s="4" t="s">
        <v>5</v>
      </c>
      <c r="K1230" s="5"/>
      <c r="U1230" s="6"/>
      <c r="AE1230" s="5"/>
      <c r="AO1230" s="6"/>
      <c r="AY1230" s="5"/>
      <c r="BI1230" s="6"/>
    </row>
    <row r="1231" spans="1:62">
      <c r="A1231" s="4" t="s">
        <v>441</v>
      </c>
      <c r="K1231" s="5"/>
      <c r="U1231" s="6"/>
      <c r="AE1231" s="5"/>
      <c r="AO1231" s="6"/>
      <c r="AY1231" s="5"/>
      <c r="BI1231" s="6"/>
    </row>
    <row r="1232" spans="1:62">
      <c r="A1232" s="4" t="s">
        <v>273</v>
      </c>
      <c r="B1232" s="4">
        <v>50</v>
      </c>
      <c r="C1232" s="4">
        <v>60</v>
      </c>
      <c r="D1232" s="4">
        <v>70</v>
      </c>
      <c r="E1232" s="4">
        <v>80</v>
      </c>
      <c r="F1232" s="4">
        <v>90</v>
      </c>
      <c r="G1232" s="4">
        <v>100</v>
      </c>
      <c r="H1232" s="4">
        <v>110</v>
      </c>
      <c r="I1232" s="4">
        <v>120</v>
      </c>
      <c r="J1232" s="4">
        <v>130</v>
      </c>
      <c r="K1232" s="5">
        <v>140</v>
      </c>
      <c r="L1232" s="4">
        <v>150</v>
      </c>
      <c r="M1232" s="4">
        <v>160</v>
      </c>
      <c r="N1232" s="4">
        <v>170</v>
      </c>
      <c r="O1232" s="4">
        <v>180</v>
      </c>
      <c r="P1232" s="4">
        <v>190</v>
      </c>
      <c r="Q1232" s="4">
        <v>200</v>
      </c>
      <c r="R1232" s="4">
        <v>210</v>
      </c>
      <c r="S1232" s="4">
        <v>220</v>
      </c>
      <c r="T1232" s="4">
        <v>230</v>
      </c>
      <c r="U1232" s="6">
        <v>240</v>
      </c>
      <c r="V1232" s="4">
        <v>250</v>
      </c>
      <c r="W1232" s="4">
        <v>260</v>
      </c>
      <c r="X1232" s="4">
        <v>270</v>
      </c>
      <c r="Y1232" s="4">
        <v>280</v>
      </c>
      <c r="Z1232" s="4">
        <v>290</v>
      </c>
      <c r="AA1232" s="4">
        <v>300</v>
      </c>
      <c r="AB1232" s="4">
        <v>310</v>
      </c>
      <c r="AC1232" s="4">
        <v>320</v>
      </c>
      <c r="AD1232" s="4">
        <v>330</v>
      </c>
      <c r="AE1232" s="5">
        <v>340</v>
      </c>
      <c r="AF1232" s="4">
        <v>350</v>
      </c>
      <c r="AG1232" s="4">
        <v>360</v>
      </c>
      <c r="AH1232" s="4">
        <v>370</v>
      </c>
      <c r="AI1232" s="4">
        <v>380</v>
      </c>
      <c r="AJ1232" s="4">
        <v>390</v>
      </c>
      <c r="AK1232" s="4">
        <v>400</v>
      </c>
      <c r="AL1232" s="4">
        <v>410</v>
      </c>
      <c r="AM1232" s="4">
        <v>420</v>
      </c>
      <c r="AN1232" s="4">
        <v>430</v>
      </c>
      <c r="AO1232" s="6">
        <v>440</v>
      </c>
      <c r="AP1232" s="4">
        <v>450</v>
      </c>
      <c r="AQ1232" s="4">
        <v>460</v>
      </c>
      <c r="AR1232" s="4">
        <v>470</v>
      </c>
      <c r="AS1232" s="4">
        <v>480</v>
      </c>
      <c r="AT1232" s="4">
        <v>490</v>
      </c>
      <c r="AU1232" s="4">
        <v>500</v>
      </c>
      <c r="AV1232" s="4">
        <v>510</v>
      </c>
      <c r="AW1232" s="4">
        <v>520</v>
      </c>
      <c r="AX1232" s="4">
        <v>530</v>
      </c>
      <c r="AY1232" s="5">
        <v>540</v>
      </c>
      <c r="AZ1232" s="4">
        <v>550</v>
      </c>
      <c r="BA1232" s="4">
        <v>560</v>
      </c>
      <c r="BB1232" s="4">
        <v>570</v>
      </c>
      <c r="BC1232" s="4">
        <v>580</v>
      </c>
      <c r="BD1232" s="4">
        <v>590</v>
      </c>
      <c r="BE1232" s="4">
        <v>600</v>
      </c>
      <c r="BF1232" s="4">
        <v>610</v>
      </c>
      <c r="BG1232" s="4">
        <v>620</v>
      </c>
      <c r="BH1232" s="4">
        <v>630</v>
      </c>
      <c r="BI1232" s="6">
        <v>640</v>
      </c>
      <c r="BJ1232" t="s">
        <v>1</v>
      </c>
    </row>
    <row r="1233" spans="1:62">
      <c r="A1233" s="4" t="s">
        <v>131</v>
      </c>
      <c r="B1233" s="4">
        <v>23</v>
      </c>
      <c r="C1233" s="4">
        <f>B1233+14</f>
        <v>37</v>
      </c>
      <c r="D1233" s="4">
        <f t="shared" ref="D1233:I1233" si="6075">C1233+14</f>
        <v>51</v>
      </c>
      <c r="E1233" s="4">
        <f t="shared" si="6075"/>
        <v>65</v>
      </c>
      <c r="F1233" s="4">
        <f t="shared" si="6075"/>
        <v>79</v>
      </c>
      <c r="G1233" s="4">
        <f t="shared" si="6075"/>
        <v>93</v>
      </c>
      <c r="H1233" s="4">
        <f t="shared" si="6075"/>
        <v>107</v>
      </c>
      <c r="I1233" s="4">
        <f t="shared" si="6075"/>
        <v>121</v>
      </c>
      <c r="J1233" s="4">
        <f>I1233+29</f>
        <v>150</v>
      </c>
      <c r="K1233">
        <f>J1233+28</f>
        <v>178</v>
      </c>
      <c r="L1233" s="4">
        <f t="shared" ref="L1233:Q1233" si="6076">K1233+28</f>
        <v>206</v>
      </c>
      <c r="M1233" s="4">
        <f t="shared" si="6076"/>
        <v>234</v>
      </c>
      <c r="N1233" s="4">
        <f t="shared" si="6076"/>
        <v>262</v>
      </c>
      <c r="O1233" s="4">
        <f t="shared" si="6076"/>
        <v>290</v>
      </c>
      <c r="P1233" s="4">
        <f t="shared" si="6076"/>
        <v>318</v>
      </c>
      <c r="Q1233" s="4">
        <f t="shared" si="6076"/>
        <v>346</v>
      </c>
      <c r="R1233" s="4">
        <f>Q1233+47</f>
        <v>393</v>
      </c>
      <c r="S1233" s="4">
        <f t="shared" ref="S1233:W1233" si="6077">R1233+47</f>
        <v>440</v>
      </c>
      <c r="T1233" s="4">
        <f t="shared" si="6077"/>
        <v>487</v>
      </c>
      <c r="U1233">
        <f t="shared" si="6077"/>
        <v>534</v>
      </c>
      <c r="V1233" s="4">
        <f t="shared" si="6077"/>
        <v>581</v>
      </c>
      <c r="W1233" s="4">
        <f t="shared" si="6077"/>
        <v>628</v>
      </c>
      <c r="X1233" s="4">
        <f>W1233+93</f>
        <v>721</v>
      </c>
      <c r="Y1233" s="4">
        <f>X1233+94</f>
        <v>815</v>
      </c>
      <c r="Z1233" s="4">
        <f t="shared" ref="Z1233:AA1233" si="6078">Y1233+94</f>
        <v>909</v>
      </c>
      <c r="AA1233" s="4">
        <f t="shared" si="6078"/>
        <v>1003</v>
      </c>
      <c r="AB1233" s="4">
        <f t="shared" ref="AB1233" si="6079">AA1233+93</f>
        <v>1096</v>
      </c>
      <c r="AC1233" s="4">
        <f t="shared" ref="AC1233" si="6080">AB1233+94</f>
        <v>1190</v>
      </c>
      <c r="AD1233" s="4">
        <f>AC1233+188</f>
        <v>1378</v>
      </c>
      <c r="AE1233">
        <f>AD1233+187</f>
        <v>1565</v>
      </c>
      <c r="AF1233" s="4">
        <f t="shared" ref="AF1233" si="6081">AE1233+188</f>
        <v>1753</v>
      </c>
      <c r="AG1233" s="4">
        <f t="shared" ref="AG1233" si="6082">AF1233+187</f>
        <v>1940</v>
      </c>
      <c r="AH1233" s="4">
        <f t="shared" ref="AH1233" si="6083">AG1233+188</f>
        <v>2128</v>
      </c>
      <c r="AI1233" s="4">
        <f t="shared" ref="AI1233" si="6084">AH1233+187</f>
        <v>2315</v>
      </c>
      <c r="AJ1233" s="4">
        <f t="shared" ref="AJ1233" si="6085">AI1233+188</f>
        <v>2503</v>
      </c>
      <c r="AK1233" s="4">
        <f t="shared" ref="AK1233" si="6086">AJ1233+187</f>
        <v>2690</v>
      </c>
      <c r="AL1233" s="4">
        <f t="shared" ref="AL1233" si="6087">AK1233+188</f>
        <v>2878</v>
      </c>
      <c r="AM1233" s="4">
        <f t="shared" ref="AM1233" si="6088">AL1233+187</f>
        <v>3065</v>
      </c>
      <c r="AN1233" s="4">
        <f t="shared" ref="AN1233" si="6089">AM1233+188</f>
        <v>3253</v>
      </c>
      <c r="AO1233">
        <f t="shared" ref="AO1233" si="6090">AN1233+187</f>
        <v>3440</v>
      </c>
      <c r="AP1233" s="4">
        <f t="shared" ref="AP1233" si="6091">AO1233+188</f>
        <v>3628</v>
      </c>
      <c r="AQ1233" s="4">
        <f t="shared" ref="AQ1233" si="6092">AP1233+187</f>
        <v>3815</v>
      </c>
      <c r="AR1233" s="4">
        <f t="shared" ref="AR1233" si="6093">AQ1233+188</f>
        <v>4003</v>
      </c>
      <c r="AS1233" s="4">
        <f t="shared" ref="AS1233" si="6094">AR1233+187</f>
        <v>4190</v>
      </c>
      <c r="AT1233" s="4">
        <f t="shared" ref="AT1233" si="6095">AS1233+188</f>
        <v>4378</v>
      </c>
      <c r="AU1233" s="4">
        <f t="shared" ref="AU1233" si="6096">AT1233+187</f>
        <v>4565</v>
      </c>
      <c r="AV1233" s="4">
        <f t="shared" ref="AV1233" si="6097">AU1233+188</f>
        <v>4753</v>
      </c>
      <c r="AW1233" s="4">
        <f t="shared" ref="AW1233" si="6098">AV1233+187</f>
        <v>4940</v>
      </c>
      <c r="AX1233" s="4">
        <f t="shared" ref="AX1233" si="6099">AW1233+188</f>
        <v>5128</v>
      </c>
      <c r="AY1233">
        <f t="shared" ref="AY1233" si="6100">AX1233+187</f>
        <v>5315</v>
      </c>
      <c r="AZ1233" s="4">
        <f t="shared" ref="AZ1233" si="6101">AY1233+188</f>
        <v>5503</v>
      </c>
      <c r="BA1233" s="4">
        <f t="shared" ref="BA1233" si="6102">AZ1233+187</f>
        <v>5690</v>
      </c>
      <c r="BB1233" s="4">
        <f t="shared" ref="BB1233" si="6103">BA1233+188</f>
        <v>5878</v>
      </c>
      <c r="BC1233" s="4">
        <f t="shared" ref="BC1233" si="6104">BB1233+187</f>
        <v>6065</v>
      </c>
      <c r="BD1233" s="4">
        <f t="shared" ref="BD1233" si="6105">BC1233+188</f>
        <v>6253</v>
      </c>
      <c r="BE1233" s="4">
        <f t="shared" ref="BE1233" si="6106">BD1233+187</f>
        <v>6440</v>
      </c>
      <c r="BF1233" s="4">
        <f t="shared" ref="BF1233" si="6107">BE1233+188</f>
        <v>6628</v>
      </c>
      <c r="BG1233" s="4">
        <f t="shared" ref="BG1233" si="6108">BF1233+187</f>
        <v>6815</v>
      </c>
      <c r="BH1233" s="4">
        <f t="shared" ref="BH1233" si="6109">BG1233+188</f>
        <v>7003</v>
      </c>
      <c r="BI1233">
        <f t="shared" ref="BI1233:BI1234" si="6110">BH1233+187</f>
        <v>7190</v>
      </c>
      <c r="BJ1233" t="s">
        <v>1</v>
      </c>
    </row>
    <row r="1234" spans="1:62">
      <c r="A1234" s="4" t="s">
        <v>132</v>
      </c>
      <c r="B1234" s="4">
        <v>37</v>
      </c>
      <c r="C1234" s="4">
        <f>B1234+14</f>
        <v>51</v>
      </c>
      <c r="D1234" s="4">
        <f t="shared" ref="D1234:I1234" si="6111">C1234+14</f>
        <v>65</v>
      </c>
      <c r="E1234" s="4">
        <f t="shared" si="6111"/>
        <v>79</v>
      </c>
      <c r="F1234" s="4">
        <f t="shared" si="6111"/>
        <v>93</v>
      </c>
      <c r="G1234" s="4">
        <f t="shared" si="6111"/>
        <v>107</v>
      </c>
      <c r="H1234" s="4">
        <f t="shared" si="6111"/>
        <v>121</v>
      </c>
      <c r="I1234" s="4">
        <f t="shared" si="6111"/>
        <v>135</v>
      </c>
      <c r="J1234" s="4">
        <f>I1234+29</f>
        <v>164</v>
      </c>
      <c r="K1234">
        <f>J1234+28</f>
        <v>192</v>
      </c>
      <c r="L1234" s="4">
        <f t="shared" ref="L1234:Q1234" si="6112">K1234+28</f>
        <v>220</v>
      </c>
      <c r="M1234" s="4">
        <f t="shared" si="6112"/>
        <v>248</v>
      </c>
      <c r="N1234" s="4">
        <f t="shared" si="6112"/>
        <v>276</v>
      </c>
      <c r="O1234" s="4">
        <f t="shared" si="6112"/>
        <v>304</v>
      </c>
      <c r="P1234" s="4">
        <f t="shared" si="6112"/>
        <v>332</v>
      </c>
      <c r="Q1234" s="4">
        <f t="shared" si="6112"/>
        <v>360</v>
      </c>
      <c r="R1234" s="4">
        <f>Q1234+47</f>
        <v>407</v>
      </c>
      <c r="S1234" s="4">
        <f t="shared" ref="S1234:W1234" si="6113">R1234+47</f>
        <v>454</v>
      </c>
      <c r="T1234" s="4">
        <f t="shared" si="6113"/>
        <v>501</v>
      </c>
      <c r="U1234">
        <f t="shared" si="6113"/>
        <v>548</v>
      </c>
      <c r="V1234" s="4">
        <f t="shared" si="6113"/>
        <v>595</v>
      </c>
      <c r="W1234" s="4">
        <f t="shared" si="6113"/>
        <v>642</v>
      </c>
      <c r="X1234" s="4">
        <f>W1234+93</f>
        <v>735</v>
      </c>
      <c r="Y1234" s="4">
        <f>X1234+94</f>
        <v>829</v>
      </c>
      <c r="Z1234" s="4">
        <f t="shared" ref="Z1234:AA1234" si="6114">Y1234+94</f>
        <v>923</v>
      </c>
      <c r="AA1234" s="4">
        <f t="shared" si="6114"/>
        <v>1017</v>
      </c>
      <c r="AB1234" s="4">
        <f t="shared" ref="AB1234" si="6115">AA1234+93</f>
        <v>1110</v>
      </c>
      <c r="AC1234" s="4">
        <f t="shared" ref="AC1234" si="6116">AB1234+94</f>
        <v>1204</v>
      </c>
      <c r="AD1234" s="4">
        <f>AC1234+188</f>
        <v>1392</v>
      </c>
      <c r="AE1234">
        <f>AD1234+187</f>
        <v>1579</v>
      </c>
      <c r="AF1234" s="4">
        <f t="shared" ref="AF1234" si="6117">AE1234+188</f>
        <v>1767</v>
      </c>
      <c r="AG1234" s="4">
        <f t="shared" ref="AG1234" si="6118">AF1234+187</f>
        <v>1954</v>
      </c>
      <c r="AH1234" s="4">
        <f t="shared" ref="AH1234" si="6119">AG1234+188</f>
        <v>2142</v>
      </c>
      <c r="AI1234" s="4">
        <f t="shared" ref="AI1234" si="6120">AH1234+187</f>
        <v>2329</v>
      </c>
      <c r="AJ1234" s="4">
        <f t="shared" ref="AJ1234" si="6121">AI1234+188</f>
        <v>2517</v>
      </c>
      <c r="AK1234" s="4">
        <f t="shared" ref="AK1234" si="6122">AJ1234+187</f>
        <v>2704</v>
      </c>
      <c r="AL1234" s="4">
        <f t="shared" ref="AL1234" si="6123">AK1234+188</f>
        <v>2892</v>
      </c>
      <c r="AM1234" s="4">
        <f t="shared" ref="AM1234" si="6124">AL1234+187</f>
        <v>3079</v>
      </c>
      <c r="AN1234" s="4">
        <f t="shared" ref="AN1234" si="6125">AM1234+188</f>
        <v>3267</v>
      </c>
      <c r="AO1234">
        <f t="shared" ref="AO1234" si="6126">AN1234+187</f>
        <v>3454</v>
      </c>
      <c r="AP1234" s="4">
        <f t="shared" ref="AP1234" si="6127">AO1234+188</f>
        <v>3642</v>
      </c>
      <c r="AQ1234" s="4">
        <f t="shared" ref="AQ1234" si="6128">AP1234+187</f>
        <v>3829</v>
      </c>
      <c r="AR1234" s="4">
        <f t="shared" ref="AR1234" si="6129">AQ1234+188</f>
        <v>4017</v>
      </c>
      <c r="AS1234" s="4">
        <f t="shared" ref="AS1234" si="6130">AR1234+187</f>
        <v>4204</v>
      </c>
      <c r="AT1234" s="4">
        <f t="shared" ref="AT1234" si="6131">AS1234+188</f>
        <v>4392</v>
      </c>
      <c r="AU1234" s="4">
        <f t="shared" ref="AU1234" si="6132">AT1234+187</f>
        <v>4579</v>
      </c>
      <c r="AV1234" s="4">
        <f t="shared" ref="AV1234" si="6133">AU1234+188</f>
        <v>4767</v>
      </c>
      <c r="AW1234" s="4">
        <f t="shared" ref="AW1234" si="6134">AV1234+187</f>
        <v>4954</v>
      </c>
      <c r="AX1234" s="4">
        <f t="shared" ref="AX1234" si="6135">AW1234+188</f>
        <v>5142</v>
      </c>
      <c r="AY1234">
        <f t="shared" ref="AY1234" si="6136">AX1234+187</f>
        <v>5329</v>
      </c>
      <c r="AZ1234" s="4">
        <f t="shared" ref="AZ1234" si="6137">AY1234+188</f>
        <v>5517</v>
      </c>
      <c r="BA1234" s="4">
        <f t="shared" ref="BA1234" si="6138">AZ1234+187</f>
        <v>5704</v>
      </c>
      <c r="BB1234" s="4">
        <f t="shared" ref="BB1234" si="6139">BA1234+188</f>
        <v>5892</v>
      </c>
      <c r="BC1234" s="4">
        <f t="shared" ref="BC1234" si="6140">BB1234+187</f>
        <v>6079</v>
      </c>
      <c r="BD1234" s="4">
        <f t="shared" ref="BD1234" si="6141">BC1234+188</f>
        <v>6267</v>
      </c>
      <c r="BE1234" s="4">
        <f t="shared" ref="BE1234" si="6142">BD1234+187</f>
        <v>6454</v>
      </c>
      <c r="BF1234" s="4">
        <f t="shared" ref="BF1234" si="6143">BE1234+188</f>
        <v>6642</v>
      </c>
      <c r="BG1234" s="4">
        <f t="shared" ref="BG1234" si="6144">BF1234+187</f>
        <v>6829</v>
      </c>
      <c r="BH1234" s="4">
        <f t="shared" ref="BH1234" si="6145">BG1234+188</f>
        <v>7017</v>
      </c>
      <c r="BI1234">
        <f t="shared" si="6110"/>
        <v>7204</v>
      </c>
      <c r="BJ1234" t="s">
        <v>1</v>
      </c>
    </row>
    <row r="1235" spans="1:62">
      <c r="A1235" s="4" t="s">
        <v>24</v>
      </c>
      <c r="B1235" s="4">
        <v>7</v>
      </c>
      <c r="C1235" s="4">
        <v>7.5</v>
      </c>
      <c r="D1235" s="4">
        <v>8</v>
      </c>
      <c r="E1235" s="4">
        <v>8.5</v>
      </c>
      <c r="F1235" s="4">
        <v>9</v>
      </c>
      <c r="G1235" s="4">
        <v>9.5</v>
      </c>
      <c r="H1235" s="4">
        <v>10</v>
      </c>
      <c r="I1235" s="4">
        <v>10.5</v>
      </c>
      <c r="J1235" s="4">
        <v>11</v>
      </c>
      <c r="K1235" s="5">
        <v>11.5</v>
      </c>
      <c r="L1235" s="4">
        <v>12</v>
      </c>
      <c r="M1235" s="4">
        <v>12.5</v>
      </c>
      <c r="N1235" s="4">
        <v>13</v>
      </c>
      <c r="O1235" s="4">
        <v>13.5</v>
      </c>
      <c r="P1235" s="4">
        <v>14</v>
      </c>
      <c r="Q1235" s="4">
        <v>14.5</v>
      </c>
      <c r="R1235" s="4">
        <v>15</v>
      </c>
      <c r="S1235" s="4">
        <v>15.5</v>
      </c>
      <c r="T1235" s="4">
        <v>16</v>
      </c>
      <c r="U1235" s="6">
        <v>16.5</v>
      </c>
      <c r="V1235" s="4">
        <v>17</v>
      </c>
      <c r="W1235" s="4">
        <v>17.5</v>
      </c>
      <c r="X1235" s="4">
        <v>18</v>
      </c>
      <c r="Y1235" s="4">
        <v>18.5</v>
      </c>
      <c r="Z1235" s="4">
        <v>19</v>
      </c>
      <c r="AA1235" s="4">
        <v>19.5</v>
      </c>
      <c r="AB1235" s="4">
        <v>20</v>
      </c>
      <c r="AC1235" s="4">
        <v>20.5</v>
      </c>
      <c r="AD1235" s="4">
        <v>21</v>
      </c>
      <c r="AE1235" s="5">
        <v>21.5</v>
      </c>
      <c r="AF1235" s="4">
        <v>22</v>
      </c>
      <c r="AG1235" s="4">
        <v>22.5</v>
      </c>
      <c r="AH1235" s="4">
        <v>23</v>
      </c>
      <c r="AI1235" s="4">
        <v>23.5</v>
      </c>
      <c r="AJ1235" s="4">
        <v>24</v>
      </c>
      <c r="AK1235" s="4">
        <v>24.5</v>
      </c>
      <c r="AL1235" s="4">
        <v>25</v>
      </c>
      <c r="AM1235" s="4">
        <v>25</v>
      </c>
      <c r="AN1235" s="4">
        <v>26</v>
      </c>
      <c r="AO1235" s="6">
        <v>26</v>
      </c>
      <c r="AP1235" s="4">
        <v>27</v>
      </c>
      <c r="AQ1235" s="4">
        <v>27</v>
      </c>
      <c r="AR1235" s="4">
        <v>28</v>
      </c>
      <c r="AS1235" s="4">
        <v>28</v>
      </c>
      <c r="AT1235" s="4">
        <v>29</v>
      </c>
      <c r="AU1235" s="4">
        <v>29</v>
      </c>
      <c r="AV1235" s="4">
        <v>30</v>
      </c>
      <c r="AW1235" s="4">
        <v>30</v>
      </c>
      <c r="AX1235" s="4">
        <v>31</v>
      </c>
      <c r="AY1235" s="5">
        <v>31</v>
      </c>
      <c r="AZ1235" s="4">
        <v>32</v>
      </c>
      <c r="BA1235" s="4">
        <v>32</v>
      </c>
      <c r="BB1235" s="4">
        <v>33</v>
      </c>
      <c r="BC1235" s="4">
        <v>33</v>
      </c>
      <c r="BD1235" s="4">
        <v>34</v>
      </c>
      <c r="BE1235" s="4">
        <v>34</v>
      </c>
      <c r="BF1235" s="4">
        <v>35</v>
      </c>
      <c r="BG1235" s="4">
        <v>35</v>
      </c>
      <c r="BH1235" s="4">
        <v>36</v>
      </c>
      <c r="BI1235" s="6">
        <v>36</v>
      </c>
      <c r="BJ1235" t="s">
        <v>1</v>
      </c>
    </row>
    <row r="1236" spans="1:62">
      <c r="A1236" s="4" t="s">
        <v>5</v>
      </c>
      <c r="K1236" s="5"/>
      <c r="U1236" s="6"/>
      <c r="AE1236" s="5"/>
      <c r="AO1236" s="6"/>
      <c r="AY1236" s="5"/>
      <c r="BI1236" s="6"/>
    </row>
    <row r="1237" spans="1:62">
      <c r="A1237" s="4" t="s">
        <v>442</v>
      </c>
      <c r="K1237" s="5"/>
      <c r="U1237" s="6"/>
      <c r="AE1237" s="5"/>
      <c r="AO1237" s="6"/>
      <c r="AY1237" s="5"/>
      <c r="BI1237" s="6"/>
    </row>
    <row r="1238" spans="1:62">
      <c r="A1238" s="4" t="s">
        <v>273</v>
      </c>
      <c r="B1238" s="4">
        <v>80</v>
      </c>
      <c r="C1238" s="4">
        <f>B1238+6</f>
        <v>86</v>
      </c>
      <c r="D1238" s="4">
        <f t="shared" ref="D1238:BI1238" si="6146">C1238+6</f>
        <v>92</v>
      </c>
      <c r="E1238" s="4">
        <f t="shared" si="6146"/>
        <v>98</v>
      </c>
      <c r="F1238" s="4">
        <f t="shared" si="6146"/>
        <v>104</v>
      </c>
      <c r="G1238" s="4">
        <f t="shared" si="6146"/>
        <v>110</v>
      </c>
      <c r="H1238" s="4">
        <f t="shared" si="6146"/>
        <v>116</v>
      </c>
      <c r="I1238" s="4">
        <f t="shared" si="6146"/>
        <v>122</v>
      </c>
      <c r="J1238" s="4">
        <f t="shared" si="6146"/>
        <v>128</v>
      </c>
      <c r="K1238" s="4">
        <f t="shared" si="6146"/>
        <v>134</v>
      </c>
      <c r="L1238" s="4">
        <f t="shared" si="6146"/>
        <v>140</v>
      </c>
      <c r="M1238" s="4">
        <f t="shared" si="6146"/>
        <v>146</v>
      </c>
      <c r="N1238" s="4">
        <f t="shared" si="6146"/>
        <v>152</v>
      </c>
      <c r="O1238" s="4">
        <f t="shared" si="6146"/>
        <v>158</v>
      </c>
      <c r="P1238" s="4">
        <f t="shared" si="6146"/>
        <v>164</v>
      </c>
      <c r="Q1238" s="4">
        <f t="shared" si="6146"/>
        <v>170</v>
      </c>
      <c r="R1238" s="4">
        <f t="shared" si="6146"/>
        <v>176</v>
      </c>
      <c r="S1238" s="4">
        <f t="shared" si="6146"/>
        <v>182</v>
      </c>
      <c r="T1238" s="4">
        <f t="shared" si="6146"/>
        <v>188</v>
      </c>
      <c r="U1238" s="4">
        <f t="shared" si="6146"/>
        <v>194</v>
      </c>
      <c r="V1238" s="4">
        <f t="shared" si="6146"/>
        <v>200</v>
      </c>
      <c r="W1238" s="4">
        <f t="shared" si="6146"/>
        <v>206</v>
      </c>
      <c r="X1238" s="4">
        <f t="shared" si="6146"/>
        <v>212</v>
      </c>
      <c r="Y1238" s="4">
        <f t="shared" si="6146"/>
        <v>218</v>
      </c>
      <c r="Z1238" s="4">
        <f t="shared" si="6146"/>
        <v>224</v>
      </c>
      <c r="AA1238" s="4">
        <f t="shared" si="6146"/>
        <v>230</v>
      </c>
      <c r="AB1238" s="4">
        <f t="shared" si="6146"/>
        <v>236</v>
      </c>
      <c r="AC1238" s="4">
        <f t="shared" si="6146"/>
        <v>242</v>
      </c>
      <c r="AD1238" s="4">
        <f t="shared" si="6146"/>
        <v>248</v>
      </c>
      <c r="AE1238" s="4">
        <f t="shared" si="6146"/>
        <v>254</v>
      </c>
      <c r="AF1238" s="4">
        <f t="shared" si="6146"/>
        <v>260</v>
      </c>
      <c r="AG1238" s="4">
        <f t="shared" si="6146"/>
        <v>266</v>
      </c>
      <c r="AH1238" s="4">
        <f t="shared" si="6146"/>
        <v>272</v>
      </c>
      <c r="AI1238" s="4">
        <f t="shared" si="6146"/>
        <v>278</v>
      </c>
      <c r="AJ1238" s="4">
        <f t="shared" si="6146"/>
        <v>284</v>
      </c>
      <c r="AK1238" s="4">
        <f t="shared" si="6146"/>
        <v>290</v>
      </c>
      <c r="AL1238" s="4">
        <f t="shared" si="6146"/>
        <v>296</v>
      </c>
      <c r="AM1238" s="4">
        <f t="shared" si="6146"/>
        <v>302</v>
      </c>
      <c r="AN1238" s="4">
        <f t="shared" si="6146"/>
        <v>308</v>
      </c>
      <c r="AO1238" s="4">
        <f t="shared" si="6146"/>
        <v>314</v>
      </c>
      <c r="AP1238" s="4">
        <f t="shared" si="6146"/>
        <v>320</v>
      </c>
      <c r="AQ1238" s="4">
        <f t="shared" si="6146"/>
        <v>326</v>
      </c>
      <c r="AR1238" s="4">
        <f t="shared" si="6146"/>
        <v>332</v>
      </c>
      <c r="AS1238" s="4">
        <f t="shared" si="6146"/>
        <v>338</v>
      </c>
      <c r="AT1238" s="4">
        <f t="shared" si="6146"/>
        <v>344</v>
      </c>
      <c r="AU1238" s="4">
        <f t="shared" si="6146"/>
        <v>350</v>
      </c>
      <c r="AV1238" s="4">
        <f t="shared" si="6146"/>
        <v>356</v>
      </c>
      <c r="AW1238" s="4">
        <f t="shared" si="6146"/>
        <v>362</v>
      </c>
      <c r="AX1238" s="4">
        <f t="shared" si="6146"/>
        <v>368</v>
      </c>
      <c r="AY1238" s="4">
        <f t="shared" si="6146"/>
        <v>374</v>
      </c>
      <c r="AZ1238" s="4">
        <f t="shared" si="6146"/>
        <v>380</v>
      </c>
      <c r="BA1238" s="4">
        <f t="shared" si="6146"/>
        <v>386</v>
      </c>
      <c r="BB1238" s="4">
        <f t="shared" si="6146"/>
        <v>392</v>
      </c>
      <c r="BC1238" s="4">
        <f t="shared" si="6146"/>
        <v>398</v>
      </c>
      <c r="BD1238" s="4">
        <f t="shared" si="6146"/>
        <v>404</v>
      </c>
      <c r="BE1238" s="4">
        <f t="shared" si="6146"/>
        <v>410</v>
      </c>
      <c r="BF1238" s="4">
        <f t="shared" si="6146"/>
        <v>416</v>
      </c>
      <c r="BG1238" s="4">
        <f t="shared" si="6146"/>
        <v>422</v>
      </c>
      <c r="BH1238" s="4">
        <f t="shared" si="6146"/>
        <v>428</v>
      </c>
      <c r="BI1238" s="4">
        <f t="shared" si="6146"/>
        <v>434</v>
      </c>
      <c r="BJ1238" t="s">
        <v>1</v>
      </c>
    </row>
    <row r="1239" spans="1:62">
      <c r="A1239" s="4" t="s">
        <v>274</v>
      </c>
      <c r="B1239" s="4">
        <v>100</v>
      </c>
      <c r="C1239" s="4">
        <v>120</v>
      </c>
      <c r="D1239" s="4">
        <v>140</v>
      </c>
      <c r="E1239" s="4">
        <v>160</v>
      </c>
      <c r="F1239" s="4">
        <v>180</v>
      </c>
      <c r="G1239" s="4">
        <v>200</v>
      </c>
      <c r="H1239" s="4">
        <v>220</v>
      </c>
      <c r="I1239" s="4">
        <v>240</v>
      </c>
      <c r="J1239" s="4">
        <v>260</v>
      </c>
      <c r="K1239" s="5">
        <v>280</v>
      </c>
      <c r="L1239" s="4">
        <v>300</v>
      </c>
      <c r="M1239" s="4">
        <v>320</v>
      </c>
      <c r="N1239" s="4">
        <v>340</v>
      </c>
      <c r="O1239" s="4">
        <v>360</v>
      </c>
      <c r="P1239" s="4">
        <v>380</v>
      </c>
      <c r="Q1239" s="4">
        <v>400</v>
      </c>
      <c r="R1239" s="4">
        <v>420</v>
      </c>
      <c r="S1239" s="4">
        <v>440</v>
      </c>
      <c r="T1239" s="4">
        <v>460</v>
      </c>
      <c r="U1239" s="6">
        <v>480</v>
      </c>
      <c r="V1239" s="4">
        <v>500</v>
      </c>
      <c r="W1239" s="4">
        <v>520</v>
      </c>
      <c r="X1239" s="4">
        <v>540</v>
      </c>
      <c r="Y1239" s="4">
        <v>560</v>
      </c>
      <c r="Z1239" s="4">
        <v>580</v>
      </c>
      <c r="AA1239" s="4">
        <v>600</v>
      </c>
      <c r="AB1239" s="4">
        <v>620</v>
      </c>
      <c r="AC1239" s="4">
        <v>640</v>
      </c>
      <c r="AD1239" s="4">
        <v>660</v>
      </c>
      <c r="AE1239" s="5">
        <v>680</v>
      </c>
      <c r="AF1239" s="4">
        <v>700</v>
      </c>
      <c r="AG1239" s="4">
        <v>720</v>
      </c>
      <c r="AH1239" s="4">
        <v>740</v>
      </c>
      <c r="AI1239" s="4">
        <v>760</v>
      </c>
      <c r="AJ1239" s="4">
        <v>780</v>
      </c>
      <c r="AK1239" s="4">
        <v>800</v>
      </c>
      <c r="AL1239" s="4">
        <v>820</v>
      </c>
      <c r="AM1239" s="4">
        <v>840</v>
      </c>
      <c r="AN1239" s="4">
        <v>860</v>
      </c>
      <c r="AO1239" s="6">
        <v>880</v>
      </c>
      <c r="AP1239" s="4">
        <v>900</v>
      </c>
      <c r="AQ1239" s="4">
        <v>920</v>
      </c>
      <c r="AR1239" s="4">
        <v>940</v>
      </c>
      <c r="AS1239" s="4">
        <v>960</v>
      </c>
      <c r="AT1239" s="4">
        <v>980</v>
      </c>
      <c r="AU1239" s="4">
        <v>1000</v>
      </c>
      <c r="AV1239" s="4">
        <v>1020</v>
      </c>
      <c r="AW1239" s="4">
        <v>1040</v>
      </c>
      <c r="AX1239" s="4">
        <v>1060</v>
      </c>
      <c r="AY1239" s="5">
        <v>1080</v>
      </c>
      <c r="AZ1239" s="4">
        <v>1100</v>
      </c>
      <c r="BA1239" s="4">
        <v>1120</v>
      </c>
      <c r="BB1239" s="4">
        <v>1140</v>
      </c>
      <c r="BC1239" s="4">
        <v>1160</v>
      </c>
      <c r="BD1239" s="4">
        <v>1180</v>
      </c>
      <c r="BE1239" s="4">
        <v>1200</v>
      </c>
      <c r="BF1239" s="4">
        <v>1220</v>
      </c>
      <c r="BG1239" s="4">
        <v>1240</v>
      </c>
      <c r="BH1239" s="4">
        <v>1260</v>
      </c>
      <c r="BI1239" s="6">
        <v>1280</v>
      </c>
      <c r="BJ1239" t="s">
        <v>1</v>
      </c>
    </row>
    <row r="1240" spans="1:62">
      <c r="A1240" s="4" t="s">
        <v>5</v>
      </c>
      <c r="K1240" s="5"/>
      <c r="U1240" s="6"/>
      <c r="AE1240" s="5"/>
      <c r="AO1240" s="6"/>
      <c r="AY1240" s="5"/>
      <c r="BI1240" s="6"/>
    </row>
    <row r="1241" spans="1:62">
      <c r="A1241" s="4" t="s">
        <v>443</v>
      </c>
      <c r="K1241" s="5"/>
      <c r="U1241" s="6"/>
      <c r="AE1241" s="5"/>
      <c r="AO1241" s="6"/>
      <c r="AY1241" s="5"/>
      <c r="BI1241" s="6"/>
    </row>
    <row r="1242" spans="1:62">
      <c r="A1242" s="4" t="s">
        <v>28</v>
      </c>
      <c r="B1242" s="4">
        <v>4</v>
      </c>
      <c r="C1242" s="4">
        <v>5</v>
      </c>
      <c r="D1242" s="4">
        <v>6</v>
      </c>
      <c r="E1242" s="4">
        <v>7</v>
      </c>
      <c r="F1242" s="4">
        <v>8</v>
      </c>
      <c r="G1242" s="4">
        <v>9</v>
      </c>
      <c r="H1242" s="4">
        <v>10</v>
      </c>
      <c r="I1242" s="4">
        <v>11</v>
      </c>
      <c r="J1242" s="4">
        <v>12</v>
      </c>
      <c r="K1242" s="5">
        <v>12</v>
      </c>
      <c r="L1242" s="4">
        <v>12</v>
      </c>
      <c r="M1242" s="4">
        <v>12</v>
      </c>
      <c r="N1242" s="4">
        <v>12</v>
      </c>
      <c r="O1242" s="4">
        <v>12</v>
      </c>
      <c r="P1242" s="4">
        <v>12</v>
      </c>
      <c r="Q1242" s="4">
        <v>12</v>
      </c>
      <c r="R1242" s="4">
        <v>12</v>
      </c>
      <c r="S1242" s="4">
        <v>12</v>
      </c>
      <c r="T1242" s="4">
        <v>12</v>
      </c>
      <c r="U1242" s="6">
        <v>12</v>
      </c>
      <c r="V1242" s="4">
        <v>12</v>
      </c>
      <c r="W1242" s="4">
        <v>12</v>
      </c>
      <c r="X1242" s="4">
        <v>12</v>
      </c>
      <c r="Y1242" s="4">
        <v>12</v>
      </c>
      <c r="Z1242" s="4">
        <v>12</v>
      </c>
      <c r="AA1242" s="4">
        <v>12</v>
      </c>
      <c r="AB1242" s="4">
        <v>12</v>
      </c>
      <c r="AC1242" s="4">
        <v>12</v>
      </c>
      <c r="AD1242" s="4">
        <v>12</v>
      </c>
      <c r="AE1242" s="5">
        <v>12</v>
      </c>
      <c r="AF1242" s="4">
        <v>12</v>
      </c>
      <c r="AG1242" s="4">
        <v>12</v>
      </c>
      <c r="AH1242" s="4">
        <v>12</v>
      </c>
      <c r="AI1242" s="4">
        <v>12</v>
      </c>
      <c r="AJ1242" s="4">
        <v>12</v>
      </c>
      <c r="AK1242" s="4">
        <v>12</v>
      </c>
      <c r="AL1242" s="4">
        <v>12</v>
      </c>
      <c r="AM1242" s="4">
        <v>12</v>
      </c>
      <c r="AN1242" s="4">
        <v>12</v>
      </c>
      <c r="AO1242" s="6">
        <v>12</v>
      </c>
      <c r="AP1242" s="4">
        <v>12</v>
      </c>
      <c r="AQ1242" s="4">
        <v>12</v>
      </c>
      <c r="AR1242" s="4">
        <v>12</v>
      </c>
      <c r="AS1242" s="4">
        <v>12</v>
      </c>
      <c r="AT1242" s="4">
        <v>12</v>
      </c>
      <c r="AU1242" s="4">
        <v>12</v>
      </c>
      <c r="AV1242" s="4">
        <v>12</v>
      </c>
      <c r="AW1242" s="4">
        <v>12</v>
      </c>
      <c r="AX1242" s="4">
        <v>12</v>
      </c>
      <c r="AY1242" s="5">
        <v>12</v>
      </c>
      <c r="AZ1242" s="4">
        <v>12</v>
      </c>
      <c r="BA1242" s="4">
        <v>12</v>
      </c>
      <c r="BB1242" s="4">
        <v>12</v>
      </c>
      <c r="BC1242" s="4">
        <v>12</v>
      </c>
      <c r="BD1242" s="4">
        <v>12</v>
      </c>
      <c r="BE1242" s="4">
        <v>12</v>
      </c>
      <c r="BF1242" s="4">
        <v>12</v>
      </c>
      <c r="BG1242" s="4">
        <v>12</v>
      </c>
      <c r="BH1242" s="4">
        <v>12</v>
      </c>
      <c r="BI1242" s="6">
        <v>12</v>
      </c>
      <c r="BJ1242" t="s">
        <v>1</v>
      </c>
    </row>
    <row r="1243" spans="1:62">
      <c r="A1243" s="4" t="s">
        <v>9</v>
      </c>
      <c r="B1243" s="4">
        <v>1</v>
      </c>
      <c r="C1243" s="4">
        <v>1</v>
      </c>
      <c r="D1243" s="4">
        <v>1</v>
      </c>
      <c r="E1243" s="4">
        <v>1</v>
      </c>
      <c r="F1243" s="4">
        <v>1</v>
      </c>
      <c r="G1243" s="4">
        <v>1</v>
      </c>
      <c r="H1243" s="4">
        <v>1</v>
      </c>
      <c r="I1243" s="4">
        <v>1</v>
      </c>
      <c r="J1243" s="4">
        <v>1</v>
      </c>
      <c r="K1243" s="5">
        <v>1</v>
      </c>
      <c r="L1243" s="4">
        <v>1</v>
      </c>
      <c r="M1243" s="4">
        <v>1</v>
      </c>
      <c r="N1243" s="4">
        <v>1</v>
      </c>
      <c r="O1243" s="4">
        <v>1</v>
      </c>
      <c r="P1243" s="4">
        <v>1</v>
      </c>
      <c r="Q1243" s="4">
        <v>1</v>
      </c>
      <c r="R1243" s="4">
        <v>1</v>
      </c>
      <c r="S1243" s="4">
        <v>1</v>
      </c>
      <c r="T1243" s="4">
        <v>1</v>
      </c>
      <c r="U1243" s="6">
        <v>1</v>
      </c>
      <c r="V1243" s="4">
        <v>1</v>
      </c>
      <c r="W1243" s="4">
        <v>1</v>
      </c>
      <c r="X1243" s="4">
        <v>1</v>
      </c>
      <c r="Y1243" s="4">
        <v>1</v>
      </c>
      <c r="Z1243" s="4">
        <v>1</v>
      </c>
      <c r="AA1243" s="4">
        <v>1</v>
      </c>
      <c r="AB1243" s="4">
        <v>1</v>
      </c>
      <c r="AC1243" s="4">
        <v>1</v>
      </c>
      <c r="AD1243" s="4">
        <v>1</v>
      </c>
      <c r="AE1243" s="5">
        <v>1</v>
      </c>
      <c r="AF1243" s="4">
        <v>1</v>
      </c>
      <c r="AG1243" s="4">
        <v>1</v>
      </c>
      <c r="AH1243" s="4">
        <v>1</v>
      </c>
      <c r="AI1243" s="4">
        <v>1</v>
      </c>
      <c r="AJ1243" s="4">
        <v>1</v>
      </c>
      <c r="AK1243" s="4">
        <v>1</v>
      </c>
      <c r="AL1243" s="4">
        <v>1</v>
      </c>
      <c r="AM1243" s="4">
        <v>1</v>
      </c>
      <c r="AN1243" s="4">
        <v>1</v>
      </c>
      <c r="AO1243" s="6">
        <v>1</v>
      </c>
      <c r="AP1243" s="4">
        <v>1</v>
      </c>
      <c r="AQ1243" s="4">
        <v>1</v>
      </c>
      <c r="AR1243" s="4">
        <v>1</v>
      </c>
      <c r="AS1243" s="4">
        <v>1</v>
      </c>
      <c r="AT1243" s="4">
        <v>1</v>
      </c>
      <c r="AU1243" s="4">
        <v>1</v>
      </c>
      <c r="AV1243" s="4">
        <v>1</v>
      </c>
      <c r="AW1243" s="4">
        <v>1</v>
      </c>
      <c r="AX1243" s="4">
        <v>1</v>
      </c>
      <c r="AY1243" s="5">
        <v>1</v>
      </c>
      <c r="AZ1243" s="4">
        <v>1</v>
      </c>
      <c r="BA1243" s="4">
        <v>1</v>
      </c>
      <c r="BB1243" s="4">
        <v>1</v>
      </c>
      <c r="BC1243" s="4">
        <v>1</v>
      </c>
      <c r="BD1243" s="4">
        <v>1</v>
      </c>
      <c r="BE1243" s="4">
        <v>1</v>
      </c>
      <c r="BF1243" s="4">
        <v>1</v>
      </c>
      <c r="BG1243" s="4">
        <v>1</v>
      </c>
      <c r="BH1243" s="4">
        <v>1</v>
      </c>
      <c r="BI1243" s="6">
        <v>1</v>
      </c>
      <c r="BJ1243" t="s">
        <v>1</v>
      </c>
    </row>
    <row r="1244" spans="1:62">
      <c r="A1244" s="4" t="s">
        <v>10</v>
      </c>
      <c r="B1244" s="4">
        <v>25</v>
      </c>
      <c r="C1244" s="4">
        <f>B1244+10</f>
        <v>35</v>
      </c>
      <c r="D1244" s="4">
        <f t="shared" ref="D1244:I1244" si="6147">C1244+10</f>
        <v>45</v>
      </c>
      <c r="E1244" s="4">
        <f t="shared" si="6147"/>
        <v>55</v>
      </c>
      <c r="F1244" s="4">
        <f t="shared" si="6147"/>
        <v>65</v>
      </c>
      <c r="G1244" s="4">
        <f t="shared" si="6147"/>
        <v>75</v>
      </c>
      <c r="H1244" s="4">
        <f t="shared" si="6147"/>
        <v>85</v>
      </c>
      <c r="I1244" s="4">
        <f t="shared" si="6147"/>
        <v>95</v>
      </c>
      <c r="J1244" s="4">
        <f>I1244+20</f>
        <v>115</v>
      </c>
      <c r="K1244">
        <f t="shared" ref="K1244:Q1244" si="6148">J1244+20</f>
        <v>135</v>
      </c>
      <c r="L1244" s="4">
        <f t="shared" si="6148"/>
        <v>155</v>
      </c>
      <c r="M1244" s="4">
        <f t="shared" si="6148"/>
        <v>175</v>
      </c>
      <c r="N1244" s="4">
        <f t="shared" si="6148"/>
        <v>195</v>
      </c>
      <c r="O1244" s="4">
        <f t="shared" si="6148"/>
        <v>215</v>
      </c>
      <c r="P1244" s="4">
        <f t="shared" si="6148"/>
        <v>235</v>
      </c>
      <c r="Q1244" s="4">
        <f t="shared" si="6148"/>
        <v>255</v>
      </c>
      <c r="R1244" s="4">
        <f>Q1244+35</f>
        <v>290</v>
      </c>
      <c r="S1244" s="4">
        <f t="shared" ref="S1244:W1244" si="6149">R1244+35</f>
        <v>325</v>
      </c>
      <c r="T1244" s="4">
        <f t="shared" si="6149"/>
        <v>360</v>
      </c>
      <c r="U1244">
        <f t="shared" si="6149"/>
        <v>395</v>
      </c>
      <c r="V1244" s="4">
        <f t="shared" si="6149"/>
        <v>430</v>
      </c>
      <c r="W1244" s="4">
        <f t="shared" si="6149"/>
        <v>465</v>
      </c>
      <c r="X1244" s="4">
        <f>W1244+55</f>
        <v>520</v>
      </c>
      <c r="Y1244" s="4">
        <f t="shared" ref="Y1244:AC1244" si="6150">X1244+55</f>
        <v>575</v>
      </c>
      <c r="Z1244" s="4">
        <f t="shared" si="6150"/>
        <v>630</v>
      </c>
      <c r="AA1244" s="4">
        <f t="shared" si="6150"/>
        <v>685</v>
      </c>
      <c r="AB1244" s="4">
        <f t="shared" si="6150"/>
        <v>740</v>
      </c>
      <c r="AC1244" s="4">
        <f t="shared" si="6150"/>
        <v>795</v>
      </c>
      <c r="AD1244" s="4">
        <f>AC1244+75</f>
        <v>870</v>
      </c>
      <c r="AE1244">
        <f t="shared" ref="AE1244:BI1244" si="6151">AD1244+75</f>
        <v>945</v>
      </c>
      <c r="AF1244" s="4">
        <f t="shared" si="6151"/>
        <v>1020</v>
      </c>
      <c r="AG1244" s="4">
        <f t="shared" si="6151"/>
        <v>1095</v>
      </c>
      <c r="AH1244" s="4">
        <f t="shared" si="6151"/>
        <v>1170</v>
      </c>
      <c r="AI1244" s="4">
        <f t="shared" si="6151"/>
        <v>1245</v>
      </c>
      <c r="AJ1244" s="4">
        <f t="shared" si="6151"/>
        <v>1320</v>
      </c>
      <c r="AK1244" s="4">
        <f t="shared" si="6151"/>
        <v>1395</v>
      </c>
      <c r="AL1244" s="4">
        <f t="shared" si="6151"/>
        <v>1470</v>
      </c>
      <c r="AM1244" s="4">
        <f t="shared" si="6151"/>
        <v>1545</v>
      </c>
      <c r="AN1244" s="4">
        <f t="shared" si="6151"/>
        <v>1620</v>
      </c>
      <c r="AO1244">
        <f t="shared" si="6151"/>
        <v>1695</v>
      </c>
      <c r="AP1244" s="4">
        <f t="shared" si="6151"/>
        <v>1770</v>
      </c>
      <c r="AQ1244" s="4">
        <f t="shared" si="6151"/>
        <v>1845</v>
      </c>
      <c r="AR1244" s="4">
        <f t="shared" si="6151"/>
        <v>1920</v>
      </c>
      <c r="AS1244" s="4">
        <f t="shared" si="6151"/>
        <v>1995</v>
      </c>
      <c r="AT1244" s="4">
        <f t="shared" si="6151"/>
        <v>2070</v>
      </c>
      <c r="AU1244" s="4">
        <f t="shared" si="6151"/>
        <v>2145</v>
      </c>
      <c r="AV1244" s="4">
        <f t="shared" si="6151"/>
        <v>2220</v>
      </c>
      <c r="AW1244" s="4">
        <f t="shared" si="6151"/>
        <v>2295</v>
      </c>
      <c r="AX1244" s="4">
        <f t="shared" si="6151"/>
        <v>2370</v>
      </c>
      <c r="AY1244">
        <f t="shared" si="6151"/>
        <v>2445</v>
      </c>
      <c r="AZ1244" s="4">
        <f t="shared" si="6151"/>
        <v>2520</v>
      </c>
      <c r="BA1244" s="4">
        <f t="shared" si="6151"/>
        <v>2595</v>
      </c>
      <c r="BB1244" s="4">
        <f t="shared" si="6151"/>
        <v>2670</v>
      </c>
      <c r="BC1244" s="4">
        <f t="shared" si="6151"/>
        <v>2745</v>
      </c>
      <c r="BD1244" s="4">
        <f t="shared" si="6151"/>
        <v>2820</v>
      </c>
      <c r="BE1244" s="4">
        <f t="shared" si="6151"/>
        <v>2895</v>
      </c>
      <c r="BF1244" s="4">
        <f t="shared" si="6151"/>
        <v>2970</v>
      </c>
      <c r="BG1244" s="4">
        <f t="shared" si="6151"/>
        <v>3045</v>
      </c>
      <c r="BH1244" s="4">
        <f t="shared" si="6151"/>
        <v>3120</v>
      </c>
      <c r="BI1244">
        <f t="shared" si="6151"/>
        <v>3195</v>
      </c>
      <c r="BJ1244" t="s">
        <v>1</v>
      </c>
    </row>
    <row r="1245" spans="1:62">
      <c r="A1245" s="4" t="s">
        <v>24</v>
      </c>
      <c r="B1245" s="4">
        <v>6</v>
      </c>
      <c r="C1245" s="4">
        <v>6.2</v>
      </c>
      <c r="D1245" s="4">
        <v>6.5</v>
      </c>
      <c r="E1245" s="4">
        <v>6.7</v>
      </c>
      <c r="F1245" s="4">
        <v>7</v>
      </c>
      <c r="G1245" s="4">
        <v>7.2</v>
      </c>
      <c r="H1245" s="4">
        <v>7.5</v>
      </c>
      <c r="I1245" s="4">
        <v>7.7</v>
      </c>
      <c r="J1245" s="4">
        <v>8</v>
      </c>
      <c r="K1245" s="5">
        <v>8.1999999999999993</v>
      </c>
      <c r="L1245" s="4">
        <v>8.5</v>
      </c>
      <c r="M1245" s="4">
        <v>8.6999999999999993</v>
      </c>
      <c r="N1245" s="4">
        <v>9</v>
      </c>
      <c r="O1245" s="4">
        <v>9.1999999999999993</v>
      </c>
      <c r="P1245" s="4">
        <v>9.5</v>
      </c>
      <c r="Q1245" s="4">
        <v>9.6999999999999993</v>
      </c>
      <c r="R1245" s="4">
        <v>10</v>
      </c>
      <c r="S1245" s="4">
        <v>10.199999999999999</v>
      </c>
      <c r="T1245" s="4">
        <v>10.5</v>
      </c>
      <c r="U1245" s="6">
        <v>10.7</v>
      </c>
      <c r="V1245" s="4">
        <v>11</v>
      </c>
      <c r="W1245" s="4">
        <v>11.2</v>
      </c>
      <c r="X1245" s="4">
        <v>11.5</v>
      </c>
      <c r="Y1245" s="4">
        <v>11.7</v>
      </c>
      <c r="Z1245" s="4">
        <v>12</v>
      </c>
      <c r="AA1245" s="4">
        <v>12.2</v>
      </c>
      <c r="AB1245" s="4">
        <v>12.5</v>
      </c>
      <c r="AC1245" s="4">
        <v>12.7</v>
      </c>
      <c r="AD1245" s="4">
        <v>13</v>
      </c>
      <c r="AE1245" s="5">
        <v>13.2</v>
      </c>
      <c r="AF1245" s="4">
        <v>13.5</v>
      </c>
      <c r="AG1245" s="4">
        <v>13.7</v>
      </c>
      <c r="AH1245" s="4">
        <v>14</v>
      </c>
      <c r="AI1245" s="4">
        <v>14.2</v>
      </c>
      <c r="AJ1245" s="4">
        <v>14.5</v>
      </c>
      <c r="AK1245" s="4">
        <v>14.7</v>
      </c>
      <c r="AL1245" s="4">
        <v>15</v>
      </c>
      <c r="AM1245" s="4">
        <v>15.2</v>
      </c>
      <c r="AN1245" s="4">
        <v>15.5</v>
      </c>
      <c r="AO1245" s="6">
        <v>15.7</v>
      </c>
      <c r="AP1245" s="4">
        <v>16</v>
      </c>
      <c r="AQ1245" s="4">
        <v>16.2</v>
      </c>
      <c r="AR1245" s="4">
        <v>16.5</v>
      </c>
      <c r="AS1245" s="4">
        <v>16.7</v>
      </c>
      <c r="AT1245" s="4">
        <v>17</v>
      </c>
      <c r="AU1245" s="4">
        <v>17.2</v>
      </c>
      <c r="AV1245" s="4">
        <v>17.5</v>
      </c>
      <c r="AW1245" s="4">
        <v>17.7</v>
      </c>
      <c r="AX1245" s="4">
        <v>18</v>
      </c>
      <c r="AY1245" s="5">
        <v>18.2</v>
      </c>
      <c r="AZ1245" s="4">
        <v>18.5</v>
      </c>
      <c r="BA1245" s="4">
        <v>18.7</v>
      </c>
      <c r="BB1245" s="4">
        <v>19</v>
      </c>
      <c r="BC1245" s="4">
        <v>19.2</v>
      </c>
      <c r="BD1245" s="4">
        <v>19.5</v>
      </c>
      <c r="BE1245" s="4">
        <v>19.7</v>
      </c>
      <c r="BF1245" s="4">
        <v>20</v>
      </c>
      <c r="BG1245" s="4">
        <v>20.2</v>
      </c>
      <c r="BH1245" s="4">
        <v>20.5</v>
      </c>
      <c r="BI1245" s="6">
        <v>20.7</v>
      </c>
      <c r="BJ1245" t="s">
        <v>1</v>
      </c>
    </row>
    <row r="1246" spans="1:62">
      <c r="A1246" s="4" t="s">
        <v>5</v>
      </c>
      <c r="K1246" s="5"/>
      <c r="U1246" s="6"/>
      <c r="AE1246" s="5"/>
      <c r="AO1246" s="6"/>
      <c r="AY1246" s="5"/>
      <c r="BI1246" s="6"/>
    </row>
    <row r="1247" spans="1:62">
      <c r="A1247" s="4" t="s">
        <v>444</v>
      </c>
      <c r="K1247" s="5"/>
      <c r="U1247" s="6"/>
      <c r="AE1247" s="5"/>
      <c r="AO1247" s="6"/>
      <c r="AY1247" s="5"/>
      <c r="BI1247" s="6"/>
    </row>
    <row r="1248" spans="1:62">
      <c r="A1248" s="14" t="s">
        <v>276</v>
      </c>
      <c r="B1248" s="4">
        <v>10</v>
      </c>
      <c r="C1248" s="4">
        <f>B1248</f>
        <v>10</v>
      </c>
      <c r="D1248" s="4">
        <f t="shared" ref="D1248:BH1248" si="6152">C1248</f>
        <v>10</v>
      </c>
      <c r="E1248" s="4">
        <f t="shared" si="6152"/>
        <v>10</v>
      </c>
      <c r="F1248" s="4">
        <f t="shared" si="6152"/>
        <v>10</v>
      </c>
      <c r="G1248" s="4">
        <f t="shared" si="6152"/>
        <v>10</v>
      </c>
      <c r="H1248" s="4">
        <f t="shared" si="6152"/>
        <v>10</v>
      </c>
      <c r="I1248" s="4">
        <f t="shared" si="6152"/>
        <v>10</v>
      </c>
      <c r="J1248" s="4">
        <f t="shared" si="6152"/>
        <v>10</v>
      </c>
      <c r="K1248" s="4">
        <f>J1248+1</f>
        <v>11</v>
      </c>
      <c r="L1248" s="4">
        <f t="shared" si="6152"/>
        <v>11</v>
      </c>
      <c r="M1248" s="4">
        <f t="shared" si="6152"/>
        <v>11</v>
      </c>
      <c r="N1248" s="4">
        <f t="shared" si="6152"/>
        <v>11</v>
      </c>
      <c r="O1248" s="4">
        <f t="shared" si="6152"/>
        <v>11</v>
      </c>
      <c r="P1248" s="4">
        <f t="shared" si="6152"/>
        <v>11</v>
      </c>
      <c r="Q1248" s="4">
        <f t="shared" si="6152"/>
        <v>11</v>
      </c>
      <c r="R1248" s="4">
        <f t="shared" si="6152"/>
        <v>11</v>
      </c>
      <c r="S1248" s="4">
        <f t="shared" si="6152"/>
        <v>11</v>
      </c>
      <c r="T1248" s="4">
        <f t="shared" si="6152"/>
        <v>11</v>
      </c>
      <c r="U1248" s="4">
        <f>T1248+1</f>
        <v>12</v>
      </c>
      <c r="V1248" s="4">
        <f t="shared" si="6152"/>
        <v>12</v>
      </c>
      <c r="W1248" s="4">
        <f t="shared" si="6152"/>
        <v>12</v>
      </c>
      <c r="X1248" s="4">
        <f t="shared" si="6152"/>
        <v>12</v>
      </c>
      <c r="Y1248" s="4">
        <f t="shared" si="6152"/>
        <v>12</v>
      </c>
      <c r="Z1248" s="4">
        <f t="shared" si="6152"/>
        <v>12</v>
      </c>
      <c r="AA1248" s="4">
        <f t="shared" si="6152"/>
        <v>12</v>
      </c>
      <c r="AB1248" s="4">
        <f t="shared" si="6152"/>
        <v>12</v>
      </c>
      <c r="AC1248" s="4">
        <f t="shared" si="6152"/>
        <v>12</v>
      </c>
      <c r="AD1248" s="4">
        <f t="shared" si="6152"/>
        <v>12</v>
      </c>
      <c r="AE1248" s="4">
        <f>AD1248+1</f>
        <v>13</v>
      </c>
      <c r="AF1248" s="4">
        <f t="shared" si="6152"/>
        <v>13</v>
      </c>
      <c r="AG1248" s="4">
        <f t="shared" si="6152"/>
        <v>13</v>
      </c>
      <c r="AH1248" s="4">
        <f t="shared" si="6152"/>
        <v>13</v>
      </c>
      <c r="AI1248" s="4">
        <f t="shared" si="6152"/>
        <v>13</v>
      </c>
      <c r="AJ1248" s="4">
        <f t="shared" si="6152"/>
        <v>13</v>
      </c>
      <c r="AK1248" s="4">
        <f t="shared" si="6152"/>
        <v>13</v>
      </c>
      <c r="AL1248" s="4">
        <f t="shared" si="6152"/>
        <v>13</v>
      </c>
      <c r="AM1248" s="4">
        <f t="shared" si="6152"/>
        <v>13</v>
      </c>
      <c r="AN1248" s="4">
        <f t="shared" si="6152"/>
        <v>13</v>
      </c>
      <c r="AO1248" s="4">
        <f>AN1248+1</f>
        <v>14</v>
      </c>
      <c r="AP1248" s="4">
        <f t="shared" si="6152"/>
        <v>14</v>
      </c>
      <c r="AQ1248" s="4">
        <f t="shared" si="6152"/>
        <v>14</v>
      </c>
      <c r="AR1248" s="4">
        <f t="shared" si="6152"/>
        <v>14</v>
      </c>
      <c r="AS1248" s="4">
        <f t="shared" si="6152"/>
        <v>14</v>
      </c>
      <c r="AT1248" s="4">
        <f t="shared" si="6152"/>
        <v>14</v>
      </c>
      <c r="AU1248" s="4">
        <f t="shared" si="6152"/>
        <v>14</v>
      </c>
      <c r="AV1248" s="4">
        <f t="shared" si="6152"/>
        <v>14</v>
      </c>
      <c r="AW1248" s="4">
        <f t="shared" si="6152"/>
        <v>14</v>
      </c>
      <c r="AX1248" s="4">
        <f t="shared" si="6152"/>
        <v>14</v>
      </c>
      <c r="AY1248" s="4">
        <f>AX1248+1</f>
        <v>15</v>
      </c>
      <c r="AZ1248" s="4">
        <f t="shared" si="6152"/>
        <v>15</v>
      </c>
      <c r="BA1248" s="4">
        <f t="shared" si="6152"/>
        <v>15</v>
      </c>
      <c r="BB1248" s="4">
        <f t="shared" si="6152"/>
        <v>15</v>
      </c>
      <c r="BC1248" s="4">
        <f t="shared" si="6152"/>
        <v>15</v>
      </c>
      <c r="BD1248" s="4">
        <f t="shared" si="6152"/>
        <v>15</v>
      </c>
      <c r="BE1248" s="4">
        <f t="shared" si="6152"/>
        <v>15</v>
      </c>
      <c r="BF1248" s="4">
        <f t="shared" si="6152"/>
        <v>15</v>
      </c>
      <c r="BG1248" s="4">
        <f t="shared" si="6152"/>
        <v>15</v>
      </c>
      <c r="BH1248" s="4">
        <f t="shared" si="6152"/>
        <v>15</v>
      </c>
      <c r="BI1248" s="4">
        <f>BH1248+1</f>
        <v>16</v>
      </c>
      <c r="BJ1248" t="s">
        <v>1</v>
      </c>
    </row>
    <row r="1249" spans="1:62">
      <c r="A1249" s="4" t="s">
        <v>9</v>
      </c>
      <c r="B1249" s="4">
        <v>1</v>
      </c>
      <c r="C1249" s="4">
        <v>1</v>
      </c>
      <c r="D1249" s="4">
        <v>1</v>
      </c>
      <c r="E1249" s="4">
        <v>1</v>
      </c>
      <c r="F1249" s="4">
        <v>1</v>
      </c>
      <c r="G1249" s="4">
        <v>1</v>
      </c>
      <c r="H1249" s="4">
        <v>1</v>
      </c>
      <c r="I1249" s="4">
        <v>1</v>
      </c>
      <c r="J1249" s="4">
        <v>1</v>
      </c>
      <c r="K1249" s="5">
        <v>1</v>
      </c>
      <c r="L1249" s="4">
        <v>1</v>
      </c>
      <c r="M1249" s="4">
        <v>1</v>
      </c>
      <c r="N1249" s="4">
        <v>1</v>
      </c>
      <c r="O1249" s="4">
        <v>1</v>
      </c>
      <c r="P1249" s="4">
        <v>1</v>
      </c>
      <c r="Q1249" s="4">
        <v>1</v>
      </c>
      <c r="R1249" s="4">
        <v>1</v>
      </c>
      <c r="S1249" s="4">
        <v>1</v>
      </c>
      <c r="T1249" s="4">
        <v>1</v>
      </c>
      <c r="U1249" s="6">
        <v>1</v>
      </c>
      <c r="V1249" s="4">
        <v>1</v>
      </c>
      <c r="W1249" s="4">
        <v>1</v>
      </c>
      <c r="X1249" s="4">
        <v>1</v>
      </c>
      <c r="Y1249" s="4">
        <v>1</v>
      </c>
      <c r="Z1249" s="4">
        <v>1</v>
      </c>
      <c r="AA1249" s="4">
        <v>1</v>
      </c>
      <c r="AB1249" s="4">
        <v>1</v>
      </c>
      <c r="AC1249" s="4">
        <v>1</v>
      </c>
      <c r="AD1249" s="4">
        <v>1</v>
      </c>
      <c r="AE1249" s="5">
        <v>1</v>
      </c>
      <c r="AF1249" s="4">
        <v>1</v>
      </c>
      <c r="AG1249" s="4">
        <v>1</v>
      </c>
      <c r="AH1249" s="4">
        <v>1</v>
      </c>
      <c r="AI1249" s="4">
        <v>1</v>
      </c>
      <c r="AJ1249" s="4">
        <v>1</v>
      </c>
      <c r="AK1249" s="4">
        <v>1</v>
      </c>
      <c r="AL1249" s="4">
        <v>1</v>
      </c>
      <c r="AM1249" s="4">
        <v>1</v>
      </c>
      <c r="AN1249" s="4">
        <v>1</v>
      </c>
      <c r="AO1249" s="6">
        <v>1</v>
      </c>
      <c r="AP1249" s="4">
        <v>1</v>
      </c>
      <c r="AQ1249" s="4">
        <v>1</v>
      </c>
      <c r="AR1249" s="4">
        <v>1</v>
      </c>
      <c r="AS1249" s="4">
        <v>1</v>
      </c>
      <c r="AT1249" s="4">
        <v>1</v>
      </c>
      <c r="AU1249" s="4">
        <v>1</v>
      </c>
      <c r="AV1249" s="4">
        <v>1</v>
      </c>
      <c r="AW1249" s="4">
        <v>1</v>
      </c>
      <c r="AX1249" s="4">
        <v>1</v>
      </c>
      <c r="AY1249" s="5">
        <v>1</v>
      </c>
      <c r="AZ1249" s="4">
        <v>1</v>
      </c>
      <c r="BA1249" s="4">
        <v>1</v>
      </c>
      <c r="BB1249" s="4">
        <v>1</v>
      </c>
      <c r="BC1249" s="4">
        <v>1</v>
      </c>
      <c r="BD1249" s="4">
        <v>1</v>
      </c>
      <c r="BE1249" s="4">
        <v>1</v>
      </c>
      <c r="BF1249" s="4">
        <v>1</v>
      </c>
      <c r="BG1249" s="4">
        <v>1</v>
      </c>
      <c r="BH1249" s="4">
        <v>1</v>
      </c>
      <c r="BI1249" s="6">
        <v>1</v>
      </c>
      <c r="BJ1249" t="s">
        <v>1</v>
      </c>
    </row>
    <row r="1250" spans="1:62">
      <c r="A1250" s="4" t="s">
        <v>10</v>
      </c>
      <c r="B1250" s="4">
        <v>40</v>
      </c>
      <c r="C1250" s="4">
        <f>B1250+14</f>
        <v>54</v>
      </c>
      <c r="D1250" s="4">
        <f t="shared" ref="D1250:I1250" si="6153">C1250+14</f>
        <v>68</v>
      </c>
      <c r="E1250" s="4">
        <f t="shared" si="6153"/>
        <v>82</v>
      </c>
      <c r="F1250" s="4">
        <f t="shared" si="6153"/>
        <v>96</v>
      </c>
      <c r="G1250" s="4">
        <f t="shared" si="6153"/>
        <v>110</v>
      </c>
      <c r="H1250" s="4">
        <f t="shared" si="6153"/>
        <v>124</v>
      </c>
      <c r="I1250" s="4">
        <f t="shared" si="6153"/>
        <v>138</v>
      </c>
      <c r="J1250" s="4">
        <f>I1250+15</f>
        <v>153</v>
      </c>
      <c r="K1250" s="4">
        <f t="shared" ref="K1250:Q1250" si="6154">J1250+15</f>
        <v>168</v>
      </c>
      <c r="L1250" s="4">
        <f t="shared" si="6154"/>
        <v>183</v>
      </c>
      <c r="M1250" s="4">
        <f t="shared" si="6154"/>
        <v>198</v>
      </c>
      <c r="N1250" s="4">
        <f t="shared" si="6154"/>
        <v>213</v>
      </c>
      <c r="O1250" s="4">
        <f t="shared" si="6154"/>
        <v>228</v>
      </c>
      <c r="P1250" s="4">
        <f t="shared" si="6154"/>
        <v>243</v>
      </c>
      <c r="Q1250" s="4">
        <f t="shared" si="6154"/>
        <v>258</v>
      </c>
      <c r="R1250" s="4">
        <f>Q1250+16</f>
        <v>274</v>
      </c>
      <c r="S1250" s="4">
        <f t="shared" ref="S1250:W1250" si="6155">R1250+16</f>
        <v>290</v>
      </c>
      <c r="T1250" s="4">
        <f t="shared" si="6155"/>
        <v>306</v>
      </c>
      <c r="U1250" s="4">
        <f t="shared" si="6155"/>
        <v>322</v>
      </c>
      <c r="V1250" s="4">
        <f t="shared" si="6155"/>
        <v>338</v>
      </c>
      <c r="W1250" s="4">
        <f t="shared" si="6155"/>
        <v>354</v>
      </c>
      <c r="X1250" s="4">
        <f>W1250+17</f>
        <v>371</v>
      </c>
      <c r="Y1250" s="4">
        <f t="shared" ref="Y1250:AC1250" si="6156">X1250+17</f>
        <v>388</v>
      </c>
      <c r="Z1250" s="4">
        <f t="shared" si="6156"/>
        <v>405</v>
      </c>
      <c r="AA1250" s="4">
        <f t="shared" si="6156"/>
        <v>422</v>
      </c>
      <c r="AB1250" s="4">
        <f t="shared" si="6156"/>
        <v>439</v>
      </c>
      <c r="AC1250" s="4">
        <f t="shared" si="6156"/>
        <v>456</v>
      </c>
      <c r="AD1250" s="4">
        <f>AC1250+18</f>
        <v>474</v>
      </c>
      <c r="AE1250" s="4">
        <f t="shared" ref="AE1250:BI1250" si="6157">AD1250+18</f>
        <v>492</v>
      </c>
      <c r="AF1250" s="4">
        <f t="shared" si="6157"/>
        <v>510</v>
      </c>
      <c r="AG1250" s="4">
        <f t="shared" si="6157"/>
        <v>528</v>
      </c>
      <c r="AH1250" s="4">
        <f t="shared" si="6157"/>
        <v>546</v>
      </c>
      <c r="AI1250" s="4">
        <f t="shared" si="6157"/>
        <v>564</v>
      </c>
      <c r="AJ1250" s="4">
        <f t="shared" si="6157"/>
        <v>582</v>
      </c>
      <c r="AK1250" s="4">
        <f t="shared" si="6157"/>
        <v>600</v>
      </c>
      <c r="AL1250" s="4">
        <f t="shared" si="6157"/>
        <v>618</v>
      </c>
      <c r="AM1250" s="4">
        <f t="shared" si="6157"/>
        <v>636</v>
      </c>
      <c r="AN1250" s="4">
        <f t="shared" si="6157"/>
        <v>654</v>
      </c>
      <c r="AO1250" s="4">
        <f t="shared" si="6157"/>
        <v>672</v>
      </c>
      <c r="AP1250" s="4">
        <f t="shared" si="6157"/>
        <v>690</v>
      </c>
      <c r="AQ1250" s="4">
        <f t="shared" si="6157"/>
        <v>708</v>
      </c>
      <c r="AR1250" s="4">
        <f t="shared" si="6157"/>
        <v>726</v>
      </c>
      <c r="AS1250" s="4">
        <f t="shared" si="6157"/>
        <v>744</v>
      </c>
      <c r="AT1250" s="4">
        <f t="shared" si="6157"/>
        <v>762</v>
      </c>
      <c r="AU1250" s="4">
        <f t="shared" si="6157"/>
        <v>780</v>
      </c>
      <c r="AV1250" s="4">
        <f t="shared" si="6157"/>
        <v>798</v>
      </c>
      <c r="AW1250" s="4">
        <f t="shared" si="6157"/>
        <v>816</v>
      </c>
      <c r="AX1250" s="4">
        <f t="shared" si="6157"/>
        <v>834</v>
      </c>
      <c r="AY1250" s="4">
        <f t="shared" si="6157"/>
        <v>852</v>
      </c>
      <c r="AZ1250" s="4">
        <f t="shared" si="6157"/>
        <v>870</v>
      </c>
      <c r="BA1250" s="4">
        <f t="shared" si="6157"/>
        <v>888</v>
      </c>
      <c r="BB1250" s="4">
        <f t="shared" si="6157"/>
        <v>906</v>
      </c>
      <c r="BC1250" s="4">
        <f t="shared" si="6157"/>
        <v>924</v>
      </c>
      <c r="BD1250" s="4">
        <f t="shared" si="6157"/>
        <v>942</v>
      </c>
      <c r="BE1250" s="4">
        <f t="shared" si="6157"/>
        <v>960</v>
      </c>
      <c r="BF1250" s="4">
        <f t="shared" si="6157"/>
        <v>978</v>
      </c>
      <c r="BG1250" s="4">
        <f t="shared" si="6157"/>
        <v>996</v>
      </c>
      <c r="BH1250" s="4">
        <f t="shared" si="6157"/>
        <v>1014</v>
      </c>
      <c r="BI1250" s="4">
        <f t="shared" si="6157"/>
        <v>1032</v>
      </c>
      <c r="BJ1250" t="s">
        <v>1</v>
      </c>
    </row>
    <row r="1251" spans="1:62">
      <c r="A1251" s="4" t="s">
        <v>24</v>
      </c>
      <c r="B1251" s="4">
        <v>5</v>
      </c>
      <c r="C1251" s="4">
        <f>B1251+0.2</f>
        <v>5.2</v>
      </c>
      <c r="D1251" s="4">
        <f>C1251+0.3</f>
        <v>5.5</v>
      </c>
      <c r="E1251" s="4">
        <f t="shared" ref="E1251" si="6158">D1251+0.2</f>
        <v>5.7</v>
      </c>
      <c r="F1251" s="4">
        <f t="shared" ref="F1251" si="6159">E1251+0.3</f>
        <v>6</v>
      </c>
      <c r="G1251" s="4">
        <f t="shared" ref="G1251" si="6160">F1251+0.2</f>
        <v>6.2</v>
      </c>
      <c r="H1251" s="4">
        <f t="shared" ref="H1251" si="6161">G1251+0.3</f>
        <v>6.5</v>
      </c>
      <c r="I1251" s="4">
        <f t="shared" ref="I1251" si="6162">H1251+0.2</f>
        <v>6.7</v>
      </c>
      <c r="J1251" s="4">
        <f t="shared" ref="J1251" si="6163">I1251+0.3</f>
        <v>7</v>
      </c>
      <c r="K1251" s="4">
        <f t="shared" ref="K1251" si="6164">J1251+0.2</f>
        <v>7.2</v>
      </c>
      <c r="L1251" s="4">
        <f t="shared" ref="L1251" si="6165">K1251+0.3</f>
        <v>7.5</v>
      </c>
      <c r="M1251" s="4">
        <f t="shared" ref="M1251" si="6166">L1251+0.2</f>
        <v>7.7</v>
      </c>
      <c r="N1251" s="4">
        <f t="shared" ref="N1251" si="6167">M1251+0.3</f>
        <v>8</v>
      </c>
      <c r="O1251" s="4">
        <f t="shared" ref="O1251" si="6168">N1251+0.2</f>
        <v>8.1999999999999993</v>
      </c>
      <c r="P1251" s="4">
        <f t="shared" ref="P1251" si="6169">O1251+0.3</f>
        <v>8.5</v>
      </c>
      <c r="Q1251" s="4">
        <f t="shared" ref="Q1251" si="6170">P1251+0.2</f>
        <v>8.6999999999999993</v>
      </c>
      <c r="R1251" s="4">
        <f t="shared" ref="R1251" si="6171">Q1251+0.3</f>
        <v>9</v>
      </c>
      <c r="S1251" s="4">
        <f t="shared" ref="S1251" si="6172">R1251+0.2</f>
        <v>9.1999999999999993</v>
      </c>
      <c r="T1251" s="4">
        <f t="shared" ref="T1251" si="6173">S1251+0.3</f>
        <v>9.5</v>
      </c>
      <c r="U1251" s="4">
        <f t="shared" ref="U1251" si="6174">T1251+0.2</f>
        <v>9.6999999999999993</v>
      </c>
      <c r="V1251" s="4">
        <f t="shared" ref="V1251" si="6175">U1251+0.3</f>
        <v>10</v>
      </c>
      <c r="W1251" s="4">
        <f t="shared" ref="W1251" si="6176">V1251+0.2</f>
        <v>10.199999999999999</v>
      </c>
      <c r="X1251" s="4">
        <f t="shared" ref="X1251" si="6177">W1251+0.3</f>
        <v>10.5</v>
      </c>
      <c r="Y1251" s="4">
        <f t="shared" ref="Y1251" si="6178">X1251+0.2</f>
        <v>10.7</v>
      </c>
      <c r="Z1251" s="4">
        <f t="shared" ref="Z1251" si="6179">Y1251+0.3</f>
        <v>11</v>
      </c>
      <c r="AA1251" s="4">
        <f t="shared" ref="AA1251" si="6180">Z1251+0.2</f>
        <v>11.2</v>
      </c>
      <c r="AB1251" s="4">
        <f t="shared" ref="AB1251" si="6181">AA1251+0.3</f>
        <v>11.5</v>
      </c>
      <c r="AC1251" s="4">
        <f t="shared" ref="AC1251" si="6182">AB1251+0.2</f>
        <v>11.7</v>
      </c>
      <c r="AD1251" s="4">
        <f t="shared" ref="AD1251" si="6183">AC1251+0.3</f>
        <v>12</v>
      </c>
      <c r="AE1251" s="4">
        <f t="shared" ref="AE1251" si="6184">AD1251+0.2</f>
        <v>12.2</v>
      </c>
      <c r="AF1251" s="4">
        <f t="shared" ref="AF1251" si="6185">AE1251+0.3</f>
        <v>12.5</v>
      </c>
      <c r="AG1251" s="4">
        <f t="shared" ref="AG1251" si="6186">AF1251+0.2</f>
        <v>12.7</v>
      </c>
      <c r="AH1251" s="4">
        <f t="shared" ref="AH1251" si="6187">AG1251+0.3</f>
        <v>13</v>
      </c>
      <c r="AI1251" s="4">
        <f t="shared" ref="AI1251" si="6188">AH1251+0.2</f>
        <v>13.2</v>
      </c>
      <c r="AJ1251" s="4">
        <f t="shared" ref="AJ1251" si="6189">AI1251+0.3</f>
        <v>13.5</v>
      </c>
      <c r="AK1251" s="4">
        <f t="shared" ref="AK1251" si="6190">AJ1251+0.2</f>
        <v>13.7</v>
      </c>
      <c r="AL1251" s="4">
        <f t="shared" ref="AL1251" si="6191">AK1251+0.3</f>
        <v>14</v>
      </c>
      <c r="AM1251" s="4">
        <f t="shared" ref="AM1251" si="6192">AL1251+0.2</f>
        <v>14.2</v>
      </c>
      <c r="AN1251" s="4">
        <f t="shared" ref="AN1251" si="6193">AM1251+0.3</f>
        <v>14.5</v>
      </c>
      <c r="AO1251" s="4">
        <f t="shared" ref="AO1251" si="6194">AN1251+0.2</f>
        <v>14.7</v>
      </c>
      <c r="AP1251" s="4">
        <f t="shared" ref="AP1251" si="6195">AO1251+0.3</f>
        <v>15</v>
      </c>
      <c r="AQ1251" s="4">
        <f t="shared" ref="AQ1251" si="6196">AP1251+0.2</f>
        <v>15.2</v>
      </c>
      <c r="AR1251" s="4">
        <f t="shared" ref="AR1251" si="6197">AQ1251+0.3</f>
        <v>15.5</v>
      </c>
      <c r="AS1251" s="4">
        <f t="shared" ref="AS1251" si="6198">AR1251+0.2</f>
        <v>15.7</v>
      </c>
      <c r="AT1251" s="4">
        <f t="shared" ref="AT1251" si="6199">AS1251+0.3</f>
        <v>16</v>
      </c>
      <c r="AU1251" s="4">
        <f t="shared" ref="AU1251" si="6200">AT1251+0.2</f>
        <v>16.2</v>
      </c>
      <c r="AV1251" s="4">
        <f t="shared" ref="AV1251" si="6201">AU1251+0.3</f>
        <v>16.5</v>
      </c>
      <c r="AW1251" s="4">
        <f t="shared" ref="AW1251" si="6202">AV1251+0.2</f>
        <v>16.7</v>
      </c>
      <c r="AX1251" s="4">
        <f t="shared" ref="AX1251" si="6203">AW1251+0.3</f>
        <v>17</v>
      </c>
      <c r="AY1251" s="4">
        <f t="shared" ref="AY1251" si="6204">AX1251+0.2</f>
        <v>17.2</v>
      </c>
      <c r="AZ1251" s="4">
        <f t="shared" ref="AZ1251" si="6205">AY1251+0.3</f>
        <v>17.5</v>
      </c>
      <c r="BA1251" s="4">
        <f t="shared" ref="BA1251" si="6206">AZ1251+0.2</f>
        <v>17.7</v>
      </c>
      <c r="BB1251" s="4">
        <f t="shared" ref="BB1251" si="6207">BA1251+0.3</f>
        <v>18</v>
      </c>
      <c r="BC1251" s="4">
        <f t="shared" ref="BC1251" si="6208">BB1251+0.2</f>
        <v>18.2</v>
      </c>
      <c r="BD1251" s="4">
        <f t="shared" ref="BD1251" si="6209">BC1251+0.3</f>
        <v>18.5</v>
      </c>
      <c r="BE1251" s="4">
        <f t="shared" ref="BE1251" si="6210">BD1251+0.2</f>
        <v>18.7</v>
      </c>
      <c r="BF1251" s="4">
        <f t="shared" ref="BF1251" si="6211">BE1251+0.3</f>
        <v>19</v>
      </c>
      <c r="BG1251" s="4">
        <f t="shared" ref="BG1251" si="6212">BF1251+0.2</f>
        <v>19.2</v>
      </c>
      <c r="BH1251" s="4">
        <f t="shared" ref="BH1251" si="6213">BG1251+0.3</f>
        <v>19.5</v>
      </c>
      <c r="BI1251" s="4">
        <f t="shared" ref="BI1251" si="6214">BH1251+0.2</f>
        <v>19.7</v>
      </c>
      <c r="BJ1251" t="s">
        <v>1</v>
      </c>
    </row>
    <row r="1252" spans="1:62">
      <c r="A1252" s="4" t="s">
        <v>5</v>
      </c>
      <c r="K1252" s="5"/>
      <c r="U1252" s="6"/>
      <c r="AE1252" s="5"/>
      <c r="AO1252" s="6"/>
      <c r="AY1252" s="5"/>
      <c r="BI1252" s="6"/>
    </row>
    <row r="1253" spans="1:62">
      <c r="K1253" s="5"/>
      <c r="U1253" s="6"/>
      <c r="AE1253" s="5"/>
      <c r="AO1253" s="6"/>
      <c r="AY1253" s="5"/>
      <c r="BI1253" s="6"/>
    </row>
    <row r="1254" spans="1:62">
      <c r="A1254" s="4" t="s">
        <v>445</v>
      </c>
      <c r="K1254" s="5"/>
      <c r="U1254" s="6"/>
      <c r="AE1254" s="5"/>
      <c r="AO1254" s="6"/>
      <c r="AY1254" s="5"/>
      <c r="BI1254" s="6"/>
    </row>
    <row r="1255" spans="1:62">
      <c r="A1255" s="4" t="s">
        <v>20</v>
      </c>
      <c r="B1255" s="4">
        <v>8</v>
      </c>
      <c r="C1255" s="4">
        <v>12</v>
      </c>
      <c r="D1255" s="4">
        <v>16</v>
      </c>
      <c r="E1255" s="4">
        <v>20</v>
      </c>
      <c r="F1255" s="4">
        <v>24</v>
      </c>
      <c r="G1255" s="4">
        <v>28</v>
      </c>
      <c r="H1255" s="4">
        <v>32</v>
      </c>
      <c r="I1255" s="4">
        <v>36</v>
      </c>
      <c r="J1255" s="4">
        <v>40</v>
      </c>
      <c r="K1255" s="5">
        <v>44</v>
      </c>
      <c r="L1255" s="4">
        <v>48</v>
      </c>
      <c r="M1255" s="4">
        <v>52</v>
      </c>
      <c r="N1255" s="4">
        <v>56</v>
      </c>
      <c r="O1255" s="4">
        <v>60</v>
      </c>
      <c r="P1255" s="4">
        <v>64</v>
      </c>
      <c r="Q1255" s="4">
        <v>68</v>
      </c>
      <c r="R1255" s="4">
        <v>72</v>
      </c>
      <c r="S1255" s="4">
        <v>76</v>
      </c>
      <c r="T1255" s="4">
        <v>80</v>
      </c>
      <c r="U1255" s="6">
        <v>84</v>
      </c>
      <c r="V1255" s="4">
        <v>88</v>
      </c>
      <c r="W1255" s="4">
        <v>92</v>
      </c>
      <c r="X1255" s="4">
        <v>96</v>
      </c>
      <c r="Y1255" s="4">
        <v>100</v>
      </c>
      <c r="Z1255" s="4">
        <v>104</v>
      </c>
      <c r="AA1255" s="4">
        <v>108</v>
      </c>
      <c r="AB1255" s="4">
        <v>112</v>
      </c>
      <c r="AC1255" s="4">
        <v>116</v>
      </c>
      <c r="AD1255" s="4">
        <v>120</v>
      </c>
      <c r="AE1255" s="5">
        <v>124</v>
      </c>
      <c r="AF1255" s="4">
        <v>128</v>
      </c>
      <c r="AG1255" s="4">
        <v>132</v>
      </c>
      <c r="AH1255" s="4">
        <v>136</v>
      </c>
      <c r="AI1255" s="4">
        <v>140</v>
      </c>
      <c r="AJ1255" s="4">
        <v>144</v>
      </c>
      <c r="AK1255" s="4">
        <v>148</v>
      </c>
      <c r="AL1255" s="4">
        <v>152</v>
      </c>
      <c r="AM1255" s="4">
        <v>156</v>
      </c>
      <c r="AN1255" s="4">
        <v>160</v>
      </c>
      <c r="AO1255" s="6">
        <v>164</v>
      </c>
      <c r="AP1255" s="4">
        <v>168</v>
      </c>
      <c r="AQ1255" s="4">
        <v>172</v>
      </c>
      <c r="AR1255" s="4">
        <v>176</v>
      </c>
      <c r="AS1255" s="4">
        <v>180</v>
      </c>
      <c r="AT1255" s="4">
        <v>184</v>
      </c>
      <c r="AU1255" s="4">
        <v>188</v>
      </c>
      <c r="AV1255" s="4">
        <v>192</v>
      </c>
      <c r="AW1255" s="4">
        <v>196</v>
      </c>
      <c r="AX1255" s="4">
        <v>200</v>
      </c>
      <c r="AY1255" s="5">
        <v>204</v>
      </c>
      <c r="AZ1255" s="4">
        <v>208</v>
      </c>
      <c r="BA1255" s="4">
        <v>212</v>
      </c>
      <c r="BB1255" s="4">
        <v>216</v>
      </c>
      <c r="BC1255" s="4">
        <v>220</v>
      </c>
      <c r="BD1255" s="4">
        <v>224</v>
      </c>
      <c r="BE1255" s="4">
        <v>228</v>
      </c>
      <c r="BF1255" s="4">
        <v>232</v>
      </c>
      <c r="BG1255" s="4">
        <v>236</v>
      </c>
      <c r="BH1255" s="4">
        <v>240</v>
      </c>
      <c r="BI1255" s="6">
        <v>244</v>
      </c>
      <c r="BJ1255" t="s">
        <v>1</v>
      </c>
    </row>
    <row r="1256" spans="1:62">
      <c r="A1256" s="4" t="s">
        <v>277</v>
      </c>
      <c r="B1256" s="4">
        <v>-1</v>
      </c>
      <c r="C1256" s="4">
        <v>-2</v>
      </c>
      <c r="D1256" s="4">
        <v>-3</v>
      </c>
      <c r="E1256" s="4">
        <v>-4</v>
      </c>
      <c r="F1256" s="4">
        <v>-5</v>
      </c>
      <c r="G1256" s="4">
        <v>-6</v>
      </c>
      <c r="H1256" s="4">
        <v>-7</v>
      </c>
      <c r="I1256" s="4">
        <v>-8</v>
      </c>
      <c r="J1256" s="4">
        <v>-9</v>
      </c>
      <c r="K1256" s="5">
        <v>-10</v>
      </c>
      <c r="L1256" s="4">
        <v>-11</v>
      </c>
      <c r="M1256" s="4">
        <v>-12</v>
      </c>
      <c r="N1256" s="4">
        <v>-13</v>
      </c>
      <c r="O1256" s="4">
        <v>-14</v>
      </c>
      <c r="P1256" s="4">
        <v>-15</v>
      </c>
      <c r="Q1256" s="4">
        <v>-16</v>
      </c>
      <c r="R1256" s="4">
        <v>-17</v>
      </c>
      <c r="S1256" s="4">
        <v>-18</v>
      </c>
      <c r="T1256" s="4">
        <v>-19</v>
      </c>
      <c r="U1256" s="6">
        <v>-20</v>
      </c>
      <c r="V1256" s="4">
        <v>-21</v>
      </c>
      <c r="W1256" s="4">
        <v>-22</v>
      </c>
      <c r="X1256" s="4">
        <v>-23</v>
      </c>
      <c r="Y1256" s="4">
        <v>-24</v>
      </c>
      <c r="Z1256" s="4">
        <v>-25</v>
      </c>
      <c r="AA1256" s="4">
        <v>-26</v>
      </c>
      <c r="AB1256" s="4">
        <v>-27</v>
      </c>
      <c r="AC1256" s="4">
        <v>-28</v>
      </c>
      <c r="AD1256" s="4">
        <v>-29</v>
      </c>
      <c r="AE1256" s="5">
        <v>-30</v>
      </c>
      <c r="AF1256" s="4">
        <v>-31</v>
      </c>
      <c r="AG1256" s="4">
        <v>-32</v>
      </c>
      <c r="AH1256" s="4">
        <v>-33</v>
      </c>
      <c r="AI1256" s="4">
        <v>-34</v>
      </c>
      <c r="AJ1256" s="4">
        <v>-35</v>
      </c>
      <c r="AK1256" s="4">
        <v>-36</v>
      </c>
      <c r="AL1256" s="4">
        <v>-37</v>
      </c>
      <c r="AM1256" s="4">
        <v>-38</v>
      </c>
      <c r="AN1256" s="4">
        <v>-39</v>
      </c>
      <c r="AO1256" s="6">
        <v>-40</v>
      </c>
      <c r="AP1256" s="4">
        <v>-40</v>
      </c>
      <c r="AQ1256" s="4">
        <v>-40</v>
      </c>
      <c r="AR1256" s="4">
        <v>-40</v>
      </c>
      <c r="AS1256" s="4">
        <v>-40</v>
      </c>
      <c r="AT1256" s="4">
        <v>-40</v>
      </c>
      <c r="AU1256" s="4">
        <v>-40</v>
      </c>
      <c r="AV1256" s="4">
        <v>-40</v>
      </c>
      <c r="AW1256" s="4">
        <v>-40</v>
      </c>
      <c r="AX1256" s="4">
        <v>-40</v>
      </c>
      <c r="AY1256" s="5">
        <v>-40</v>
      </c>
      <c r="AZ1256" s="4">
        <v>-40</v>
      </c>
      <c r="BA1256" s="4">
        <v>-40</v>
      </c>
      <c r="BB1256" s="4">
        <v>-40</v>
      </c>
      <c r="BC1256" s="4">
        <v>-40</v>
      </c>
      <c r="BD1256" s="4">
        <v>-40</v>
      </c>
      <c r="BE1256" s="4">
        <v>-40</v>
      </c>
      <c r="BF1256" s="4">
        <v>-40</v>
      </c>
      <c r="BG1256" s="4">
        <v>-40</v>
      </c>
      <c r="BH1256" s="4">
        <v>-40</v>
      </c>
      <c r="BI1256" s="6">
        <v>-40</v>
      </c>
      <c r="BJ1256" t="s">
        <v>1</v>
      </c>
    </row>
    <row r="1257" spans="1:62">
      <c r="A1257" s="4" t="s">
        <v>153</v>
      </c>
      <c r="B1257" s="4">
        <v>-40</v>
      </c>
      <c r="C1257" s="4">
        <v>-65</v>
      </c>
      <c r="D1257" s="4">
        <v>-90</v>
      </c>
      <c r="E1257" s="4">
        <v>-115</v>
      </c>
      <c r="F1257" s="4">
        <v>-140</v>
      </c>
      <c r="G1257" s="4">
        <v>-165</v>
      </c>
      <c r="H1257" s="4">
        <v>-190</v>
      </c>
      <c r="I1257" s="4">
        <v>-215</v>
      </c>
      <c r="J1257" s="4">
        <v>-260</v>
      </c>
      <c r="K1257" s="5">
        <v>-305</v>
      </c>
      <c r="L1257" s="4">
        <v>-350</v>
      </c>
      <c r="M1257" s="4">
        <v>-395</v>
      </c>
      <c r="N1257" s="4">
        <v>-440</v>
      </c>
      <c r="O1257" s="4">
        <v>-485</v>
      </c>
      <c r="P1257" s="4">
        <v>-530</v>
      </c>
      <c r="Q1257" s="4">
        <v>-575</v>
      </c>
      <c r="R1257" s="4">
        <v>-635</v>
      </c>
      <c r="S1257" s="4">
        <v>-695</v>
      </c>
      <c r="T1257" s="4">
        <v>-755</v>
      </c>
      <c r="U1257" s="6">
        <v>-815</v>
      </c>
      <c r="V1257" s="4">
        <v>-875</v>
      </c>
      <c r="W1257" s="4">
        <v>-935</v>
      </c>
      <c r="X1257" s="4">
        <v>-1015</v>
      </c>
      <c r="Y1257" s="4">
        <v>-1095</v>
      </c>
      <c r="Z1257" s="4">
        <v>-1175</v>
      </c>
      <c r="AA1257" s="4">
        <v>-1255</v>
      </c>
      <c r="AB1257" s="4">
        <v>-1335</v>
      </c>
      <c r="AC1257" s="4">
        <v>-1415</v>
      </c>
      <c r="AD1257" s="4">
        <v>-1515</v>
      </c>
      <c r="AE1257" s="5">
        <v>-1615</v>
      </c>
      <c r="AF1257" s="4">
        <v>-1715</v>
      </c>
      <c r="AG1257" s="4">
        <v>-1815</v>
      </c>
      <c r="AH1257" s="4">
        <v>-1915</v>
      </c>
      <c r="AI1257" s="4">
        <v>-2015</v>
      </c>
      <c r="AJ1257" s="4">
        <v>-2115</v>
      </c>
      <c r="AK1257" s="4">
        <v>-2215</v>
      </c>
      <c r="AL1257" s="4">
        <v>-2315</v>
      </c>
      <c r="AM1257" s="4">
        <v>-2415</v>
      </c>
      <c r="AN1257" s="4">
        <v>-2515</v>
      </c>
      <c r="AO1257" s="6">
        <v>-2615</v>
      </c>
      <c r="AP1257" s="4">
        <v>-2715</v>
      </c>
      <c r="AQ1257" s="4">
        <v>-2815</v>
      </c>
      <c r="AR1257" s="4">
        <v>-2915</v>
      </c>
      <c r="AS1257" s="4">
        <v>-3015</v>
      </c>
      <c r="AT1257" s="4">
        <v>-3115</v>
      </c>
      <c r="AU1257" s="4">
        <v>-3215</v>
      </c>
      <c r="AV1257" s="4">
        <v>-3315</v>
      </c>
      <c r="AW1257" s="4">
        <v>-3415</v>
      </c>
      <c r="AX1257" s="4">
        <v>-3515</v>
      </c>
      <c r="AY1257" s="5">
        <v>-3615</v>
      </c>
      <c r="AZ1257" s="4">
        <v>-3715</v>
      </c>
      <c r="BA1257" s="4">
        <v>-3815</v>
      </c>
      <c r="BB1257" s="4">
        <v>-3915</v>
      </c>
      <c r="BC1257" s="4">
        <v>-4015</v>
      </c>
      <c r="BD1257" s="4">
        <v>-4115</v>
      </c>
      <c r="BE1257" s="4">
        <v>-4215</v>
      </c>
      <c r="BF1257" s="4">
        <v>-4315</v>
      </c>
      <c r="BG1257" s="4">
        <v>-4415</v>
      </c>
      <c r="BH1257" s="4">
        <v>-4515</v>
      </c>
      <c r="BI1257" s="6">
        <v>-4615</v>
      </c>
      <c r="BJ1257" t="s">
        <v>1</v>
      </c>
    </row>
    <row r="1258" spans="1:62">
      <c r="A1258" s="4" t="s">
        <v>27</v>
      </c>
      <c r="B1258" s="4">
        <v>6.6</v>
      </c>
      <c r="C1258" s="4">
        <v>7.3</v>
      </c>
      <c r="D1258" s="4">
        <v>8</v>
      </c>
      <c r="E1258" s="4">
        <v>8.6</v>
      </c>
      <c r="F1258" s="4">
        <v>9.3000000000000007</v>
      </c>
      <c r="G1258" s="4">
        <v>10</v>
      </c>
      <c r="H1258" s="4">
        <v>10.6</v>
      </c>
      <c r="I1258" s="4">
        <v>11.3</v>
      </c>
      <c r="J1258" s="4">
        <v>12</v>
      </c>
      <c r="K1258" s="5">
        <v>12.6</v>
      </c>
      <c r="L1258" s="4">
        <v>13.3</v>
      </c>
      <c r="M1258" s="4">
        <v>14</v>
      </c>
      <c r="N1258" s="4">
        <v>14.6</v>
      </c>
      <c r="O1258" s="4">
        <v>15.3</v>
      </c>
      <c r="P1258" s="4">
        <v>16</v>
      </c>
      <c r="Q1258" s="4">
        <v>16.600000000000001</v>
      </c>
      <c r="R1258" s="4">
        <v>17.3</v>
      </c>
      <c r="S1258" s="4">
        <v>18</v>
      </c>
      <c r="T1258" s="4">
        <v>18</v>
      </c>
      <c r="U1258" s="6">
        <v>18</v>
      </c>
      <c r="V1258" s="4">
        <v>18</v>
      </c>
      <c r="W1258" s="4">
        <v>18</v>
      </c>
      <c r="X1258" s="4">
        <v>18</v>
      </c>
      <c r="Y1258" s="4">
        <v>18</v>
      </c>
      <c r="Z1258" s="4">
        <v>18</v>
      </c>
      <c r="AA1258" s="4">
        <v>18</v>
      </c>
      <c r="AB1258" s="4">
        <v>18</v>
      </c>
      <c r="AC1258" s="4">
        <v>18</v>
      </c>
      <c r="AD1258" s="4">
        <v>18</v>
      </c>
      <c r="AE1258" s="5">
        <v>18</v>
      </c>
      <c r="AF1258" s="4">
        <v>18</v>
      </c>
      <c r="AG1258" s="4">
        <v>18</v>
      </c>
      <c r="AH1258" s="4">
        <v>18</v>
      </c>
      <c r="AI1258" s="4">
        <v>18</v>
      </c>
      <c r="AJ1258" s="4">
        <v>18</v>
      </c>
      <c r="AK1258" s="4">
        <v>18</v>
      </c>
      <c r="AL1258" s="4">
        <v>18</v>
      </c>
      <c r="AM1258" s="4">
        <v>18</v>
      </c>
      <c r="AN1258" s="4">
        <v>18</v>
      </c>
      <c r="AO1258" s="6">
        <v>18</v>
      </c>
      <c r="AP1258" s="4">
        <v>18</v>
      </c>
      <c r="AQ1258" s="4">
        <v>18</v>
      </c>
      <c r="AR1258" s="4">
        <v>18</v>
      </c>
      <c r="AS1258" s="4">
        <v>18</v>
      </c>
      <c r="AT1258" s="4">
        <v>18</v>
      </c>
      <c r="AU1258" s="4">
        <v>18</v>
      </c>
      <c r="AV1258" s="4">
        <v>18</v>
      </c>
      <c r="AW1258" s="4">
        <v>18</v>
      </c>
      <c r="AX1258" s="4">
        <v>18</v>
      </c>
      <c r="AY1258" s="5">
        <v>18</v>
      </c>
      <c r="AZ1258" s="4">
        <v>18</v>
      </c>
      <c r="BA1258" s="4">
        <v>18</v>
      </c>
      <c r="BB1258" s="4">
        <v>18</v>
      </c>
      <c r="BC1258" s="4">
        <v>18</v>
      </c>
      <c r="BD1258" s="4">
        <v>18</v>
      </c>
      <c r="BE1258" s="4">
        <v>18</v>
      </c>
      <c r="BF1258" s="4">
        <v>18</v>
      </c>
      <c r="BG1258" s="4">
        <v>18</v>
      </c>
      <c r="BH1258" s="4">
        <v>18</v>
      </c>
      <c r="BI1258" s="6">
        <v>18</v>
      </c>
      <c r="BJ1258" t="s">
        <v>1</v>
      </c>
    </row>
    <row r="1259" spans="1:62">
      <c r="A1259" s="4" t="s">
        <v>5</v>
      </c>
      <c r="K1259" s="5"/>
      <c r="U1259" s="6"/>
      <c r="AE1259" s="5"/>
      <c r="AO1259" s="6"/>
      <c r="AY1259" s="5"/>
      <c r="BI1259" s="6"/>
    </row>
    <row r="1260" spans="1:62">
      <c r="A1260" s="4" t="s">
        <v>446</v>
      </c>
      <c r="K1260" s="5"/>
      <c r="U1260" s="6"/>
      <c r="AE1260" s="5"/>
      <c r="AO1260" s="6"/>
      <c r="AY1260" s="5"/>
      <c r="BI1260" s="6"/>
    </row>
    <row r="1261" spans="1:62">
      <c r="A1261" s="4" t="s">
        <v>275</v>
      </c>
      <c r="B1261" s="4">
        <v>16</v>
      </c>
      <c r="C1261" s="4">
        <v>25</v>
      </c>
      <c r="D1261" s="4">
        <v>32</v>
      </c>
      <c r="E1261" s="4">
        <v>38</v>
      </c>
      <c r="F1261" s="4">
        <v>42</v>
      </c>
      <c r="G1261" s="4">
        <v>46</v>
      </c>
      <c r="H1261" s="4">
        <v>49</v>
      </c>
      <c r="I1261" s="4">
        <v>51</v>
      </c>
      <c r="J1261" s="4">
        <v>54</v>
      </c>
      <c r="K1261" s="5">
        <v>56</v>
      </c>
      <c r="L1261" s="4">
        <v>58</v>
      </c>
      <c r="M1261" s="4">
        <v>59</v>
      </c>
      <c r="N1261" s="4">
        <v>61</v>
      </c>
      <c r="O1261" s="4">
        <v>62</v>
      </c>
      <c r="P1261" s="4">
        <v>63</v>
      </c>
      <c r="Q1261" s="4">
        <v>65</v>
      </c>
      <c r="R1261" s="4">
        <v>65</v>
      </c>
      <c r="S1261" s="4">
        <v>66</v>
      </c>
      <c r="T1261" s="4">
        <v>67</v>
      </c>
      <c r="U1261" s="6">
        <v>68</v>
      </c>
      <c r="V1261" s="4">
        <v>68</v>
      </c>
      <c r="W1261" s="4">
        <v>69</v>
      </c>
      <c r="X1261" s="4">
        <v>70</v>
      </c>
      <c r="Y1261" s="4">
        <v>71</v>
      </c>
      <c r="Z1261" s="4">
        <v>71</v>
      </c>
      <c r="AA1261" s="4">
        <v>71</v>
      </c>
      <c r="AB1261" s="4">
        <v>72</v>
      </c>
      <c r="AC1261" s="4">
        <v>72</v>
      </c>
      <c r="AD1261" s="4">
        <v>73</v>
      </c>
      <c r="AE1261" s="5">
        <v>73</v>
      </c>
      <c r="AF1261" s="4">
        <v>74</v>
      </c>
      <c r="AG1261" s="4">
        <v>74</v>
      </c>
      <c r="AH1261" s="4">
        <v>74</v>
      </c>
      <c r="AI1261" s="4">
        <v>74</v>
      </c>
      <c r="AJ1261" s="4">
        <v>74</v>
      </c>
      <c r="AK1261" s="4">
        <v>75</v>
      </c>
      <c r="AL1261" s="4">
        <v>75</v>
      </c>
      <c r="AM1261" s="4">
        <v>76</v>
      </c>
      <c r="AN1261" s="4">
        <v>76</v>
      </c>
      <c r="AO1261" s="6">
        <v>76</v>
      </c>
      <c r="AP1261" s="4">
        <v>76</v>
      </c>
      <c r="AQ1261" s="4">
        <v>77</v>
      </c>
      <c r="AR1261" s="4">
        <v>77</v>
      </c>
      <c r="AS1261" s="4">
        <v>77</v>
      </c>
      <c r="AT1261" s="4">
        <v>77</v>
      </c>
      <c r="AU1261" s="4">
        <v>77</v>
      </c>
      <c r="AV1261" s="4">
        <v>77</v>
      </c>
      <c r="AW1261" s="4">
        <v>77</v>
      </c>
      <c r="AX1261" s="4">
        <v>78</v>
      </c>
      <c r="AY1261" s="5">
        <v>78</v>
      </c>
      <c r="AZ1261" s="4">
        <v>78</v>
      </c>
      <c r="BA1261" s="4">
        <v>78</v>
      </c>
      <c r="BB1261" s="4">
        <v>78</v>
      </c>
      <c r="BC1261" s="4">
        <v>79</v>
      </c>
      <c r="BD1261" s="4">
        <v>79</v>
      </c>
      <c r="BE1261" s="4">
        <v>79</v>
      </c>
      <c r="BF1261" s="4">
        <v>79</v>
      </c>
      <c r="BG1261" s="4">
        <v>79</v>
      </c>
      <c r="BH1261" s="4">
        <v>79</v>
      </c>
      <c r="BI1261" s="6">
        <v>80</v>
      </c>
      <c r="BJ1261" t="s">
        <v>1</v>
      </c>
    </row>
    <row r="1262" spans="1:62">
      <c r="A1262" s="4" t="s">
        <v>5</v>
      </c>
      <c r="K1262" s="5"/>
      <c r="U1262" s="6"/>
      <c r="AE1262" s="5"/>
      <c r="AO1262" s="6"/>
      <c r="AY1262" s="5"/>
      <c r="BI1262" s="6"/>
    </row>
    <row r="1263" spans="1:62">
      <c r="A1263" s="4" t="s">
        <v>447</v>
      </c>
      <c r="K1263" s="5"/>
      <c r="U1263" s="6"/>
      <c r="AE1263" s="5"/>
      <c r="AO1263" s="6"/>
      <c r="AY1263" s="5"/>
      <c r="BI1263" s="6"/>
    </row>
    <row r="1264" spans="1:62">
      <c r="A1264" s="4" t="s">
        <v>278</v>
      </c>
      <c r="B1264" s="4">
        <v>-20</v>
      </c>
      <c r="C1264" s="4">
        <v>-21</v>
      </c>
      <c r="D1264" s="4">
        <v>-22</v>
      </c>
      <c r="E1264" s="4">
        <v>-23</v>
      </c>
      <c r="F1264" s="4">
        <v>-24</v>
      </c>
      <c r="G1264" s="4">
        <v>-25</v>
      </c>
      <c r="H1264" s="4">
        <v>-26</v>
      </c>
      <c r="I1264" s="4">
        <v>-27</v>
      </c>
      <c r="J1264" s="4">
        <v>-28</v>
      </c>
      <c r="K1264" s="5">
        <v>-29</v>
      </c>
      <c r="L1264" s="4">
        <v>-30</v>
      </c>
      <c r="M1264" s="4">
        <v>-31</v>
      </c>
      <c r="N1264" s="4">
        <v>-32</v>
      </c>
      <c r="O1264" s="4">
        <v>-33</v>
      </c>
      <c r="P1264" s="4">
        <v>-34</v>
      </c>
      <c r="Q1264" s="4">
        <v>-35</v>
      </c>
      <c r="R1264" s="4">
        <v>-36</v>
      </c>
      <c r="S1264" s="4">
        <v>-37</v>
      </c>
      <c r="T1264" s="4">
        <v>-38</v>
      </c>
      <c r="U1264" s="6">
        <v>-39</v>
      </c>
      <c r="V1264" s="4">
        <v>-40</v>
      </c>
      <c r="W1264" s="4">
        <v>-41</v>
      </c>
      <c r="X1264" s="4">
        <v>-42</v>
      </c>
      <c r="Y1264" s="4">
        <v>-43</v>
      </c>
      <c r="Z1264" s="4">
        <v>-44</v>
      </c>
      <c r="AA1264" s="4">
        <v>-45</v>
      </c>
      <c r="AB1264" s="4">
        <v>-46</v>
      </c>
      <c r="AC1264" s="4">
        <v>-47</v>
      </c>
      <c r="AD1264" s="4">
        <v>-48</v>
      </c>
      <c r="AE1264" s="5">
        <v>-49</v>
      </c>
      <c r="AF1264" s="4">
        <v>-50</v>
      </c>
      <c r="AG1264" s="4">
        <v>-51</v>
      </c>
      <c r="AH1264" s="4">
        <v>-52</v>
      </c>
      <c r="AI1264" s="4">
        <v>-53</v>
      </c>
      <c r="AJ1264" s="4">
        <v>-54</v>
      </c>
      <c r="AK1264" s="4">
        <v>-55</v>
      </c>
      <c r="AL1264" s="4">
        <v>-56</v>
      </c>
      <c r="AM1264" s="4">
        <v>-57</v>
      </c>
      <c r="AN1264" s="4">
        <v>-58</v>
      </c>
      <c r="AO1264" s="6">
        <v>-59</v>
      </c>
      <c r="AP1264" s="4">
        <v>-60</v>
      </c>
      <c r="AQ1264" s="4">
        <v>-61</v>
      </c>
      <c r="AR1264" s="4">
        <v>-62</v>
      </c>
      <c r="AS1264" s="4">
        <v>-63</v>
      </c>
      <c r="AT1264" s="4">
        <v>-64</v>
      </c>
      <c r="AU1264" s="4">
        <v>-65</v>
      </c>
      <c r="AV1264" s="4">
        <v>-65</v>
      </c>
      <c r="AW1264" s="4">
        <v>-65</v>
      </c>
      <c r="AX1264" s="4">
        <v>-65</v>
      </c>
      <c r="AY1264" s="5">
        <v>-65</v>
      </c>
      <c r="AZ1264" s="4">
        <v>-65</v>
      </c>
      <c r="BA1264" s="4">
        <v>-65</v>
      </c>
      <c r="BB1264" s="4">
        <v>-65</v>
      </c>
      <c r="BC1264" s="4">
        <v>-65</v>
      </c>
      <c r="BD1264" s="4">
        <v>-65</v>
      </c>
      <c r="BE1264" s="4">
        <v>-65</v>
      </c>
      <c r="BF1264" s="4">
        <v>-65</v>
      </c>
      <c r="BG1264" s="4">
        <v>-65</v>
      </c>
      <c r="BH1264" s="4">
        <v>-65</v>
      </c>
      <c r="BI1264" s="6">
        <v>-65</v>
      </c>
      <c r="BJ1264" t="s">
        <v>1</v>
      </c>
    </row>
    <row r="1265" spans="1:62">
      <c r="A1265" s="4" t="s">
        <v>279</v>
      </c>
      <c r="B1265" s="4">
        <v>75</v>
      </c>
      <c r="C1265" s="4">
        <v>74</v>
      </c>
      <c r="D1265" s="4">
        <v>73</v>
      </c>
      <c r="E1265" s="4">
        <v>72</v>
      </c>
      <c r="F1265" s="4">
        <v>71</v>
      </c>
      <c r="G1265" s="4">
        <v>70</v>
      </c>
      <c r="H1265" s="4">
        <v>69</v>
      </c>
      <c r="I1265" s="4">
        <v>68</v>
      </c>
      <c r="J1265" s="4">
        <v>67</v>
      </c>
      <c r="K1265" s="5">
        <v>66</v>
      </c>
      <c r="L1265" s="4">
        <v>65</v>
      </c>
      <c r="M1265" s="4">
        <v>64</v>
      </c>
      <c r="N1265" s="4">
        <v>63</v>
      </c>
      <c r="O1265" s="4">
        <v>62</v>
      </c>
      <c r="P1265" s="4">
        <v>61</v>
      </c>
      <c r="Q1265" s="4">
        <v>60</v>
      </c>
      <c r="R1265" s="4">
        <v>59</v>
      </c>
      <c r="S1265" s="4">
        <v>58</v>
      </c>
      <c r="T1265" s="4">
        <v>57</v>
      </c>
      <c r="U1265" s="6">
        <v>56</v>
      </c>
      <c r="V1265" s="4">
        <v>55</v>
      </c>
      <c r="W1265" s="4">
        <v>54</v>
      </c>
      <c r="X1265" s="4">
        <v>53</v>
      </c>
      <c r="Y1265" s="4">
        <v>52</v>
      </c>
      <c r="Z1265" s="4">
        <v>51</v>
      </c>
      <c r="AA1265" s="4">
        <v>50</v>
      </c>
      <c r="AB1265" s="4">
        <v>49</v>
      </c>
      <c r="AC1265" s="4">
        <v>48</v>
      </c>
      <c r="AD1265" s="4">
        <v>47</v>
      </c>
      <c r="AE1265" s="5">
        <v>46</v>
      </c>
      <c r="AF1265" s="4">
        <v>45</v>
      </c>
      <c r="AG1265" s="4">
        <v>44</v>
      </c>
      <c r="AH1265" s="4">
        <v>43</v>
      </c>
      <c r="AI1265" s="4">
        <v>42</v>
      </c>
      <c r="AJ1265" s="4">
        <v>41</v>
      </c>
      <c r="AK1265" s="4">
        <v>40</v>
      </c>
      <c r="AL1265" s="4">
        <v>39</v>
      </c>
      <c r="AM1265" s="4">
        <v>38</v>
      </c>
      <c r="AN1265" s="4">
        <v>37</v>
      </c>
      <c r="AO1265" s="6">
        <v>36</v>
      </c>
      <c r="AP1265" s="4">
        <v>35</v>
      </c>
      <c r="AQ1265" s="4">
        <v>34</v>
      </c>
      <c r="AR1265" s="4">
        <v>33</v>
      </c>
      <c r="AS1265" s="4">
        <v>32</v>
      </c>
      <c r="AT1265" s="4">
        <v>31</v>
      </c>
      <c r="AU1265" s="4">
        <v>30</v>
      </c>
      <c r="AV1265" s="4">
        <v>29</v>
      </c>
      <c r="AW1265" s="4">
        <v>28</v>
      </c>
      <c r="AX1265" s="4">
        <v>27</v>
      </c>
      <c r="AY1265" s="5">
        <v>26</v>
      </c>
      <c r="AZ1265" s="4">
        <v>25</v>
      </c>
      <c r="BA1265" s="4">
        <v>25</v>
      </c>
      <c r="BB1265" s="4">
        <v>25</v>
      </c>
      <c r="BC1265" s="4">
        <v>25</v>
      </c>
      <c r="BD1265" s="4">
        <v>25</v>
      </c>
      <c r="BE1265" s="4">
        <v>25</v>
      </c>
      <c r="BF1265" s="4">
        <v>25</v>
      </c>
      <c r="BG1265" s="4">
        <v>25</v>
      </c>
      <c r="BH1265" s="4">
        <v>25</v>
      </c>
      <c r="BI1265" s="6">
        <v>25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504</v>
      </c>
      <c r="K1267" s="5"/>
      <c r="U1267" s="6"/>
      <c r="AE1267" s="5"/>
      <c r="AO1267" s="6"/>
      <c r="AY1267" s="5"/>
      <c r="BI1267" s="6"/>
    </row>
    <row r="1268" spans="1:62">
      <c r="A1268" s="4" t="s">
        <v>280</v>
      </c>
      <c r="B1268" s="4" t="s">
        <v>1</v>
      </c>
      <c r="K1268" s="5"/>
      <c r="U1268" s="6"/>
      <c r="AE1268" s="5"/>
      <c r="AO1268" s="6"/>
      <c r="AY1268" s="5"/>
      <c r="BI1268" s="6"/>
    </row>
    <row r="1269" spans="1:62">
      <c r="A1269" s="4" t="s">
        <v>527</v>
      </c>
      <c r="B1269" s="4">
        <v>10</v>
      </c>
      <c r="C1269" s="4">
        <v>14</v>
      </c>
      <c r="D1269" s="4">
        <v>17</v>
      </c>
      <c r="E1269" s="4">
        <v>20</v>
      </c>
      <c r="F1269" s="4">
        <v>22</v>
      </c>
      <c r="G1269" s="4">
        <v>24</v>
      </c>
      <c r="H1269" s="4">
        <v>25</v>
      </c>
      <c r="I1269" s="4">
        <v>26</v>
      </c>
      <c r="J1269" s="4">
        <v>28</v>
      </c>
      <c r="K1269" s="5">
        <v>28</v>
      </c>
      <c r="L1269" s="4">
        <v>29</v>
      </c>
      <c r="M1269" s="4">
        <v>30</v>
      </c>
      <c r="N1269" s="4">
        <v>31</v>
      </c>
      <c r="O1269" s="4">
        <v>31</v>
      </c>
      <c r="P1269" s="4">
        <v>32</v>
      </c>
      <c r="Q1269" s="4">
        <v>33</v>
      </c>
      <c r="R1269" s="4">
        <v>33</v>
      </c>
      <c r="S1269" s="4">
        <v>33</v>
      </c>
      <c r="T1269" s="4">
        <v>34</v>
      </c>
      <c r="U1269" s="6">
        <v>34</v>
      </c>
      <c r="V1269" s="4">
        <v>34</v>
      </c>
      <c r="W1269" s="4">
        <v>35</v>
      </c>
      <c r="X1269" s="4">
        <v>35</v>
      </c>
      <c r="Y1269" s="4">
        <v>35</v>
      </c>
      <c r="Z1269" s="4">
        <v>35</v>
      </c>
      <c r="AA1269" s="4">
        <v>36</v>
      </c>
      <c r="AB1269" s="4">
        <v>36</v>
      </c>
      <c r="AC1269" s="4">
        <v>36</v>
      </c>
      <c r="AD1269" s="4">
        <v>36</v>
      </c>
      <c r="AE1269" s="5">
        <v>36</v>
      </c>
      <c r="AF1269" s="4">
        <v>37</v>
      </c>
      <c r="AG1269" s="4">
        <v>37</v>
      </c>
      <c r="AH1269" s="4">
        <v>37</v>
      </c>
      <c r="AI1269" s="4">
        <v>37</v>
      </c>
      <c r="AJ1269" s="4">
        <v>37</v>
      </c>
      <c r="AK1269" s="4">
        <v>37</v>
      </c>
      <c r="AL1269" s="4">
        <v>37</v>
      </c>
      <c r="AM1269" s="4">
        <v>38</v>
      </c>
      <c r="AN1269" s="4">
        <v>38</v>
      </c>
      <c r="AO1269" s="6">
        <v>38</v>
      </c>
      <c r="AP1269" s="4">
        <v>38</v>
      </c>
      <c r="AQ1269" s="4">
        <v>38</v>
      </c>
      <c r="AR1269" s="4">
        <v>38</v>
      </c>
      <c r="AS1269" s="4">
        <v>38</v>
      </c>
      <c r="AT1269" s="4">
        <v>38</v>
      </c>
      <c r="AU1269" s="4">
        <v>38</v>
      </c>
      <c r="AV1269" s="4">
        <v>38</v>
      </c>
      <c r="AW1269" s="4">
        <v>38</v>
      </c>
      <c r="AX1269" s="4">
        <v>39</v>
      </c>
      <c r="AY1269" s="5">
        <v>39</v>
      </c>
      <c r="AZ1269" s="4">
        <v>39</v>
      </c>
      <c r="BA1269" s="4">
        <v>39</v>
      </c>
      <c r="BB1269" s="4">
        <v>39</v>
      </c>
      <c r="BC1269" s="4">
        <v>39</v>
      </c>
      <c r="BD1269" s="4">
        <v>39</v>
      </c>
      <c r="BE1269" s="4">
        <v>39</v>
      </c>
      <c r="BF1269" s="4">
        <v>39</v>
      </c>
      <c r="BG1269" s="4">
        <v>39</v>
      </c>
      <c r="BH1269" s="4">
        <v>39</v>
      </c>
      <c r="BI1269" s="6">
        <v>40</v>
      </c>
      <c r="BJ1269" t="s">
        <v>1</v>
      </c>
    </row>
    <row r="1270" spans="1:62">
      <c r="A1270" s="4" t="s">
        <v>5</v>
      </c>
      <c r="K1270" s="5"/>
      <c r="U1270" s="6"/>
      <c r="AE1270" s="5"/>
      <c r="AO1270" s="6"/>
      <c r="AY1270" s="5"/>
      <c r="BI1270" s="6"/>
    </row>
    <row r="1271" spans="1:62">
      <c r="A1271" s="4" t="s">
        <v>281</v>
      </c>
      <c r="K1271" s="5"/>
      <c r="U1271" s="6"/>
      <c r="AE1271" s="5"/>
      <c r="AO1271" s="6"/>
      <c r="AY1271" s="5"/>
      <c r="BI1271" s="6"/>
    </row>
    <row r="1272" spans="1:62">
      <c r="A1272" s="4" t="s">
        <v>505</v>
      </c>
      <c r="K1272" s="5"/>
      <c r="U1272" s="6"/>
      <c r="AE1272" s="5"/>
      <c r="AO1272" s="6"/>
      <c r="AY1272" s="5"/>
      <c r="BI1272" s="6"/>
    </row>
    <row r="1273" spans="1:62">
      <c r="A1273" s="4" t="s">
        <v>282</v>
      </c>
      <c r="B1273" s="4" t="s">
        <v>1</v>
      </c>
      <c r="K1273" s="5"/>
      <c r="U1273" s="6"/>
      <c r="AE1273" s="5"/>
      <c r="AO1273" s="6"/>
      <c r="AY1273" s="5"/>
      <c r="BI1273" s="6"/>
    </row>
    <row r="1274" spans="1:62">
      <c r="A1274" s="4" t="s">
        <v>273</v>
      </c>
      <c r="B1274" s="4">
        <v>35</v>
      </c>
      <c r="C1274" s="4">
        <v>45</v>
      </c>
      <c r="D1274" s="4">
        <v>55</v>
      </c>
      <c r="E1274" s="4">
        <v>65</v>
      </c>
      <c r="F1274" s="4">
        <v>75</v>
      </c>
      <c r="G1274" s="4">
        <v>85</v>
      </c>
      <c r="H1274" s="4">
        <v>95</v>
      </c>
      <c r="I1274" s="4">
        <v>105</v>
      </c>
      <c r="J1274" s="4">
        <v>115</v>
      </c>
      <c r="K1274" s="5">
        <v>125</v>
      </c>
      <c r="L1274" s="4">
        <v>135</v>
      </c>
      <c r="M1274" s="4">
        <v>145</v>
      </c>
      <c r="N1274" s="4">
        <v>155</v>
      </c>
      <c r="O1274" s="4">
        <v>165</v>
      </c>
      <c r="P1274" s="4">
        <v>175</v>
      </c>
      <c r="Q1274" s="4">
        <v>185</v>
      </c>
      <c r="R1274" s="4">
        <v>195</v>
      </c>
      <c r="S1274" s="4">
        <v>205</v>
      </c>
      <c r="T1274" s="4">
        <v>215</v>
      </c>
      <c r="U1274" s="6">
        <v>225</v>
      </c>
      <c r="V1274" s="4">
        <v>235</v>
      </c>
      <c r="W1274" s="4">
        <v>245</v>
      </c>
      <c r="X1274" s="4">
        <v>255</v>
      </c>
      <c r="Y1274" s="4">
        <v>265</v>
      </c>
      <c r="Z1274" s="4">
        <v>275</v>
      </c>
      <c r="AA1274" s="4">
        <v>285</v>
      </c>
      <c r="AB1274" s="4">
        <v>295</v>
      </c>
      <c r="AC1274" s="4">
        <v>305</v>
      </c>
      <c r="AD1274" s="4">
        <v>315</v>
      </c>
      <c r="AE1274" s="5">
        <v>325</v>
      </c>
      <c r="AF1274" s="4">
        <v>335</v>
      </c>
      <c r="AG1274" s="4">
        <v>345</v>
      </c>
      <c r="AH1274" s="4">
        <v>355</v>
      </c>
      <c r="AI1274" s="4">
        <v>365</v>
      </c>
      <c r="AJ1274" s="4">
        <v>375</v>
      </c>
      <c r="AK1274" s="4">
        <v>385</v>
      </c>
      <c r="AL1274" s="4">
        <v>395</v>
      </c>
      <c r="AM1274" s="4">
        <v>405</v>
      </c>
      <c r="AN1274" s="4">
        <v>415</v>
      </c>
      <c r="AO1274" s="6">
        <v>425</v>
      </c>
      <c r="AP1274" s="4">
        <v>435</v>
      </c>
      <c r="AQ1274" s="4">
        <v>445</v>
      </c>
      <c r="AR1274" s="4">
        <v>455</v>
      </c>
      <c r="AS1274" s="4">
        <v>465</v>
      </c>
      <c r="AT1274" s="4">
        <v>475</v>
      </c>
      <c r="AU1274" s="4">
        <v>485</v>
      </c>
      <c r="AV1274" s="4">
        <v>495</v>
      </c>
      <c r="AW1274" s="4">
        <v>505</v>
      </c>
      <c r="AX1274" s="4">
        <v>515</v>
      </c>
      <c r="AY1274" s="5">
        <v>525</v>
      </c>
      <c r="AZ1274" s="4">
        <v>535</v>
      </c>
      <c r="BA1274" s="4">
        <v>545</v>
      </c>
      <c r="BB1274" s="4">
        <v>555</v>
      </c>
      <c r="BC1274" s="4">
        <v>565</v>
      </c>
      <c r="BD1274" s="4">
        <v>575</v>
      </c>
      <c r="BE1274" s="4">
        <v>585</v>
      </c>
      <c r="BF1274" s="4">
        <v>595</v>
      </c>
      <c r="BG1274" s="4">
        <v>605</v>
      </c>
      <c r="BH1274" s="4">
        <v>615</v>
      </c>
      <c r="BI1274" s="6">
        <v>625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448</v>
      </c>
      <c r="K1276" s="5"/>
      <c r="U1276" s="6"/>
      <c r="AE1276" s="5"/>
      <c r="AO1276" s="6"/>
      <c r="AY1276" s="5"/>
      <c r="BI1276" s="6"/>
    </row>
    <row r="1277" spans="1:62">
      <c r="A1277" s="4" t="s">
        <v>527</v>
      </c>
      <c r="B1277" s="4">
        <v>10</v>
      </c>
      <c r="C1277" s="4">
        <v>14</v>
      </c>
      <c r="D1277" s="4">
        <v>17</v>
      </c>
      <c r="E1277" s="4">
        <v>20</v>
      </c>
      <c r="F1277" s="4">
        <v>22</v>
      </c>
      <c r="G1277" s="4">
        <v>24</v>
      </c>
      <c r="H1277" s="4">
        <v>25</v>
      </c>
      <c r="I1277" s="4">
        <v>26</v>
      </c>
      <c r="J1277" s="4">
        <v>28</v>
      </c>
      <c r="K1277" s="5">
        <v>28</v>
      </c>
      <c r="L1277" s="4">
        <v>29</v>
      </c>
      <c r="M1277" s="4">
        <v>30</v>
      </c>
      <c r="N1277" s="4">
        <v>31</v>
      </c>
      <c r="O1277" s="4">
        <v>31</v>
      </c>
      <c r="P1277" s="4">
        <v>32</v>
      </c>
      <c r="Q1277" s="4">
        <v>33</v>
      </c>
      <c r="R1277" s="4">
        <v>33</v>
      </c>
      <c r="S1277" s="4">
        <v>33</v>
      </c>
      <c r="T1277" s="4">
        <v>34</v>
      </c>
      <c r="U1277" s="6">
        <v>34</v>
      </c>
      <c r="V1277" s="4">
        <v>34</v>
      </c>
      <c r="W1277" s="4">
        <v>35</v>
      </c>
      <c r="X1277" s="4">
        <v>35</v>
      </c>
      <c r="Y1277" s="4">
        <v>35</v>
      </c>
      <c r="Z1277" s="4">
        <v>35</v>
      </c>
      <c r="AA1277" s="4">
        <v>36</v>
      </c>
      <c r="AB1277" s="4">
        <v>36</v>
      </c>
      <c r="AC1277" s="4">
        <v>36</v>
      </c>
      <c r="AD1277" s="4">
        <v>36</v>
      </c>
      <c r="AE1277" s="5">
        <v>36</v>
      </c>
      <c r="AF1277" s="4">
        <v>37</v>
      </c>
      <c r="AG1277" s="4">
        <v>37</v>
      </c>
      <c r="AH1277" s="4">
        <v>37</v>
      </c>
      <c r="AI1277" s="4">
        <v>37</v>
      </c>
      <c r="AJ1277" s="4">
        <v>37</v>
      </c>
      <c r="AK1277" s="4">
        <v>37</v>
      </c>
      <c r="AL1277" s="4">
        <v>37</v>
      </c>
      <c r="AM1277" s="4">
        <v>38</v>
      </c>
      <c r="AN1277" s="4">
        <v>38</v>
      </c>
      <c r="AO1277" s="6">
        <v>38</v>
      </c>
      <c r="AP1277" s="4">
        <v>38</v>
      </c>
      <c r="AQ1277" s="4">
        <v>38</v>
      </c>
      <c r="AR1277" s="4">
        <v>38</v>
      </c>
      <c r="AS1277" s="4">
        <v>38</v>
      </c>
      <c r="AT1277" s="4">
        <v>38</v>
      </c>
      <c r="AU1277" s="4">
        <v>38</v>
      </c>
      <c r="AV1277" s="4">
        <v>38</v>
      </c>
      <c r="AW1277" s="4">
        <v>38</v>
      </c>
      <c r="AX1277" s="4">
        <v>39</v>
      </c>
      <c r="AY1277" s="5">
        <v>39</v>
      </c>
      <c r="AZ1277" s="4">
        <v>39</v>
      </c>
      <c r="BA1277" s="4">
        <v>39</v>
      </c>
      <c r="BB1277" s="4">
        <v>39</v>
      </c>
      <c r="BC1277" s="4">
        <v>39</v>
      </c>
      <c r="BD1277" s="4">
        <v>39</v>
      </c>
      <c r="BE1277" s="4">
        <v>39</v>
      </c>
      <c r="BF1277" s="4">
        <v>39</v>
      </c>
      <c r="BG1277" s="4">
        <v>39</v>
      </c>
      <c r="BH1277" s="4">
        <v>39</v>
      </c>
      <c r="BI1277" s="6">
        <v>40</v>
      </c>
      <c r="BJ1277" t="s">
        <v>1</v>
      </c>
    </row>
    <row r="1278" spans="1:62">
      <c r="A1278" s="4" t="s">
        <v>283</v>
      </c>
      <c r="B1278" s="4">
        <v>10</v>
      </c>
      <c r="C1278" s="4">
        <v>11</v>
      </c>
      <c r="D1278" s="4">
        <v>12</v>
      </c>
      <c r="E1278" s="4">
        <v>13</v>
      </c>
      <c r="F1278" s="4">
        <v>14</v>
      </c>
      <c r="G1278" s="4">
        <v>15</v>
      </c>
      <c r="H1278" s="4">
        <v>16</v>
      </c>
      <c r="I1278" s="4">
        <v>17</v>
      </c>
      <c r="J1278" s="4">
        <v>18</v>
      </c>
      <c r="K1278" s="5">
        <v>19</v>
      </c>
      <c r="L1278" s="4">
        <v>20</v>
      </c>
      <c r="M1278" s="4">
        <v>21</v>
      </c>
      <c r="N1278" s="4">
        <v>22</v>
      </c>
      <c r="O1278" s="4">
        <v>23</v>
      </c>
      <c r="P1278" s="4">
        <v>24</v>
      </c>
      <c r="Q1278" s="4">
        <v>25</v>
      </c>
      <c r="R1278" s="4">
        <v>26</v>
      </c>
      <c r="S1278" s="4">
        <v>27</v>
      </c>
      <c r="T1278" s="4">
        <v>28</v>
      </c>
      <c r="U1278" s="6">
        <v>29</v>
      </c>
      <c r="V1278" s="4">
        <v>30</v>
      </c>
      <c r="W1278" s="4">
        <v>31</v>
      </c>
      <c r="X1278" s="4">
        <v>32</v>
      </c>
      <c r="Y1278" s="4">
        <v>33</v>
      </c>
      <c r="Z1278" s="4">
        <v>34</v>
      </c>
      <c r="AA1278" s="4">
        <v>35</v>
      </c>
      <c r="AB1278" s="4">
        <v>36</v>
      </c>
      <c r="AC1278" s="4">
        <v>37</v>
      </c>
      <c r="AD1278" s="4">
        <v>38</v>
      </c>
      <c r="AE1278" s="5">
        <v>39</v>
      </c>
      <c r="AF1278" s="4">
        <v>40</v>
      </c>
      <c r="AG1278" s="4">
        <v>41</v>
      </c>
      <c r="AH1278" s="4">
        <v>42</v>
      </c>
      <c r="AI1278" s="4">
        <v>43</v>
      </c>
      <c r="AJ1278" s="4">
        <v>44</v>
      </c>
      <c r="AK1278" s="4">
        <v>45</v>
      </c>
      <c r="AL1278" s="4">
        <v>45</v>
      </c>
      <c r="AM1278" s="4">
        <v>45</v>
      </c>
      <c r="AN1278" s="4">
        <v>45</v>
      </c>
      <c r="AO1278" s="6">
        <v>45</v>
      </c>
      <c r="AP1278" s="4">
        <v>45</v>
      </c>
      <c r="AQ1278" s="4">
        <v>45</v>
      </c>
      <c r="AR1278" s="4">
        <v>45</v>
      </c>
      <c r="AS1278" s="4">
        <v>45</v>
      </c>
      <c r="AT1278" s="4">
        <v>45</v>
      </c>
      <c r="AU1278" s="4">
        <v>45</v>
      </c>
      <c r="AV1278" s="4">
        <v>45</v>
      </c>
      <c r="AW1278" s="4">
        <v>45</v>
      </c>
      <c r="AX1278" s="4">
        <v>45</v>
      </c>
      <c r="AY1278" s="5">
        <v>45</v>
      </c>
      <c r="AZ1278" s="4">
        <v>45</v>
      </c>
      <c r="BA1278" s="4">
        <v>45</v>
      </c>
      <c r="BB1278" s="4">
        <v>45</v>
      </c>
      <c r="BC1278" s="4">
        <v>45</v>
      </c>
      <c r="BD1278" s="4">
        <v>45</v>
      </c>
      <c r="BE1278" s="4">
        <v>45</v>
      </c>
      <c r="BF1278" s="4">
        <v>45</v>
      </c>
      <c r="BG1278" s="4">
        <v>45</v>
      </c>
      <c r="BH1278" s="4">
        <v>45</v>
      </c>
      <c r="BI1278" s="6">
        <v>45</v>
      </c>
      <c r="BJ1278" t="s">
        <v>1</v>
      </c>
    </row>
    <row r="1279" spans="1:62">
      <c r="A1279" s="4" t="s">
        <v>5</v>
      </c>
      <c r="K1279" s="5"/>
      <c r="U1279" s="6"/>
      <c r="AE1279" s="5"/>
      <c r="AO1279" s="6"/>
      <c r="AY1279" s="5"/>
      <c r="BI1279" s="6"/>
    </row>
    <row r="1280" spans="1:62">
      <c r="A1280" s="4" t="s">
        <v>449</v>
      </c>
      <c r="K1280" s="5"/>
      <c r="U1280" s="6"/>
      <c r="AE1280" s="5"/>
      <c r="AO1280" s="6"/>
      <c r="AY1280" s="5"/>
      <c r="BI1280" s="6"/>
    </row>
    <row r="1281" spans="1:62">
      <c r="A1281" s="4" t="s">
        <v>284</v>
      </c>
      <c r="B1281" s="4">
        <v>10</v>
      </c>
      <c r="C1281" s="4">
        <v>20</v>
      </c>
      <c r="D1281" s="4">
        <v>30</v>
      </c>
      <c r="E1281" s="4">
        <v>40</v>
      </c>
      <c r="F1281" s="4">
        <v>50</v>
      </c>
      <c r="G1281" s="4">
        <v>60</v>
      </c>
      <c r="H1281" s="4">
        <v>70</v>
      </c>
      <c r="I1281" s="4">
        <v>80</v>
      </c>
      <c r="J1281" s="4">
        <v>90</v>
      </c>
      <c r="K1281" s="5">
        <v>100</v>
      </c>
      <c r="L1281" s="4">
        <v>110</v>
      </c>
      <c r="M1281" s="4">
        <v>120</v>
      </c>
      <c r="N1281" s="4">
        <v>130</v>
      </c>
      <c r="O1281" s="4">
        <v>140</v>
      </c>
      <c r="P1281" s="4">
        <v>150</v>
      </c>
      <c r="Q1281" s="4">
        <v>160</v>
      </c>
      <c r="R1281" s="4">
        <v>170</v>
      </c>
      <c r="S1281" s="4">
        <v>180</v>
      </c>
      <c r="T1281" s="4">
        <v>190</v>
      </c>
      <c r="U1281" s="6">
        <v>200</v>
      </c>
      <c r="V1281" s="4">
        <v>210</v>
      </c>
      <c r="W1281" s="4">
        <v>220</v>
      </c>
      <c r="X1281" s="4">
        <v>230</v>
      </c>
      <c r="Y1281" s="4">
        <v>240</v>
      </c>
      <c r="Z1281" s="4">
        <v>250</v>
      </c>
      <c r="AA1281" s="4">
        <v>260</v>
      </c>
      <c r="AB1281" s="4">
        <v>270</v>
      </c>
      <c r="AC1281" s="4">
        <v>280</v>
      </c>
      <c r="AD1281" s="4">
        <v>290</v>
      </c>
      <c r="AE1281" s="5">
        <v>300</v>
      </c>
      <c r="AF1281" s="4">
        <v>310</v>
      </c>
      <c r="AG1281" s="4">
        <v>320</v>
      </c>
      <c r="AH1281" s="4">
        <v>330</v>
      </c>
      <c r="AI1281" s="4">
        <v>340</v>
      </c>
      <c r="AJ1281" s="4">
        <v>350</v>
      </c>
      <c r="AK1281" s="4">
        <v>360</v>
      </c>
      <c r="AL1281" s="4">
        <v>370</v>
      </c>
      <c r="AM1281" s="4">
        <v>380</v>
      </c>
      <c r="AN1281" s="4">
        <v>390</v>
      </c>
      <c r="AO1281" s="6">
        <v>400</v>
      </c>
      <c r="AP1281" s="4">
        <v>410</v>
      </c>
      <c r="AQ1281" s="4">
        <v>420</v>
      </c>
      <c r="AR1281" s="4">
        <v>430</v>
      </c>
      <c r="AS1281" s="4">
        <v>440</v>
      </c>
      <c r="AT1281" s="4">
        <v>450</v>
      </c>
      <c r="AU1281" s="4">
        <v>460</v>
      </c>
      <c r="AV1281" s="4">
        <v>470</v>
      </c>
      <c r="AW1281" s="4">
        <v>480</v>
      </c>
      <c r="AX1281" s="4">
        <v>490</v>
      </c>
      <c r="AY1281" s="5">
        <v>500</v>
      </c>
      <c r="AZ1281" s="4">
        <v>510</v>
      </c>
      <c r="BA1281" s="4">
        <v>520</v>
      </c>
      <c r="BB1281" s="4">
        <v>530</v>
      </c>
      <c r="BC1281" s="4">
        <v>540</v>
      </c>
      <c r="BD1281" s="4">
        <v>550</v>
      </c>
      <c r="BE1281" s="4">
        <v>560</v>
      </c>
      <c r="BF1281" s="4">
        <v>570</v>
      </c>
      <c r="BG1281" s="4">
        <v>580</v>
      </c>
      <c r="BH1281" s="4">
        <v>590</v>
      </c>
      <c r="BI1281" s="6">
        <v>600</v>
      </c>
      <c r="BJ1281" t="s">
        <v>1</v>
      </c>
    </row>
    <row r="1282" spans="1:62">
      <c r="A1282" s="4" t="s">
        <v>20</v>
      </c>
      <c r="B1282" s="4">
        <v>10</v>
      </c>
      <c r="C1282" s="4">
        <v>15</v>
      </c>
      <c r="D1282" s="4">
        <v>20</v>
      </c>
      <c r="E1282" s="4">
        <v>25</v>
      </c>
      <c r="F1282" s="4">
        <v>30</v>
      </c>
      <c r="G1282" s="4">
        <v>35</v>
      </c>
      <c r="H1282" s="4">
        <v>40</v>
      </c>
      <c r="I1282" s="4">
        <v>45</v>
      </c>
      <c r="J1282" s="4">
        <v>50</v>
      </c>
      <c r="K1282" s="5">
        <v>55</v>
      </c>
      <c r="L1282" s="4">
        <v>60</v>
      </c>
      <c r="M1282" s="4">
        <v>65</v>
      </c>
      <c r="N1282" s="4">
        <v>70</v>
      </c>
      <c r="O1282" s="4">
        <v>75</v>
      </c>
      <c r="P1282" s="4">
        <v>80</v>
      </c>
      <c r="Q1282" s="4">
        <v>85</v>
      </c>
      <c r="R1282" s="4">
        <v>90</v>
      </c>
      <c r="S1282" s="4">
        <v>95</v>
      </c>
      <c r="T1282" s="4">
        <v>100</v>
      </c>
      <c r="U1282" s="6">
        <v>105</v>
      </c>
      <c r="V1282" s="4">
        <v>110</v>
      </c>
      <c r="W1282" s="4">
        <v>115</v>
      </c>
      <c r="X1282" s="4">
        <v>120</v>
      </c>
      <c r="Y1282" s="4">
        <v>125</v>
      </c>
      <c r="Z1282" s="4">
        <v>130</v>
      </c>
      <c r="AA1282" s="4">
        <v>135</v>
      </c>
      <c r="AB1282" s="4">
        <v>140</v>
      </c>
      <c r="AC1282" s="4">
        <v>145</v>
      </c>
      <c r="AD1282" s="4">
        <v>150</v>
      </c>
      <c r="AE1282" s="5">
        <v>155</v>
      </c>
      <c r="AF1282" s="4">
        <v>160</v>
      </c>
      <c r="AG1282" s="4">
        <v>165</v>
      </c>
      <c r="AH1282" s="4">
        <v>170</v>
      </c>
      <c r="AI1282" s="4">
        <v>175</v>
      </c>
      <c r="AJ1282" s="4">
        <v>180</v>
      </c>
      <c r="AK1282" s="4">
        <v>185</v>
      </c>
      <c r="AL1282" s="4">
        <v>190</v>
      </c>
      <c r="AM1282" s="4">
        <v>195</v>
      </c>
      <c r="AN1282" s="4">
        <v>200</v>
      </c>
      <c r="AO1282" s="6">
        <v>205</v>
      </c>
      <c r="AP1282" s="4">
        <v>210</v>
      </c>
      <c r="AQ1282" s="4">
        <v>215</v>
      </c>
      <c r="AR1282" s="4">
        <v>220</v>
      </c>
      <c r="AS1282" s="4">
        <v>225</v>
      </c>
      <c r="AT1282" s="4">
        <v>230</v>
      </c>
      <c r="AU1282" s="4">
        <v>235</v>
      </c>
      <c r="AV1282" s="4">
        <v>240</v>
      </c>
      <c r="AW1282" s="4">
        <v>245</v>
      </c>
      <c r="AX1282" s="4">
        <v>250</v>
      </c>
      <c r="AY1282" s="5">
        <v>255</v>
      </c>
      <c r="AZ1282" s="4">
        <v>260</v>
      </c>
      <c r="BA1282" s="4">
        <v>265</v>
      </c>
      <c r="BB1282" s="4">
        <v>270</v>
      </c>
      <c r="BC1282" s="4">
        <v>275</v>
      </c>
      <c r="BD1282" s="4">
        <v>280</v>
      </c>
      <c r="BE1282" s="4">
        <v>285</v>
      </c>
      <c r="BF1282" s="4">
        <v>290</v>
      </c>
      <c r="BG1282" s="4">
        <v>295</v>
      </c>
      <c r="BH1282" s="4">
        <v>300</v>
      </c>
      <c r="BI1282" s="6">
        <v>305</v>
      </c>
      <c r="BJ1282" t="s">
        <v>1</v>
      </c>
    </row>
    <row r="1283" spans="1:62">
      <c r="A1283" s="4" t="s">
        <v>24</v>
      </c>
      <c r="B1283" s="4">
        <v>19</v>
      </c>
      <c r="C1283" s="4">
        <v>18.2</v>
      </c>
      <c r="D1283" s="4">
        <v>17.5</v>
      </c>
      <c r="E1283" s="4">
        <v>16.7</v>
      </c>
      <c r="F1283" s="4">
        <v>16</v>
      </c>
      <c r="G1283" s="4">
        <v>15.2</v>
      </c>
      <c r="H1283" s="4">
        <v>14.5</v>
      </c>
      <c r="I1283" s="4">
        <v>13.7</v>
      </c>
      <c r="J1283" s="4">
        <v>13</v>
      </c>
      <c r="K1283" s="5">
        <v>12.2</v>
      </c>
      <c r="L1283" s="4">
        <v>11.5</v>
      </c>
      <c r="M1283" s="4">
        <v>10.7</v>
      </c>
      <c r="N1283" s="4">
        <v>10</v>
      </c>
      <c r="O1283" s="4">
        <v>9.1999999999999993</v>
      </c>
      <c r="P1283" s="4">
        <v>8.5</v>
      </c>
      <c r="Q1283" s="4">
        <v>7.7</v>
      </c>
      <c r="R1283" s="4">
        <v>7</v>
      </c>
      <c r="S1283" s="4">
        <v>6.2</v>
      </c>
      <c r="T1283" s="4">
        <v>5.5</v>
      </c>
      <c r="U1283" s="6">
        <v>4.7</v>
      </c>
      <c r="V1283" s="4">
        <v>4</v>
      </c>
      <c r="W1283" s="4">
        <v>3.2</v>
      </c>
      <c r="X1283" s="4">
        <v>2.5</v>
      </c>
      <c r="Y1283" s="4">
        <v>1.7</v>
      </c>
      <c r="Z1283" s="4">
        <v>1</v>
      </c>
      <c r="AA1283" s="4">
        <v>1</v>
      </c>
      <c r="AB1283" s="4">
        <v>1</v>
      </c>
      <c r="AC1283" s="4">
        <v>1</v>
      </c>
      <c r="AD1283" s="4">
        <v>1</v>
      </c>
      <c r="AE1283" s="5">
        <v>1</v>
      </c>
      <c r="AF1283" s="4">
        <v>1</v>
      </c>
      <c r="AG1283" s="4">
        <v>1</v>
      </c>
      <c r="AH1283" s="4">
        <v>1</v>
      </c>
      <c r="AI1283" s="4">
        <v>1</v>
      </c>
      <c r="AJ1283" s="4">
        <v>1</v>
      </c>
      <c r="AK1283" s="4">
        <v>1</v>
      </c>
      <c r="AL1283" s="4">
        <v>1</v>
      </c>
      <c r="AM1283" s="4">
        <v>1</v>
      </c>
      <c r="AN1283" s="4">
        <v>1</v>
      </c>
      <c r="AO1283" s="6">
        <v>1</v>
      </c>
      <c r="AP1283" s="4">
        <v>1</v>
      </c>
      <c r="AQ1283" s="4">
        <v>1</v>
      </c>
      <c r="AR1283" s="4">
        <v>1</v>
      </c>
      <c r="AS1283" s="4">
        <v>1</v>
      </c>
      <c r="AT1283" s="4">
        <v>1</v>
      </c>
      <c r="AU1283" s="4">
        <v>1</v>
      </c>
      <c r="AV1283" s="4">
        <v>1</v>
      </c>
      <c r="AW1283" s="4">
        <v>1</v>
      </c>
      <c r="AX1283" s="4">
        <v>1</v>
      </c>
      <c r="AY1283" s="5">
        <v>1</v>
      </c>
      <c r="AZ1283" s="4">
        <v>1</v>
      </c>
      <c r="BA1283" s="4">
        <v>1</v>
      </c>
      <c r="BB1283" s="4">
        <v>1</v>
      </c>
      <c r="BC1283" s="4">
        <v>1</v>
      </c>
      <c r="BD1283" s="4">
        <v>1</v>
      </c>
      <c r="BE1283" s="4">
        <v>1</v>
      </c>
      <c r="BF1283" s="4">
        <v>1</v>
      </c>
      <c r="BG1283" s="4">
        <v>1</v>
      </c>
      <c r="BH1283" s="4">
        <v>1</v>
      </c>
      <c r="BI1283" s="6">
        <v>1</v>
      </c>
      <c r="BJ1283" t="s">
        <v>1</v>
      </c>
    </row>
    <row r="1284" spans="1:62">
      <c r="A1284" s="4" t="s">
        <v>5</v>
      </c>
      <c r="K1284" s="5"/>
      <c r="U1284" s="6"/>
      <c r="AE1284" s="5"/>
      <c r="AO1284" s="6"/>
      <c r="AY1284" s="5"/>
      <c r="BI1284" s="6"/>
    </row>
    <row r="1285" spans="1:62">
      <c r="A1285" s="4" t="s">
        <v>450</v>
      </c>
      <c r="K1285" s="5"/>
      <c r="U1285" s="6"/>
      <c r="AE1285" s="5"/>
      <c r="AO1285" s="6"/>
      <c r="AY1285" s="5"/>
      <c r="BI1285" s="6"/>
    </row>
    <row r="1286" spans="1:62">
      <c r="A1286" s="4" t="s">
        <v>197</v>
      </c>
      <c r="K1286" s="5"/>
      <c r="U1286" s="6"/>
      <c r="AE1286" s="5"/>
      <c r="AO1286" s="6"/>
      <c r="AY1286" s="5"/>
      <c r="BI1286" s="6"/>
    </row>
    <row r="1287" spans="1:62">
      <c r="A1287" s="4" t="s">
        <v>118</v>
      </c>
      <c r="B1287" s="4">
        <v>240</v>
      </c>
      <c r="C1287" s="4">
        <f>B1287+16</f>
        <v>256</v>
      </c>
      <c r="D1287" s="4">
        <f>C1287+17</f>
        <v>273</v>
      </c>
      <c r="E1287" s="4">
        <f t="shared" ref="E1287:BI1287" si="6215">D1287+17</f>
        <v>290</v>
      </c>
      <c r="F1287" s="4">
        <f t="shared" si="6215"/>
        <v>307</v>
      </c>
      <c r="G1287" s="4">
        <f t="shared" si="6215"/>
        <v>324</v>
      </c>
      <c r="H1287" s="4">
        <f t="shared" ref="H1287" si="6216">G1287+16</f>
        <v>340</v>
      </c>
      <c r="I1287" s="4">
        <f t="shared" ref="I1287" si="6217">H1287+17</f>
        <v>357</v>
      </c>
      <c r="J1287" s="4">
        <f t="shared" si="6215"/>
        <v>374</v>
      </c>
      <c r="K1287">
        <f t="shared" si="6215"/>
        <v>391</v>
      </c>
      <c r="L1287" s="4">
        <f t="shared" si="6215"/>
        <v>408</v>
      </c>
      <c r="M1287" s="4">
        <f t="shared" ref="M1287:BF1287" si="6218">L1287+16</f>
        <v>424</v>
      </c>
      <c r="N1287" s="4">
        <f t="shared" ref="N1287:BG1287" si="6219">M1287+17</f>
        <v>441</v>
      </c>
      <c r="O1287" s="4">
        <f t="shared" si="6215"/>
        <v>458</v>
      </c>
      <c r="P1287" s="4">
        <f t="shared" si="6215"/>
        <v>475</v>
      </c>
      <c r="Q1287" s="4">
        <f t="shared" si="6215"/>
        <v>492</v>
      </c>
      <c r="R1287" s="4">
        <f t="shared" si="6218"/>
        <v>508</v>
      </c>
      <c r="S1287" s="4">
        <f t="shared" si="6219"/>
        <v>525</v>
      </c>
      <c r="T1287" s="4">
        <f t="shared" si="6215"/>
        <v>542</v>
      </c>
      <c r="U1287">
        <f t="shared" si="6215"/>
        <v>559</v>
      </c>
      <c r="V1287" s="4">
        <f t="shared" si="6215"/>
        <v>576</v>
      </c>
      <c r="W1287" s="4">
        <f t="shared" si="6218"/>
        <v>592</v>
      </c>
      <c r="X1287" s="4">
        <f t="shared" si="6219"/>
        <v>609</v>
      </c>
      <c r="Y1287" s="4">
        <f t="shared" si="6215"/>
        <v>626</v>
      </c>
      <c r="Z1287" s="4">
        <f t="shared" si="6215"/>
        <v>643</v>
      </c>
      <c r="AA1287" s="4">
        <f t="shared" si="6215"/>
        <v>660</v>
      </c>
      <c r="AB1287" s="4">
        <f t="shared" si="6218"/>
        <v>676</v>
      </c>
      <c r="AC1287" s="4">
        <f t="shared" si="6219"/>
        <v>693</v>
      </c>
      <c r="AD1287" s="4">
        <f t="shared" si="6215"/>
        <v>710</v>
      </c>
      <c r="AE1287">
        <f t="shared" si="6215"/>
        <v>727</v>
      </c>
      <c r="AF1287" s="4">
        <f t="shared" si="6215"/>
        <v>744</v>
      </c>
      <c r="AG1287" s="4">
        <f t="shared" si="6218"/>
        <v>760</v>
      </c>
      <c r="AH1287" s="4">
        <f t="shared" si="6219"/>
        <v>777</v>
      </c>
      <c r="AI1287" s="4">
        <f t="shared" si="6215"/>
        <v>794</v>
      </c>
      <c r="AJ1287" s="4">
        <f t="shared" si="6215"/>
        <v>811</v>
      </c>
      <c r="AK1287" s="4">
        <f t="shared" si="6215"/>
        <v>828</v>
      </c>
      <c r="AL1287" s="4">
        <f t="shared" si="6218"/>
        <v>844</v>
      </c>
      <c r="AM1287" s="4">
        <f t="shared" si="6219"/>
        <v>861</v>
      </c>
      <c r="AN1287" s="4">
        <f t="shared" si="6215"/>
        <v>878</v>
      </c>
      <c r="AO1287">
        <f t="shared" si="6215"/>
        <v>895</v>
      </c>
      <c r="AP1287" s="4">
        <f t="shared" si="6215"/>
        <v>912</v>
      </c>
      <c r="AQ1287" s="4">
        <f t="shared" si="6218"/>
        <v>928</v>
      </c>
      <c r="AR1287" s="4">
        <f t="shared" si="6219"/>
        <v>945</v>
      </c>
      <c r="AS1287" s="4">
        <f t="shared" si="6215"/>
        <v>962</v>
      </c>
      <c r="AT1287" s="4">
        <f t="shared" si="6215"/>
        <v>979</v>
      </c>
      <c r="AU1287" s="4">
        <f t="shared" si="6215"/>
        <v>996</v>
      </c>
      <c r="AV1287" s="4">
        <f t="shared" si="6218"/>
        <v>1012</v>
      </c>
      <c r="AW1287" s="4">
        <f t="shared" si="6219"/>
        <v>1029</v>
      </c>
      <c r="AX1287" s="4">
        <f t="shared" si="6215"/>
        <v>1046</v>
      </c>
      <c r="AY1287">
        <f t="shared" si="6215"/>
        <v>1063</v>
      </c>
      <c r="AZ1287" s="4">
        <f t="shared" si="6215"/>
        <v>1080</v>
      </c>
      <c r="BA1287" s="4">
        <f t="shared" si="6218"/>
        <v>1096</v>
      </c>
      <c r="BB1287" s="4">
        <f t="shared" si="6219"/>
        <v>1113</v>
      </c>
      <c r="BC1287" s="4">
        <f t="shared" si="6215"/>
        <v>1130</v>
      </c>
      <c r="BD1287" s="4">
        <f t="shared" si="6215"/>
        <v>1147</v>
      </c>
      <c r="BE1287" s="4">
        <f t="shared" si="6215"/>
        <v>1164</v>
      </c>
      <c r="BF1287" s="4">
        <f t="shared" si="6218"/>
        <v>1180</v>
      </c>
      <c r="BG1287" s="4">
        <f t="shared" si="6219"/>
        <v>1197</v>
      </c>
      <c r="BH1287" s="4">
        <f t="shared" si="6215"/>
        <v>1214</v>
      </c>
      <c r="BI1287">
        <f t="shared" si="6215"/>
        <v>1231</v>
      </c>
      <c r="BJ1287" t="s">
        <v>1</v>
      </c>
    </row>
    <row r="1288" spans="1:62">
      <c r="A1288" s="4" t="s">
        <v>119</v>
      </c>
      <c r="B1288" s="4">
        <v>340</v>
      </c>
      <c r="C1288" s="4">
        <f>B1288+23</f>
        <v>363</v>
      </c>
      <c r="D1288" s="4">
        <f>C1288+24</f>
        <v>387</v>
      </c>
      <c r="E1288" s="4">
        <f t="shared" ref="E1288:BI1288" si="6220">D1288+24</f>
        <v>411</v>
      </c>
      <c r="F1288" s="4">
        <f t="shared" si="6220"/>
        <v>435</v>
      </c>
      <c r="G1288" s="4">
        <f t="shared" si="6220"/>
        <v>459</v>
      </c>
      <c r="H1288" s="4">
        <f>G1288+23</f>
        <v>482</v>
      </c>
      <c r="I1288" s="4">
        <f t="shared" ref="I1288" si="6221">H1288+24</f>
        <v>506</v>
      </c>
      <c r="J1288" s="4">
        <f t="shared" si="6220"/>
        <v>530</v>
      </c>
      <c r="K1288">
        <f t="shared" si="6220"/>
        <v>554</v>
      </c>
      <c r="L1288" s="4">
        <f t="shared" si="6220"/>
        <v>578</v>
      </c>
      <c r="M1288" s="4">
        <f t="shared" ref="M1288" si="6222">L1288+23</f>
        <v>601</v>
      </c>
      <c r="N1288" s="4">
        <f t="shared" ref="N1288" si="6223">M1288+24</f>
        <v>625</v>
      </c>
      <c r="O1288" s="4">
        <f t="shared" si="6220"/>
        <v>649</v>
      </c>
      <c r="P1288" s="4">
        <f t="shared" si="6220"/>
        <v>673</v>
      </c>
      <c r="Q1288" s="4">
        <f t="shared" si="6220"/>
        <v>697</v>
      </c>
      <c r="R1288" s="4">
        <f t="shared" ref="R1288" si="6224">Q1288+23</f>
        <v>720</v>
      </c>
      <c r="S1288" s="4">
        <f t="shared" ref="S1288" si="6225">R1288+24</f>
        <v>744</v>
      </c>
      <c r="T1288" s="4">
        <f t="shared" si="6220"/>
        <v>768</v>
      </c>
      <c r="U1288">
        <f t="shared" si="6220"/>
        <v>792</v>
      </c>
      <c r="V1288" s="4">
        <f t="shared" si="6220"/>
        <v>816</v>
      </c>
      <c r="W1288" s="4">
        <f t="shared" ref="W1288" si="6226">V1288+23</f>
        <v>839</v>
      </c>
      <c r="X1288" s="4">
        <f t="shared" ref="X1288" si="6227">W1288+24</f>
        <v>863</v>
      </c>
      <c r="Y1288" s="4">
        <f t="shared" si="6220"/>
        <v>887</v>
      </c>
      <c r="Z1288" s="4">
        <f t="shared" si="6220"/>
        <v>911</v>
      </c>
      <c r="AA1288" s="4">
        <f t="shared" si="6220"/>
        <v>935</v>
      </c>
      <c r="AB1288" s="4">
        <f t="shared" ref="AB1288" si="6228">AA1288+23</f>
        <v>958</v>
      </c>
      <c r="AC1288" s="4">
        <f t="shared" ref="AC1288" si="6229">AB1288+24</f>
        <v>982</v>
      </c>
      <c r="AD1288" s="4">
        <f t="shared" si="6220"/>
        <v>1006</v>
      </c>
      <c r="AE1288">
        <f t="shared" si="6220"/>
        <v>1030</v>
      </c>
      <c r="AF1288" s="4">
        <f t="shared" si="6220"/>
        <v>1054</v>
      </c>
      <c r="AG1288" s="4">
        <f t="shared" ref="AG1288" si="6230">AF1288+23</f>
        <v>1077</v>
      </c>
      <c r="AH1288" s="4">
        <f t="shared" ref="AH1288" si="6231">AG1288+24</f>
        <v>1101</v>
      </c>
      <c r="AI1288" s="4">
        <f t="shared" si="6220"/>
        <v>1125</v>
      </c>
      <c r="AJ1288" s="4">
        <f t="shared" si="6220"/>
        <v>1149</v>
      </c>
      <c r="AK1288" s="4">
        <f t="shared" si="6220"/>
        <v>1173</v>
      </c>
      <c r="AL1288" s="4">
        <f t="shared" ref="AL1288" si="6232">AK1288+23</f>
        <v>1196</v>
      </c>
      <c r="AM1288" s="4">
        <f t="shared" ref="AM1288" si="6233">AL1288+24</f>
        <v>1220</v>
      </c>
      <c r="AN1288" s="4">
        <f t="shared" si="6220"/>
        <v>1244</v>
      </c>
      <c r="AO1288">
        <f t="shared" si="6220"/>
        <v>1268</v>
      </c>
      <c r="AP1288" s="4">
        <f t="shared" si="6220"/>
        <v>1292</v>
      </c>
      <c r="AQ1288" s="4">
        <f t="shared" ref="AQ1288" si="6234">AP1288+23</f>
        <v>1315</v>
      </c>
      <c r="AR1288" s="4">
        <f t="shared" ref="AR1288" si="6235">AQ1288+24</f>
        <v>1339</v>
      </c>
      <c r="AS1288" s="4">
        <f t="shared" si="6220"/>
        <v>1363</v>
      </c>
      <c r="AT1288" s="4">
        <f t="shared" si="6220"/>
        <v>1387</v>
      </c>
      <c r="AU1288" s="4">
        <f t="shared" si="6220"/>
        <v>1411</v>
      </c>
      <c r="AV1288" s="4">
        <f t="shared" ref="AV1288" si="6236">AU1288+23</f>
        <v>1434</v>
      </c>
      <c r="AW1288" s="4">
        <f t="shared" ref="AW1288" si="6237">AV1288+24</f>
        <v>1458</v>
      </c>
      <c r="AX1288" s="4">
        <f t="shared" si="6220"/>
        <v>1482</v>
      </c>
      <c r="AY1288">
        <f t="shared" si="6220"/>
        <v>1506</v>
      </c>
      <c r="AZ1288" s="4">
        <f t="shared" si="6220"/>
        <v>1530</v>
      </c>
      <c r="BA1288" s="4">
        <f t="shared" ref="BA1288" si="6238">AZ1288+23</f>
        <v>1553</v>
      </c>
      <c r="BB1288" s="4">
        <f t="shared" ref="BB1288" si="6239">BA1288+24</f>
        <v>1577</v>
      </c>
      <c r="BC1288" s="4">
        <f t="shared" si="6220"/>
        <v>1601</v>
      </c>
      <c r="BD1288" s="4">
        <f t="shared" si="6220"/>
        <v>1625</v>
      </c>
      <c r="BE1288" s="4">
        <f t="shared" si="6220"/>
        <v>1649</v>
      </c>
      <c r="BF1288" s="4">
        <f t="shared" ref="BF1288" si="6240">BE1288+23</f>
        <v>1672</v>
      </c>
      <c r="BG1288" s="4">
        <f t="shared" ref="BG1288" si="6241">BF1288+24</f>
        <v>1696</v>
      </c>
      <c r="BH1288" s="4">
        <f t="shared" si="6220"/>
        <v>1720</v>
      </c>
      <c r="BI1288">
        <f t="shared" si="6220"/>
        <v>1744</v>
      </c>
      <c r="BJ1288" t="s">
        <v>1</v>
      </c>
    </row>
    <row r="1289" spans="1:62">
      <c r="A1289" s="4" t="s">
        <v>120</v>
      </c>
      <c r="B1289" s="4">
        <v>940</v>
      </c>
      <c r="C1289" s="4">
        <v>1005</v>
      </c>
      <c r="D1289" s="4">
        <v>1071</v>
      </c>
      <c r="E1289" s="4">
        <v>1137</v>
      </c>
      <c r="F1289" s="4">
        <v>1203</v>
      </c>
      <c r="G1289" s="4">
        <v>1269</v>
      </c>
      <c r="H1289" s="4">
        <v>1334</v>
      </c>
      <c r="I1289" s="4">
        <v>1400</v>
      </c>
      <c r="J1289" s="4">
        <v>1466</v>
      </c>
      <c r="K1289" s="5">
        <v>1532</v>
      </c>
      <c r="L1289" s="4">
        <v>1598</v>
      </c>
      <c r="M1289" s="4">
        <v>1663</v>
      </c>
      <c r="N1289" s="4">
        <v>1729</v>
      </c>
      <c r="O1289" s="4">
        <v>1795</v>
      </c>
      <c r="P1289" s="4">
        <v>1861</v>
      </c>
      <c r="Q1289" s="4">
        <v>1927</v>
      </c>
      <c r="R1289" s="4">
        <v>1992</v>
      </c>
      <c r="S1289" s="4">
        <v>2058</v>
      </c>
      <c r="T1289" s="4">
        <v>2124</v>
      </c>
      <c r="U1289" s="6">
        <v>2190</v>
      </c>
      <c r="V1289" s="4">
        <v>2256</v>
      </c>
      <c r="W1289" s="4">
        <v>2321</v>
      </c>
      <c r="X1289" s="4">
        <v>2387</v>
      </c>
      <c r="Y1289" s="4">
        <v>2453</v>
      </c>
      <c r="Z1289" s="4">
        <v>2519</v>
      </c>
      <c r="AA1289" s="4">
        <v>2585</v>
      </c>
      <c r="AB1289" s="4">
        <v>2650</v>
      </c>
      <c r="AC1289" s="4">
        <v>2716</v>
      </c>
      <c r="AD1289" s="4">
        <v>2782</v>
      </c>
      <c r="AE1289" s="5">
        <v>2848</v>
      </c>
      <c r="AF1289" s="4">
        <v>2914</v>
      </c>
      <c r="AG1289" s="4">
        <v>2979</v>
      </c>
      <c r="AH1289" s="4">
        <v>3045</v>
      </c>
      <c r="AI1289" s="4">
        <v>3111</v>
      </c>
      <c r="AJ1289" s="4">
        <v>3177</v>
      </c>
      <c r="AK1289" s="4">
        <v>3243</v>
      </c>
      <c r="AL1289" s="4">
        <v>3308</v>
      </c>
      <c r="AM1289" s="4">
        <v>3374</v>
      </c>
      <c r="AN1289" s="4">
        <v>3440</v>
      </c>
      <c r="AO1289" s="6">
        <v>3506</v>
      </c>
      <c r="AP1289" s="4">
        <v>3572</v>
      </c>
      <c r="AQ1289" s="4">
        <v>3637</v>
      </c>
      <c r="AR1289" s="4">
        <v>3703</v>
      </c>
      <c r="AS1289" s="4">
        <v>3769</v>
      </c>
      <c r="AT1289" s="4">
        <v>3835</v>
      </c>
      <c r="AU1289" s="4">
        <v>3901</v>
      </c>
      <c r="AV1289" s="4">
        <v>3966</v>
      </c>
      <c r="AW1289" s="4">
        <v>4032</v>
      </c>
      <c r="AX1289" s="4">
        <v>4098</v>
      </c>
      <c r="AY1289" s="5">
        <v>4164</v>
      </c>
      <c r="AZ1289" s="4">
        <v>4230</v>
      </c>
      <c r="BA1289" s="4">
        <v>4295</v>
      </c>
      <c r="BB1289" s="4">
        <v>4361</v>
      </c>
      <c r="BC1289" s="4">
        <v>4427</v>
      </c>
      <c r="BD1289" s="4">
        <v>4493</v>
      </c>
      <c r="BE1289" s="4">
        <v>4559</v>
      </c>
      <c r="BF1289" s="4">
        <v>4624</v>
      </c>
      <c r="BG1289" s="4">
        <v>4690</v>
      </c>
      <c r="BH1289" s="4">
        <v>4756</v>
      </c>
      <c r="BI1289" s="6">
        <v>4822</v>
      </c>
      <c r="BJ1289" t="s">
        <v>1</v>
      </c>
    </row>
    <row r="1290" spans="1:62">
      <c r="A1290" s="4" t="s">
        <v>121</v>
      </c>
      <c r="K1290" s="5"/>
      <c r="U1290" s="6"/>
      <c r="AE1290" s="5"/>
      <c r="AO1290" s="6"/>
      <c r="AY1290" s="5"/>
      <c r="BI1290" s="6"/>
    </row>
    <row r="1291" spans="1:62">
      <c r="A1291" s="4" t="s">
        <v>274</v>
      </c>
      <c r="B1291" s="4">
        <v>20</v>
      </c>
      <c r="C1291" s="4">
        <v>30</v>
      </c>
      <c r="D1291" s="4">
        <v>40</v>
      </c>
      <c r="E1291" s="4">
        <v>50</v>
      </c>
      <c r="F1291" s="4">
        <v>60</v>
      </c>
      <c r="G1291" s="4">
        <v>70</v>
      </c>
      <c r="H1291" s="4">
        <v>80</v>
      </c>
      <c r="I1291" s="4">
        <v>90</v>
      </c>
      <c r="J1291" s="4">
        <v>100</v>
      </c>
      <c r="K1291" s="5">
        <v>110</v>
      </c>
      <c r="L1291" s="4">
        <v>120</v>
      </c>
      <c r="M1291" s="4">
        <v>130</v>
      </c>
      <c r="N1291" s="4">
        <v>140</v>
      </c>
      <c r="O1291" s="4">
        <v>150</v>
      </c>
      <c r="P1291" s="4">
        <v>160</v>
      </c>
      <c r="Q1291" s="4">
        <v>170</v>
      </c>
      <c r="R1291" s="4">
        <v>180</v>
      </c>
      <c r="S1291" s="4">
        <v>190</v>
      </c>
      <c r="T1291" s="4">
        <v>200</v>
      </c>
      <c r="U1291" s="6">
        <v>210</v>
      </c>
      <c r="V1291" s="4">
        <v>220</v>
      </c>
      <c r="W1291" s="4">
        <v>230</v>
      </c>
      <c r="X1291" s="4">
        <v>240</v>
      </c>
      <c r="Y1291" s="4">
        <v>250</v>
      </c>
      <c r="Z1291" s="4">
        <v>260</v>
      </c>
      <c r="AA1291" s="4">
        <v>270</v>
      </c>
      <c r="AB1291" s="4">
        <v>280</v>
      </c>
      <c r="AC1291" s="4">
        <v>290</v>
      </c>
      <c r="AD1291" s="4">
        <v>300</v>
      </c>
      <c r="AE1291" s="5">
        <v>310</v>
      </c>
      <c r="AF1291" s="4">
        <v>320</v>
      </c>
      <c r="AG1291" s="4">
        <v>330</v>
      </c>
      <c r="AH1291" s="4">
        <v>340</v>
      </c>
      <c r="AI1291" s="4">
        <v>350</v>
      </c>
      <c r="AJ1291" s="4">
        <v>360</v>
      </c>
      <c r="AK1291" s="4">
        <v>370</v>
      </c>
      <c r="AL1291" s="4">
        <v>380</v>
      </c>
      <c r="AM1291" s="4">
        <v>390</v>
      </c>
      <c r="AN1291" s="4">
        <v>400</v>
      </c>
      <c r="AO1291" s="6">
        <v>410</v>
      </c>
      <c r="AP1291" s="4">
        <v>420</v>
      </c>
      <c r="AQ1291" s="4">
        <v>430</v>
      </c>
      <c r="AR1291" s="4">
        <v>440</v>
      </c>
      <c r="AS1291" s="4">
        <v>450</v>
      </c>
      <c r="AT1291" s="4">
        <v>460</v>
      </c>
      <c r="AU1291" s="4">
        <v>470</v>
      </c>
      <c r="AV1291" s="4">
        <v>480</v>
      </c>
      <c r="AW1291" s="4">
        <v>490</v>
      </c>
      <c r="AX1291" s="4">
        <v>500</v>
      </c>
      <c r="AY1291" s="5">
        <v>510</v>
      </c>
      <c r="AZ1291" s="4">
        <v>520</v>
      </c>
      <c r="BA1291" s="4">
        <v>530</v>
      </c>
      <c r="BB1291" s="4">
        <v>540</v>
      </c>
      <c r="BC1291" s="4">
        <v>550</v>
      </c>
      <c r="BD1291" s="4">
        <v>560</v>
      </c>
      <c r="BE1291" s="4">
        <v>570</v>
      </c>
      <c r="BF1291" s="4">
        <v>580</v>
      </c>
      <c r="BG1291" s="4">
        <v>590</v>
      </c>
      <c r="BH1291" s="4">
        <v>600</v>
      </c>
      <c r="BI1291" s="6">
        <v>610</v>
      </c>
      <c r="BJ1291" t="s">
        <v>1</v>
      </c>
    </row>
    <row r="1292" spans="1:62">
      <c r="A1292" s="4" t="s">
        <v>285</v>
      </c>
      <c r="B1292" s="4">
        <v>1</v>
      </c>
      <c r="C1292" s="4">
        <v>2</v>
      </c>
      <c r="D1292" s="4">
        <v>2</v>
      </c>
      <c r="E1292" s="4">
        <v>3</v>
      </c>
      <c r="F1292" s="4">
        <v>3</v>
      </c>
      <c r="G1292" s="4">
        <v>4</v>
      </c>
      <c r="H1292" s="4">
        <v>4</v>
      </c>
      <c r="I1292" s="4">
        <v>5</v>
      </c>
      <c r="J1292" s="4">
        <v>5</v>
      </c>
      <c r="K1292" s="5">
        <v>6</v>
      </c>
      <c r="L1292" s="4">
        <v>6</v>
      </c>
      <c r="M1292" s="4">
        <v>7</v>
      </c>
      <c r="N1292" s="4">
        <v>7</v>
      </c>
      <c r="O1292" s="4">
        <v>8</v>
      </c>
      <c r="P1292" s="4">
        <v>8</v>
      </c>
      <c r="Q1292" s="4">
        <v>9</v>
      </c>
      <c r="R1292" s="4">
        <v>9</v>
      </c>
      <c r="S1292" s="4">
        <v>10</v>
      </c>
      <c r="T1292" s="4">
        <v>10</v>
      </c>
      <c r="U1292" s="6">
        <v>11</v>
      </c>
      <c r="V1292" s="4">
        <v>11</v>
      </c>
      <c r="W1292" s="4">
        <v>12</v>
      </c>
      <c r="X1292" s="4">
        <v>12</v>
      </c>
      <c r="Y1292" s="4">
        <v>13</v>
      </c>
      <c r="Z1292" s="4">
        <v>13</v>
      </c>
      <c r="AA1292" s="4">
        <v>14</v>
      </c>
      <c r="AB1292" s="4">
        <v>14</v>
      </c>
      <c r="AC1292" s="4">
        <v>15</v>
      </c>
      <c r="AD1292" s="4">
        <v>15</v>
      </c>
      <c r="AE1292" s="5">
        <v>16</v>
      </c>
      <c r="AF1292" s="4">
        <v>16</v>
      </c>
      <c r="AG1292" s="4">
        <v>17</v>
      </c>
      <c r="AH1292" s="4">
        <v>17</v>
      </c>
      <c r="AI1292" s="4">
        <v>18</v>
      </c>
      <c r="AJ1292" s="4">
        <v>18</v>
      </c>
      <c r="AK1292" s="4">
        <v>19</v>
      </c>
      <c r="AL1292" s="4">
        <v>19</v>
      </c>
      <c r="AM1292" s="4">
        <v>20</v>
      </c>
      <c r="AN1292" s="4">
        <v>20</v>
      </c>
      <c r="AO1292" s="6">
        <v>21</v>
      </c>
      <c r="AP1292" s="4">
        <v>21</v>
      </c>
      <c r="AQ1292" s="4">
        <v>22</v>
      </c>
      <c r="AR1292" s="4">
        <v>22</v>
      </c>
      <c r="AS1292" s="4">
        <v>23</v>
      </c>
      <c r="AT1292" s="4">
        <v>23</v>
      </c>
      <c r="AU1292" s="4">
        <v>24</v>
      </c>
      <c r="AV1292" s="4">
        <v>24</v>
      </c>
      <c r="AW1292" s="4">
        <v>25</v>
      </c>
      <c r="AX1292" s="4">
        <v>25</v>
      </c>
      <c r="AY1292" s="5">
        <v>26</v>
      </c>
      <c r="AZ1292" s="4">
        <v>26</v>
      </c>
      <c r="BA1292" s="4">
        <v>27</v>
      </c>
      <c r="BB1292" s="4">
        <v>27</v>
      </c>
      <c r="BC1292" s="4">
        <v>28</v>
      </c>
      <c r="BD1292" s="4">
        <v>28</v>
      </c>
      <c r="BE1292" s="4">
        <v>29</v>
      </c>
      <c r="BF1292" s="4">
        <v>29</v>
      </c>
      <c r="BG1292" s="4">
        <v>30</v>
      </c>
      <c r="BH1292" s="4">
        <v>30</v>
      </c>
      <c r="BI1292" s="6">
        <v>31</v>
      </c>
      <c r="BJ1292" t="s">
        <v>1</v>
      </c>
    </row>
    <row r="1293" spans="1:62">
      <c r="A1293" s="4" t="s">
        <v>273</v>
      </c>
      <c r="B1293" s="4">
        <v>40</v>
      </c>
      <c r="C1293" s="4">
        <v>80</v>
      </c>
      <c r="D1293" s="4">
        <v>120</v>
      </c>
      <c r="E1293" s="4">
        <v>160</v>
      </c>
      <c r="F1293" s="4">
        <v>200</v>
      </c>
      <c r="G1293" s="4">
        <v>240</v>
      </c>
      <c r="H1293" s="4">
        <v>280</v>
      </c>
      <c r="I1293" s="4">
        <v>320</v>
      </c>
      <c r="J1293" s="4">
        <v>360</v>
      </c>
      <c r="K1293" s="5">
        <v>400</v>
      </c>
      <c r="L1293" s="4">
        <v>440</v>
      </c>
      <c r="M1293" s="4">
        <v>480</v>
      </c>
      <c r="N1293" s="4">
        <v>520</v>
      </c>
      <c r="O1293" s="4">
        <v>560</v>
      </c>
      <c r="P1293" s="4">
        <v>600</v>
      </c>
      <c r="Q1293" s="4">
        <v>640</v>
      </c>
      <c r="R1293" s="4">
        <v>680</v>
      </c>
      <c r="S1293" s="4">
        <v>720</v>
      </c>
      <c r="T1293" s="4">
        <v>760</v>
      </c>
      <c r="U1293" s="6">
        <v>800</v>
      </c>
      <c r="V1293" s="4">
        <v>840</v>
      </c>
      <c r="W1293" s="4">
        <v>880</v>
      </c>
      <c r="X1293" s="4">
        <v>920</v>
      </c>
      <c r="Y1293" s="4">
        <v>960</v>
      </c>
      <c r="Z1293" s="4">
        <v>1000</v>
      </c>
      <c r="AA1293" s="4">
        <v>1040</v>
      </c>
      <c r="AB1293" s="4">
        <v>1080</v>
      </c>
      <c r="AC1293" s="4">
        <v>1120</v>
      </c>
      <c r="AD1293" s="4">
        <v>1160</v>
      </c>
      <c r="AE1293" s="5">
        <v>1200</v>
      </c>
      <c r="AF1293" s="4">
        <v>1240</v>
      </c>
      <c r="AG1293" s="4">
        <v>1280</v>
      </c>
      <c r="AH1293" s="4">
        <v>1320</v>
      </c>
      <c r="AI1293" s="4">
        <v>1360</v>
      </c>
      <c r="AJ1293" s="4">
        <v>1400</v>
      </c>
      <c r="AK1293" s="4">
        <v>1440</v>
      </c>
      <c r="AL1293" s="4">
        <v>1480</v>
      </c>
      <c r="AM1293" s="4">
        <v>1520</v>
      </c>
      <c r="AN1293" s="4">
        <v>1560</v>
      </c>
      <c r="AO1293" s="6">
        <v>1600</v>
      </c>
      <c r="AP1293" s="4">
        <v>1640</v>
      </c>
      <c r="AQ1293" s="4">
        <v>1680</v>
      </c>
      <c r="AR1293" s="4">
        <v>1720</v>
      </c>
      <c r="AS1293" s="4">
        <v>1760</v>
      </c>
      <c r="AT1293" s="4">
        <v>1800</v>
      </c>
      <c r="AU1293" s="4">
        <v>1840</v>
      </c>
      <c r="AV1293" s="4">
        <v>1880</v>
      </c>
      <c r="AW1293" s="4">
        <v>1920</v>
      </c>
      <c r="AX1293" s="4">
        <v>1960</v>
      </c>
      <c r="AY1293" s="5">
        <v>2000</v>
      </c>
      <c r="AZ1293" s="4">
        <v>2040</v>
      </c>
      <c r="BA1293" s="4">
        <v>2080</v>
      </c>
      <c r="BB1293" s="4">
        <v>2120</v>
      </c>
      <c r="BC1293" s="4">
        <v>2160</v>
      </c>
      <c r="BD1293" s="4">
        <v>2200</v>
      </c>
      <c r="BE1293" s="4">
        <v>2240</v>
      </c>
      <c r="BF1293" s="4">
        <v>2280</v>
      </c>
      <c r="BG1293" s="4">
        <v>2320</v>
      </c>
      <c r="BH1293" s="4">
        <v>2360</v>
      </c>
      <c r="BI1293" s="6">
        <v>2400</v>
      </c>
      <c r="BJ1293" t="s">
        <v>1</v>
      </c>
    </row>
    <row r="1294" spans="1:62">
      <c r="A1294" s="4" t="s">
        <v>286</v>
      </c>
      <c r="B1294" s="4">
        <v>0</v>
      </c>
      <c r="C1294" s="4">
        <v>5</v>
      </c>
      <c r="D1294" s="4">
        <v>10</v>
      </c>
      <c r="E1294" s="4">
        <v>15</v>
      </c>
      <c r="F1294" s="4">
        <v>20</v>
      </c>
      <c r="G1294" s="4">
        <v>25</v>
      </c>
      <c r="H1294" s="4">
        <v>30</v>
      </c>
      <c r="I1294" s="4">
        <v>35</v>
      </c>
      <c r="J1294" s="4">
        <v>40</v>
      </c>
      <c r="K1294" s="5">
        <v>45</v>
      </c>
      <c r="L1294" s="4">
        <v>50</v>
      </c>
      <c r="M1294" s="4">
        <v>55</v>
      </c>
      <c r="N1294" s="4">
        <v>60</v>
      </c>
      <c r="O1294" s="4">
        <v>65</v>
      </c>
      <c r="P1294" s="4">
        <v>70</v>
      </c>
      <c r="Q1294" s="4">
        <v>75</v>
      </c>
      <c r="R1294" s="4">
        <v>80</v>
      </c>
      <c r="S1294" s="4">
        <v>85</v>
      </c>
      <c r="T1294" s="4">
        <v>90</v>
      </c>
      <c r="U1294" s="6">
        <v>95</v>
      </c>
      <c r="V1294" s="4">
        <v>100</v>
      </c>
      <c r="W1294" s="4">
        <v>105</v>
      </c>
      <c r="X1294" s="4">
        <v>110</v>
      </c>
      <c r="Y1294" s="4">
        <v>115</v>
      </c>
      <c r="Z1294" s="4">
        <v>120</v>
      </c>
      <c r="AA1294" s="4">
        <v>125</v>
      </c>
      <c r="AB1294" s="4">
        <v>130</v>
      </c>
      <c r="AC1294" s="4">
        <v>135</v>
      </c>
      <c r="AD1294" s="4">
        <v>140</v>
      </c>
      <c r="AE1294" s="5">
        <v>145</v>
      </c>
      <c r="AF1294" s="4">
        <v>150</v>
      </c>
      <c r="AG1294" s="4">
        <v>155</v>
      </c>
      <c r="AH1294" s="4">
        <v>160</v>
      </c>
      <c r="AI1294" s="4">
        <v>165</v>
      </c>
      <c r="AJ1294" s="4">
        <v>170</v>
      </c>
      <c r="AK1294" s="4">
        <v>175</v>
      </c>
      <c r="AL1294" s="4">
        <v>180</v>
      </c>
      <c r="AM1294" s="4">
        <v>185</v>
      </c>
      <c r="AN1294" s="4">
        <v>190</v>
      </c>
      <c r="AO1294" s="6">
        <v>195</v>
      </c>
      <c r="AP1294" s="4">
        <v>200</v>
      </c>
      <c r="AQ1294" s="4">
        <v>205</v>
      </c>
      <c r="AR1294" s="4">
        <v>210</v>
      </c>
      <c r="AS1294" s="4">
        <v>215</v>
      </c>
      <c r="AT1294" s="4">
        <v>220</v>
      </c>
      <c r="AU1294" s="4">
        <v>225</v>
      </c>
      <c r="AV1294" s="4">
        <v>230</v>
      </c>
      <c r="AW1294" s="4">
        <v>235</v>
      </c>
      <c r="AX1294" s="4">
        <v>240</v>
      </c>
      <c r="AY1294" s="5">
        <v>245</v>
      </c>
      <c r="AZ1294" s="4">
        <v>250</v>
      </c>
      <c r="BA1294" s="4">
        <v>255</v>
      </c>
      <c r="BB1294" s="4">
        <v>260</v>
      </c>
      <c r="BC1294" s="4">
        <v>265</v>
      </c>
      <c r="BD1294" s="4">
        <v>270</v>
      </c>
      <c r="BE1294" s="4">
        <v>275</v>
      </c>
      <c r="BF1294" s="4">
        <v>280</v>
      </c>
      <c r="BG1294" s="4">
        <v>285</v>
      </c>
      <c r="BH1294" s="4">
        <v>290</v>
      </c>
      <c r="BI1294" s="6">
        <v>295</v>
      </c>
      <c r="BJ1294" t="s">
        <v>1</v>
      </c>
    </row>
    <row r="1295" spans="1:62">
      <c r="A1295" s="4" t="s">
        <v>24</v>
      </c>
      <c r="B1295" s="4">
        <v>25</v>
      </c>
      <c r="C1295" s="4">
        <v>26</v>
      </c>
      <c r="D1295" s="4">
        <v>27</v>
      </c>
      <c r="E1295" s="4">
        <v>28</v>
      </c>
      <c r="F1295" s="4">
        <v>29</v>
      </c>
      <c r="G1295" s="4">
        <v>30</v>
      </c>
      <c r="H1295" s="4">
        <v>31</v>
      </c>
      <c r="I1295" s="4">
        <v>32</v>
      </c>
      <c r="J1295" s="4">
        <v>33</v>
      </c>
      <c r="K1295" s="5">
        <v>34</v>
      </c>
      <c r="L1295" s="4">
        <v>35</v>
      </c>
      <c r="M1295" s="4">
        <v>36</v>
      </c>
      <c r="N1295" s="4">
        <v>37</v>
      </c>
      <c r="O1295" s="4">
        <v>38</v>
      </c>
      <c r="P1295" s="4">
        <v>39</v>
      </c>
      <c r="Q1295" s="4">
        <v>40</v>
      </c>
      <c r="R1295" s="4">
        <v>41</v>
      </c>
      <c r="S1295" s="4">
        <v>42</v>
      </c>
      <c r="T1295" s="4">
        <v>43</v>
      </c>
      <c r="U1295" s="6">
        <v>44</v>
      </c>
      <c r="V1295" s="4">
        <v>45</v>
      </c>
      <c r="W1295" s="4">
        <v>46</v>
      </c>
      <c r="X1295" s="4">
        <v>47</v>
      </c>
      <c r="Y1295" s="4">
        <v>48</v>
      </c>
      <c r="Z1295" s="4">
        <v>49</v>
      </c>
      <c r="AA1295" s="4">
        <v>50</v>
      </c>
      <c r="AB1295" s="4">
        <v>51</v>
      </c>
      <c r="AC1295" s="4">
        <v>52</v>
      </c>
      <c r="AD1295" s="4">
        <v>53</v>
      </c>
      <c r="AE1295" s="5">
        <v>54</v>
      </c>
      <c r="AF1295" s="4">
        <v>55</v>
      </c>
      <c r="AG1295" s="4">
        <v>56</v>
      </c>
      <c r="AH1295" s="4">
        <v>57</v>
      </c>
      <c r="AI1295" s="4">
        <v>58</v>
      </c>
      <c r="AJ1295" s="4">
        <v>59</v>
      </c>
      <c r="AK1295" s="4">
        <v>60</v>
      </c>
      <c r="AL1295" s="4">
        <v>61</v>
      </c>
      <c r="AM1295" s="4">
        <v>62</v>
      </c>
      <c r="AN1295" s="4">
        <v>63</v>
      </c>
      <c r="AO1295" s="6">
        <v>64</v>
      </c>
      <c r="AP1295" s="4">
        <v>65</v>
      </c>
      <c r="AQ1295" s="4">
        <v>66</v>
      </c>
      <c r="AR1295" s="4">
        <v>67</v>
      </c>
      <c r="AS1295" s="4">
        <v>68</v>
      </c>
      <c r="AT1295" s="4">
        <v>69</v>
      </c>
      <c r="AU1295" s="4">
        <v>70</v>
      </c>
      <c r="AV1295" s="4">
        <v>71</v>
      </c>
      <c r="AW1295" s="4">
        <v>72</v>
      </c>
      <c r="AX1295" s="4">
        <v>73</v>
      </c>
      <c r="AY1295" s="5">
        <v>74</v>
      </c>
      <c r="AZ1295" s="4">
        <v>75</v>
      </c>
      <c r="BA1295" s="4">
        <v>76</v>
      </c>
      <c r="BB1295" s="4">
        <v>77</v>
      </c>
      <c r="BC1295" s="4">
        <v>78</v>
      </c>
      <c r="BD1295" s="4">
        <v>79</v>
      </c>
      <c r="BE1295" s="4">
        <v>80</v>
      </c>
      <c r="BF1295" s="4">
        <v>81</v>
      </c>
      <c r="BG1295" s="4">
        <v>82</v>
      </c>
      <c r="BH1295" s="4">
        <v>83</v>
      </c>
      <c r="BI1295" s="6">
        <v>84</v>
      </c>
      <c r="BJ1295" t="s">
        <v>1</v>
      </c>
    </row>
    <row r="1296" spans="1:62">
      <c r="A1296" s="4" t="s">
        <v>5</v>
      </c>
      <c r="K1296" s="5"/>
      <c r="U1296" s="6"/>
      <c r="AE1296" s="5"/>
      <c r="AO1296" s="6"/>
      <c r="AY1296" s="5"/>
      <c r="BI1296" s="6"/>
    </row>
    <row r="1297" spans="1:62">
      <c r="A1297" s="4" t="s">
        <v>451</v>
      </c>
      <c r="K1297" s="5"/>
      <c r="U1297" s="6"/>
      <c r="AE1297" s="5"/>
      <c r="AO1297" s="6"/>
      <c r="AY1297" s="5"/>
      <c r="BI1297" s="6"/>
    </row>
    <row r="1298" spans="1:62">
      <c r="A1298" s="4" t="s">
        <v>287</v>
      </c>
      <c r="B1298" s="4">
        <v>23</v>
      </c>
      <c r="C1298" s="4">
        <v>34</v>
      </c>
      <c r="D1298" s="4">
        <v>42</v>
      </c>
      <c r="E1298" s="4">
        <v>49</v>
      </c>
      <c r="F1298" s="4">
        <v>55</v>
      </c>
      <c r="G1298" s="4">
        <v>59</v>
      </c>
      <c r="H1298" s="4">
        <v>63</v>
      </c>
      <c r="I1298" s="4">
        <v>65</v>
      </c>
      <c r="J1298" s="4">
        <v>69</v>
      </c>
      <c r="K1298" s="5">
        <v>71</v>
      </c>
      <c r="L1298" s="4">
        <v>73</v>
      </c>
      <c r="M1298" s="4">
        <v>75</v>
      </c>
      <c r="N1298" s="4">
        <v>77</v>
      </c>
      <c r="O1298" s="4">
        <v>79</v>
      </c>
      <c r="P1298" s="4">
        <v>80</v>
      </c>
      <c r="Q1298" s="4">
        <v>82</v>
      </c>
      <c r="R1298" s="4">
        <v>82</v>
      </c>
      <c r="S1298" s="4">
        <v>83</v>
      </c>
      <c r="T1298" s="4">
        <v>84</v>
      </c>
      <c r="U1298" s="6">
        <v>85</v>
      </c>
      <c r="V1298" s="4">
        <v>86</v>
      </c>
      <c r="W1298" s="4">
        <v>87</v>
      </c>
      <c r="X1298" s="4">
        <v>88</v>
      </c>
      <c r="Y1298" s="4">
        <v>89</v>
      </c>
      <c r="Z1298" s="4">
        <v>89</v>
      </c>
      <c r="AA1298" s="4">
        <v>90</v>
      </c>
      <c r="AB1298" s="4">
        <v>91</v>
      </c>
      <c r="AC1298" s="4">
        <v>91</v>
      </c>
      <c r="AD1298" s="4">
        <v>91</v>
      </c>
      <c r="AE1298" s="5">
        <v>91</v>
      </c>
      <c r="AF1298" s="4">
        <v>92</v>
      </c>
      <c r="AG1298" s="4">
        <v>92</v>
      </c>
      <c r="AH1298" s="4">
        <v>93</v>
      </c>
      <c r="AI1298" s="4">
        <v>93</v>
      </c>
      <c r="AJ1298" s="4">
        <v>93</v>
      </c>
      <c r="AK1298" s="4">
        <v>94</v>
      </c>
      <c r="AL1298" s="4">
        <v>94</v>
      </c>
      <c r="AM1298" s="4">
        <v>95</v>
      </c>
      <c r="AN1298" s="4">
        <v>95</v>
      </c>
      <c r="AO1298" s="6">
        <v>95</v>
      </c>
      <c r="AP1298" s="4">
        <v>95</v>
      </c>
      <c r="AQ1298" s="4">
        <v>96</v>
      </c>
      <c r="AR1298" s="4">
        <v>96</v>
      </c>
      <c r="AS1298" s="4">
        <v>96</v>
      </c>
      <c r="AT1298" s="4">
        <v>97</v>
      </c>
      <c r="AU1298" s="4">
        <v>97</v>
      </c>
      <c r="AV1298" s="4">
        <v>97</v>
      </c>
      <c r="AW1298" s="4">
        <v>97</v>
      </c>
      <c r="AX1298" s="4">
        <v>98</v>
      </c>
      <c r="AY1298" s="5">
        <v>98</v>
      </c>
      <c r="AZ1298" s="4">
        <v>98</v>
      </c>
      <c r="BA1298" s="4">
        <v>98</v>
      </c>
      <c r="BB1298" s="4">
        <v>98</v>
      </c>
      <c r="BC1298" s="4">
        <v>99</v>
      </c>
      <c r="BD1298" s="4">
        <v>99</v>
      </c>
      <c r="BE1298" s="4">
        <v>99</v>
      </c>
      <c r="BF1298" s="4">
        <v>99</v>
      </c>
      <c r="BG1298" s="4">
        <v>99</v>
      </c>
      <c r="BH1298" s="4">
        <v>99</v>
      </c>
      <c r="BI1298" s="6">
        <v>100</v>
      </c>
      <c r="BJ1298" t="s">
        <v>1</v>
      </c>
    </row>
    <row r="1299" spans="1:62">
      <c r="A1299" s="4" t="s">
        <v>5</v>
      </c>
      <c r="K1299" s="5"/>
      <c r="U1299" s="6"/>
      <c r="AE1299" s="5"/>
      <c r="AO1299" s="6"/>
      <c r="AY1299" s="5"/>
      <c r="BI1299" s="6"/>
    </row>
    <row r="1300" spans="1:62">
      <c r="K1300" s="5"/>
      <c r="U1300" s="6"/>
      <c r="AE1300" s="5"/>
      <c r="AO1300" s="6"/>
      <c r="AY1300" s="5"/>
      <c r="BI1300" s="6"/>
    </row>
    <row r="1301" spans="1:62">
      <c r="A1301" s="4" t="s">
        <v>452</v>
      </c>
      <c r="K1301" s="5"/>
      <c r="U1301" s="6"/>
      <c r="AE1301" s="5"/>
      <c r="AO1301" s="6"/>
      <c r="AY1301" s="5"/>
      <c r="BI1301" s="6"/>
    </row>
    <row r="1302" spans="1:62">
      <c r="A1302" s="4" t="s">
        <v>288</v>
      </c>
      <c r="B1302" s="4">
        <v>2</v>
      </c>
      <c r="C1302" s="4">
        <v>2</v>
      </c>
      <c r="D1302" s="4">
        <v>2</v>
      </c>
      <c r="E1302" s="4">
        <v>3</v>
      </c>
      <c r="F1302" s="4">
        <v>3</v>
      </c>
      <c r="G1302" s="4">
        <v>3</v>
      </c>
      <c r="H1302" s="4">
        <v>3</v>
      </c>
      <c r="I1302" s="4">
        <v>4</v>
      </c>
      <c r="J1302" s="4">
        <v>4</v>
      </c>
      <c r="K1302" s="5">
        <v>4</v>
      </c>
      <c r="L1302" s="4">
        <v>4</v>
      </c>
      <c r="M1302" s="4">
        <v>5</v>
      </c>
      <c r="N1302" s="4">
        <v>5</v>
      </c>
      <c r="O1302" s="4">
        <v>5</v>
      </c>
      <c r="P1302" s="4">
        <v>5</v>
      </c>
      <c r="Q1302" s="4">
        <v>6</v>
      </c>
      <c r="R1302" s="4">
        <v>6</v>
      </c>
      <c r="S1302" s="4">
        <v>6</v>
      </c>
      <c r="T1302" s="4">
        <v>6</v>
      </c>
      <c r="U1302" s="6">
        <v>7</v>
      </c>
      <c r="V1302" s="4">
        <v>7</v>
      </c>
      <c r="W1302" s="4">
        <v>7</v>
      </c>
      <c r="X1302" s="4">
        <v>7</v>
      </c>
      <c r="Y1302" s="4">
        <v>8</v>
      </c>
      <c r="Z1302" s="4">
        <v>8</v>
      </c>
      <c r="AA1302" s="4">
        <v>8</v>
      </c>
      <c r="AB1302" s="4">
        <v>8</v>
      </c>
      <c r="AC1302" s="4">
        <v>9</v>
      </c>
      <c r="AD1302" s="4">
        <v>9</v>
      </c>
      <c r="AE1302" s="5">
        <v>9</v>
      </c>
      <c r="AF1302" s="4">
        <v>9</v>
      </c>
      <c r="AG1302" s="4">
        <v>10</v>
      </c>
      <c r="AH1302" s="4">
        <v>10</v>
      </c>
      <c r="AI1302" s="4">
        <v>10</v>
      </c>
      <c r="AJ1302" s="4">
        <v>10</v>
      </c>
      <c r="AK1302" s="4">
        <v>11</v>
      </c>
      <c r="AL1302" s="4">
        <v>11</v>
      </c>
      <c r="AM1302" s="4">
        <v>11</v>
      </c>
      <c r="AN1302" s="4">
        <v>11</v>
      </c>
      <c r="AO1302" s="6">
        <v>12</v>
      </c>
      <c r="AP1302" s="4">
        <v>12</v>
      </c>
      <c r="AQ1302" s="4">
        <v>12</v>
      </c>
      <c r="AR1302" s="4">
        <v>12</v>
      </c>
      <c r="AS1302" s="4">
        <v>13</v>
      </c>
      <c r="AT1302" s="4">
        <v>13</v>
      </c>
      <c r="AU1302" s="4">
        <v>13</v>
      </c>
      <c r="AV1302" s="4">
        <v>13</v>
      </c>
      <c r="AW1302" s="4">
        <v>14</v>
      </c>
      <c r="AX1302" s="4">
        <v>14</v>
      </c>
      <c r="AY1302" s="5">
        <v>14</v>
      </c>
      <c r="AZ1302" s="4">
        <v>14</v>
      </c>
      <c r="BA1302" s="4">
        <v>15</v>
      </c>
      <c r="BB1302" s="4">
        <v>15</v>
      </c>
      <c r="BC1302" s="4">
        <v>15</v>
      </c>
      <c r="BD1302" s="4">
        <v>15</v>
      </c>
      <c r="BE1302" s="4">
        <v>16</v>
      </c>
      <c r="BF1302" s="4">
        <v>16</v>
      </c>
      <c r="BG1302" s="4">
        <v>16</v>
      </c>
      <c r="BH1302" s="4">
        <v>16</v>
      </c>
      <c r="BI1302" s="6">
        <v>17</v>
      </c>
      <c r="BJ1302" t="s">
        <v>1</v>
      </c>
    </row>
    <row r="1303" spans="1:62">
      <c r="A1303" s="4" t="s">
        <v>273</v>
      </c>
      <c r="B1303" s="4">
        <v>10</v>
      </c>
      <c r="C1303" s="4">
        <v>20</v>
      </c>
      <c r="D1303" s="4">
        <v>30</v>
      </c>
      <c r="E1303" s="4">
        <v>40</v>
      </c>
      <c r="F1303" s="4">
        <v>50</v>
      </c>
      <c r="G1303" s="4">
        <v>60</v>
      </c>
      <c r="H1303" s="4">
        <v>70</v>
      </c>
      <c r="I1303" s="4">
        <v>80</v>
      </c>
      <c r="J1303" s="4">
        <v>90</v>
      </c>
      <c r="K1303" s="5">
        <v>100</v>
      </c>
      <c r="L1303" s="4">
        <v>110</v>
      </c>
      <c r="M1303" s="4">
        <v>120</v>
      </c>
      <c r="N1303" s="4">
        <v>130</v>
      </c>
      <c r="O1303" s="4">
        <v>140</v>
      </c>
      <c r="P1303" s="4">
        <v>150</v>
      </c>
      <c r="Q1303" s="4">
        <v>160</v>
      </c>
      <c r="R1303" s="4">
        <v>170</v>
      </c>
      <c r="S1303" s="4">
        <v>180</v>
      </c>
      <c r="T1303" s="4">
        <v>190</v>
      </c>
      <c r="U1303" s="6">
        <v>200</v>
      </c>
      <c r="V1303" s="4">
        <v>210</v>
      </c>
      <c r="W1303" s="4">
        <v>220</v>
      </c>
      <c r="X1303" s="4">
        <v>230</v>
      </c>
      <c r="Y1303" s="4">
        <v>240</v>
      </c>
      <c r="Z1303" s="4">
        <v>250</v>
      </c>
      <c r="AA1303" s="4">
        <v>260</v>
      </c>
      <c r="AB1303" s="4">
        <v>270</v>
      </c>
      <c r="AC1303" s="4">
        <v>280</v>
      </c>
      <c r="AD1303" s="4">
        <v>290</v>
      </c>
      <c r="AE1303" s="5">
        <v>300</v>
      </c>
      <c r="AF1303" s="4">
        <v>310</v>
      </c>
      <c r="AG1303" s="4">
        <v>320</v>
      </c>
      <c r="AH1303" s="4">
        <v>330</v>
      </c>
      <c r="AI1303" s="4">
        <v>340</v>
      </c>
      <c r="AJ1303" s="4">
        <v>350</v>
      </c>
      <c r="AK1303" s="4">
        <v>360</v>
      </c>
      <c r="AL1303" s="4">
        <v>370</v>
      </c>
      <c r="AM1303" s="4">
        <v>380</v>
      </c>
      <c r="AN1303" s="4">
        <v>390</v>
      </c>
      <c r="AO1303" s="6">
        <v>400</v>
      </c>
      <c r="AP1303" s="4">
        <v>410</v>
      </c>
      <c r="AQ1303" s="4">
        <v>420</v>
      </c>
      <c r="AR1303" s="4">
        <v>430</v>
      </c>
      <c r="AS1303" s="4">
        <v>440</v>
      </c>
      <c r="AT1303" s="4">
        <v>450</v>
      </c>
      <c r="AU1303" s="4">
        <v>460</v>
      </c>
      <c r="AV1303" s="4">
        <v>470</v>
      </c>
      <c r="AW1303" s="4">
        <v>480</v>
      </c>
      <c r="AX1303" s="4">
        <v>490</v>
      </c>
      <c r="AY1303" s="5">
        <v>500</v>
      </c>
      <c r="AZ1303" s="4">
        <v>510</v>
      </c>
      <c r="BA1303" s="4">
        <v>520</v>
      </c>
      <c r="BB1303" s="4">
        <v>530</v>
      </c>
      <c r="BC1303" s="4">
        <v>540</v>
      </c>
      <c r="BD1303" s="4">
        <v>550</v>
      </c>
      <c r="BE1303" s="4">
        <v>560</v>
      </c>
      <c r="BF1303" s="4">
        <v>570</v>
      </c>
      <c r="BG1303" s="4">
        <v>580</v>
      </c>
      <c r="BH1303" s="4">
        <v>590</v>
      </c>
      <c r="BI1303" s="6">
        <v>600</v>
      </c>
      <c r="BJ1303" t="s">
        <v>1</v>
      </c>
    </row>
    <row r="1304" spans="1:62">
      <c r="A1304" s="4" t="s">
        <v>0</v>
      </c>
      <c r="B1304" s="4">
        <v>3</v>
      </c>
      <c r="C1304" s="4">
        <f>B1304+1</f>
        <v>4</v>
      </c>
      <c r="D1304" s="4">
        <f t="shared" ref="D1304:I1304" si="6242">C1304+1</f>
        <v>5</v>
      </c>
      <c r="E1304" s="4">
        <f t="shared" si="6242"/>
        <v>6</v>
      </c>
      <c r="F1304" s="4">
        <f t="shared" si="6242"/>
        <v>7</v>
      </c>
      <c r="G1304" s="4">
        <f t="shared" si="6242"/>
        <v>8</v>
      </c>
      <c r="H1304" s="4">
        <f t="shared" si="6242"/>
        <v>9</v>
      </c>
      <c r="I1304" s="4">
        <f t="shared" si="6242"/>
        <v>10</v>
      </c>
      <c r="J1304" s="4">
        <f>I1304+3</f>
        <v>13</v>
      </c>
      <c r="K1304" s="4">
        <f>J1304+2</f>
        <v>15</v>
      </c>
      <c r="L1304" s="4">
        <f>K1304+3</f>
        <v>18</v>
      </c>
      <c r="M1304" s="4">
        <f t="shared" ref="M1304:Q1304" si="6243">L1304+2</f>
        <v>20</v>
      </c>
      <c r="N1304" s="4">
        <f t="shared" ref="N1304" si="6244">M1304+3</f>
        <v>23</v>
      </c>
      <c r="O1304" s="4">
        <f t="shared" si="6243"/>
        <v>25</v>
      </c>
      <c r="P1304" s="4">
        <f t="shared" ref="P1304" si="6245">O1304+3</f>
        <v>28</v>
      </c>
      <c r="Q1304" s="4">
        <f t="shared" si="6243"/>
        <v>30</v>
      </c>
      <c r="R1304" s="4">
        <f>Q1304+8</f>
        <v>38</v>
      </c>
      <c r="S1304" s="4">
        <f>R1304+7</f>
        <v>45</v>
      </c>
      <c r="T1304" s="4">
        <f t="shared" ref="T1304" si="6246">S1304+8</f>
        <v>53</v>
      </c>
      <c r="U1304" s="4">
        <f t="shared" ref="U1304" si="6247">T1304+7</f>
        <v>60</v>
      </c>
      <c r="V1304" s="4">
        <f t="shared" ref="V1304" si="6248">U1304+8</f>
        <v>68</v>
      </c>
      <c r="W1304" s="4">
        <f t="shared" ref="W1304" si="6249">V1304+7</f>
        <v>75</v>
      </c>
      <c r="X1304" s="4">
        <f>W1304+15</f>
        <v>90</v>
      </c>
      <c r="Y1304" s="4">
        <f t="shared" ref="Y1304" si="6250">X1304+15</f>
        <v>105</v>
      </c>
      <c r="Z1304" s="4">
        <f t="shared" ref="Z1304:AC1304" si="6251">Y1304+15</f>
        <v>120</v>
      </c>
      <c r="AA1304" s="4">
        <f t="shared" si="6251"/>
        <v>135</v>
      </c>
      <c r="AB1304" s="4">
        <f t="shared" si="6251"/>
        <v>150</v>
      </c>
      <c r="AC1304" s="4">
        <f t="shared" si="6251"/>
        <v>165</v>
      </c>
      <c r="AD1304" s="4">
        <f>AC1304+23</f>
        <v>188</v>
      </c>
      <c r="AE1304" s="4">
        <f>AD1304+22</f>
        <v>210</v>
      </c>
      <c r="AF1304" s="4">
        <f t="shared" ref="AF1304" si="6252">AE1304+23</f>
        <v>233</v>
      </c>
      <c r="AG1304" s="4">
        <f t="shared" ref="AG1304" si="6253">AF1304+22</f>
        <v>255</v>
      </c>
      <c r="AH1304" s="4">
        <f t="shared" ref="AH1304" si="6254">AG1304+23</f>
        <v>278</v>
      </c>
      <c r="AI1304" s="4">
        <f t="shared" ref="AI1304" si="6255">AH1304+22</f>
        <v>300</v>
      </c>
      <c r="AJ1304" s="4">
        <f t="shared" ref="AJ1304" si="6256">AI1304+23</f>
        <v>323</v>
      </c>
      <c r="AK1304" s="4">
        <f t="shared" ref="AK1304" si="6257">AJ1304+22</f>
        <v>345</v>
      </c>
      <c r="AL1304" s="4">
        <f t="shared" ref="AL1304" si="6258">AK1304+23</f>
        <v>368</v>
      </c>
      <c r="AM1304" s="4">
        <f t="shared" ref="AM1304" si="6259">AL1304+22</f>
        <v>390</v>
      </c>
      <c r="AN1304" s="4">
        <f t="shared" ref="AN1304" si="6260">AM1304+23</f>
        <v>413</v>
      </c>
      <c r="AO1304" s="4">
        <f t="shared" ref="AO1304" si="6261">AN1304+22</f>
        <v>435</v>
      </c>
      <c r="AP1304" s="4">
        <f t="shared" ref="AP1304" si="6262">AO1304+23</f>
        <v>458</v>
      </c>
      <c r="AQ1304" s="4">
        <f t="shared" ref="AQ1304" si="6263">AP1304+22</f>
        <v>480</v>
      </c>
      <c r="AR1304" s="4">
        <f t="shared" ref="AR1304" si="6264">AQ1304+23</f>
        <v>503</v>
      </c>
      <c r="AS1304" s="4">
        <f t="shared" ref="AS1304" si="6265">AR1304+22</f>
        <v>525</v>
      </c>
      <c r="AT1304" s="4">
        <f t="shared" ref="AT1304" si="6266">AS1304+23</f>
        <v>548</v>
      </c>
      <c r="AU1304" s="4">
        <f t="shared" ref="AU1304" si="6267">AT1304+22</f>
        <v>570</v>
      </c>
      <c r="AV1304" s="4">
        <f t="shared" ref="AV1304" si="6268">AU1304+23</f>
        <v>593</v>
      </c>
      <c r="AW1304" s="4">
        <f t="shared" ref="AW1304" si="6269">AV1304+22</f>
        <v>615</v>
      </c>
      <c r="AX1304" s="4">
        <f t="shared" ref="AX1304" si="6270">AW1304+23</f>
        <v>638</v>
      </c>
      <c r="AY1304" s="4">
        <f t="shared" ref="AY1304" si="6271">AX1304+22</f>
        <v>660</v>
      </c>
      <c r="AZ1304" s="4">
        <f t="shared" ref="AZ1304" si="6272">AY1304+23</f>
        <v>683</v>
      </c>
      <c r="BA1304" s="4">
        <f t="shared" ref="BA1304" si="6273">AZ1304+22</f>
        <v>705</v>
      </c>
      <c r="BB1304" s="4">
        <f t="shared" ref="BB1304" si="6274">BA1304+23</f>
        <v>728</v>
      </c>
      <c r="BC1304" s="4">
        <f t="shared" ref="BC1304" si="6275">BB1304+22</f>
        <v>750</v>
      </c>
      <c r="BD1304" s="4">
        <f t="shared" ref="BD1304" si="6276">BC1304+23</f>
        <v>773</v>
      </c>
      <c r="BE1304" s="4">
        <f t="shared" ref="BE1304" si="6277">BD1304+22</f>
        <v>795</v>
      </c>
      <c r="BF1304" s="4">
        <f t="shared" ref="BF1304" si="6278">BE1304+23</f>
        <v>818</v>
      </c>
      <c r="BG1304" s="4">
        <f t="shared" ref="BG1304" si="6279">BF1304+22</f>
        <v>840</v>
      </c>
      <c r="BH1304" s="4">
        <f t="shared" ref="BH1304" si="6280">BG1304+23</f>
        <v>863</v>
      </c>
      <c r="BI1304" s="4">
        <f t="shared" ref="BI1304" si="6281">BH1304+22</f>
        <v>885</v>
      </c>
      <c r="BJ1304" t="s">
        <v>1</v>
      </c>
    </row>
    <row r="1305" spans="1:62">
      <c r="A1305" s="4" t="s">
        <v>2</v>
      </c>
      <c r="B1305" s="4">
        <v>5</v>
      </c>
      <c r="C1305" s="4">
        <f>B1305+2</f>
        <v>7</v>
      </c>
      <c r="D1305" s="4">
        <f t="shared" ref="D1305:I1305" si="6282">C1305+2</f>
        <v>9</v>
      </c>
      <c r="E1305" s="4">
        <f t="shared" si="6282"/>
        <v>11</v>
      </c>
      <c r="F1305" s="4">
        <f t="shared" si="6282"/>
        <v>13</v>
      </c>
      <c r="G1305" s="4">
        <f t="shared" si="6282"/>
        <v>15</v>
      </c>
      <c r="H1305" s="4">
        <f t="shared" si="6282"/>
        <v>17</v>
      </c>
      <c r="I1305" s="4">
        <f t="shared" si="6282"/>
        <v>19</v>
      </c>
      <c r="J1305" s="4">
        <f>I1305+3</f>
        <v>22</v>
      </c>
      <c r="K1305" s="4">
        <f t="shared" ref="K1305:Q1305" si="6283">J1305+3</f>
        <v>25</v>
      </c>
      <c r="L1305" s="4">
        <f t="shared" si="6283"/>
        <v>28</v>
      </c>
      <c r="M1305" s="4">
        <f t="shared" si="6283"/>
        <v>31</v>
      </c>
      <c r="N1305" s="4">
        <f t="shared" si="6283"/>
        <v>34</v>
      </c>
      <c r="O1305" s="4">
        <f t="shared" si="6283"/>
        <v>37</v>
      </c>
      <c r="P1305" s="4">
        <f t="shared" si="6283"/>
        <v>40</v>
      </c>
      <c r="Q1305" s="4">
        <f t="shared" si="6283"/>
        <v>43</v>
      </c>
      <c r="R1305" s="4">
        <f>Q1305+8</f>
        <v>51</v>
      </c>
      <c r="S1305" s="4">
        <f t="shared" ref="S1305:W1305" si="6284">R1305+8</f>
        <v>59</v>
      </c>
      <c r="T1305" s="4">
        <f t="shared" si="6284"/>
        <v>67</v>
      </c>
      <c r="U1305" s="4">
        <f t="shared" si="6284"/>
        <v>75</v>
      </c>
      <c r="V1305" s="4">
        <f t="shared" si="6284"/>
        <v>83</v>
      </c>
      <c r="W1305" s="4">
        <f t="shared" si="6284"/>
        <v>91</v>
      </c>
      <c r="X1305" s="4">
        <f>W1305+16</f>
        <v>107</v>
      </c>
      <c r="Y1305" s="4">
        <f t="shared" ref="Y1305" si="6285">X1305+16</f>
        <v>123</v>
      </c>
      <c r="Z1305" s="4">
        <f t="shared" ref="Z1305:AC1305" si="6286">Y1305+16</f>
        <v>139</v>
      </c>
      <c r="AA1305" s="4">
        <f t="shared" si="6286"/>
        <v>155</v>
      </c>
      <c r="AB1305" s="4">
        <f t="shared" si="6286"/>
        <v>171</v>
      </c>
      <c r="AC1305" s="4">
        <f t="shared" si="6286"/>
        <v>187</v>
      </c>
      <c r="AD1305" s="4">
        <f>AC1305+24</f>
        <v>211</v>
      </c>
      <c r="AE1305" s="4">
        <f t="shared" ref="AE1305:BI1305" si="6287">AD1305+24</f>
        <v>235</v>
      </c>
      <c r="AF1305" s="4">
        <f t="shared" si="6287"/>
        <v>259</v>
      </c>
      <c r="AG1305" s="4">
        <f t="shared" si="6287"/>
        <v>283</v>
      </c>
      <c r="AH1305" s="4">
        <f t="shared" si="6287"/>
        <v>307</v>
      </c>
      <c r="AI1305" s="4">
        <f t="shared" si="6287"/>
        <v>331</v>
      </c>
      <c r="AJ1305" s="4">
        <f t="shared" si="6287"/>
        <v>355</v>
      </c>
      <c r="AK1305" s="4">
        <f t="shared" si="6287"/>
        <v>379</v>
      </c>
      <c r="AL1305" s="4">
        <f t="shared" si="6287"/>
        <v>403</v>
      </c>
      <c r="AM1305" s="4">
        <f t="shared" si="6287"/>
        <v>427</v>
      </c>
      <c r="AN1305" s="4">
        <f t="shared" si="6287"/>
        <v>451</v>
      </c>
      <c r="AO1305" s="4">
        <f t="shared" si="6287"/>
        <v>475</v>
      </c>
      <c r="AP1305" s="4">
        <f t="shared" si="6287"/>
        <v>499</v>
      </c>
      <c r="AQ1305" s="4">
        <f t="shared" si="6287"/>
        <v>523</v>
      </c>
      <c r="AR1305" s="4">
        <f t="shared" si="6287"/>
        <v>547</v>
      </c>
      <c r="AS1305" s="4">
        <f t="shared" si="6287"/>
        <v>571</v>
      </c>
      <c r="AT1305" s="4">
        <f t="shared" si="6287"/>
        <v>595</v>
      </c>
      <c r="AU1305" s="4">
        <f t="shared" si="6287"/>
        <v>619</v>
      </c>
      <c r="AV1305" s="4">
        <f t="shared" si="6287"/>
        <v>643</v>
      </c>
      <c r="AW1305" s="4">
        <f t="shared" si="6287"/>
        <v>667</v>
      </c>
      <c r="AX1305" s="4">
        <f t="shared" si="6287"/>
        <v>691</v>
      </c>
      <c r="AY1305" s="4">
        <f t="shared" si="6287"/>
        <v>715</v>
      </c>
      <c r="AZ1305" s="4">
        <f t="shared" si="6287"/>
        <v>739</v>
      </c>
      <c r="BA1305" s="4">
        <f t="shared" si="6287"/>
        <v>763</v>
      </c>
      <c r="BB1305" s="4">
        <f t="shared" si="6287"/>
        <v>787</v>
      </c>
      <c r="BC1305" s="4">
        <f t="shared" si="6287"/>
        <v>811</v>
      </c>
      <c r="BD1305" s="4">
        <f t="shared" si="6287"/>
        <v>835</v>
      </c>
      <c r="BE1305" s="4">
        <f t="shared" si="6287"/>
        <v>859</v>
      </c>
      <c r="BF1305" s="4">
        <f t="shared" si="6287"/>
        <v>883</v>
      </c>
      <c r="BG1305" s="4">
        <f t="shared" si="6287"/>
        <v>907</v>
      </c>
      <c r="BH1305" s="4">
        <f t="shared" si="6287"/>
        <v>931</v>
      </c>
      <c r="BI1305" s="4">
        <f t="shared" si="6287"/>
        <v>955</v>
      </c>
      <c r="BJ1305" t="s">
        <v>1</v>
      </c>
    </row>
    <row r="1306" spans="1:62">
      <c r="A1306" s="4" t="s">
        <v>24</v>
      </c>
      <c r="B1306" s="4">
        <v>1.5</v>
      </c>
      <c r="C1306" s="4">
        <v>1.6</v>
      </c>
      <c r="D1306" s="4">
        <v>1.7</v>
      </c>
      <c r="E1306" s="4">
        <v>1.8</v>
      </c>
      <c r="F1306" s="4">
        <v>2</v>
      </c>
      <c r="G1306" s="4">
        <v>2.1</v>
      </c>
      <c r="H1306" s="4">
        <v>2.2000000000000002</v>
      </c>
      <c r="I1306" s="4">
        <v>2.2999999999999998</v>
      </c>
      <c r="J1306" s="4">
        <v>2.5</v>
      </c>
      <c r="K1306" s="5">
        <v>2.6</v>
      </c>
      <c r="L1306" s="4">
        <v>2.7</v>
      </c>
      <c r="M1306" s="4">
        <v>2.8</v>
      </c>
      <c r="N1306" s="4">
        <v>3</v>
      </c>
      <c r="O1306" s="4">
        <v>3.1</v>
      </c>
      <c r="P1306" s="4">
        <v>3.2</v>
      </c>
      <c r="Q1306" s="4">
        <v>3.3</v>
      </c>
      <c r="R1306" s="4">
        <v>3.5</v>
      </c>
      <c r="S1306" s="4">
        <v>3.6</v>
      </c>
      <c r="T1306" s="4">
        <v>3.7</v>
      </c>
      <c r="U1306" s="6">
        <v>3.8</v>
      </c>
      <c r="V1306" s="4">
        <v>4</v>
      </c>
      <c r="W1306" s="4">
        <v>4.0999999999999996</v>
      </c>
      <c r="X1306" s="4">
        <v>4.2</v>
      </c>
      <c r="Y1306" s="4">
        <v>4.3</v>
      </c>
      <c r="Z1306" s="4">
        <v>4.5</v>
      </c>
      <c r="AA1306" s="4">
        <v>4.5999999999999996</v>
      </c>
      <c r="AB1306" s="4">
        <v>4.7</v>
      </c>
      <c r="AC1306" s="4">
        <v>4.8</v>
      </c>
      <c r="AD1306" s="4">
        <v>5</v>
      </c>
      <c r="AE1306" s="5">
        <v>5.0999999999999996</v>
      </c>
      <c r="AF1306" s="4">
        <v>5.2</v>
      </c>
      <c r="AG1306" s="4">
        <v>5.3</v>
      </c>
      <c r="AH1306" s="4">
        <v>5.5</v>
      </c>
      <c r="AI1306" s="4">
        <v>5.6</v>
      </c>
      <c r="AJ1306" s="4">
        <v>5.7</v>
      </c>
      <c r="AK1306" s="4">
        <v>5.8</v>
      </c>
      <c r="AL1306" s="4">
        <v>6</v>
      </c>
      <c r="AM1306" s="4">
        <v>6.1</v>
      </c>
      <c r="AN1306" s="4">
        <v>6.2</v>
      </c>
      <c r="AO1306" s="6">
        <v>6.3</v>
      </c>
      <c r="AP1306" s="4">
        <v>6.5</v>
      </c>
      <c r="AQ1306" s="4">
        <v>6.6</v>
      </c>
      <c r="AR1306" s="4">
        <v>6.7</v>
      </c>
      <c r="AS1306" s="4">
        <v>6.8</v>
      </c>
      <c r="AT1306" s="4">
        <v>7</v>
      </c>
      <c r="AU1306" s="4">
        <v>7.1</v>
      </c>
      <c r="AV1306" s="4">
        <v>7.2</v>
      </c>
      <c r="AW1306" s="4">
        <v>7.3</v>
      </c>
      <c r="AX1306" s="4">
        <v>7.5</v>
      </c>
      <c r="AY1306" s="5">
        <v>7.6</v>
      </c>
      <c r="AZ1306" s="4">
        <v>7.7</v>
      </c>
      <c r="BA1306" s="4">
        <v>7.8</v>
      </c>
      <c r="BB1306" s="4">
        <v>8</v>
      </c>
      <c r="BC1306" s="4">
        <v>8.1</v>
      </c>
      <c r="BD1306" s="4">
        <v>8.1999999999999993</v>
      </c>
      <c r="BE1306" s="4">
        <v>8.3000000000000007</v>
      </c>
      <c r="BF1306" s="4">
        <v>8.5</v>
      </c>
      <c r="BG1306" s="4">
        <v>8.6</v>
      </c>
      <c r="BH1306" s="4">
        <v>8.6999999999999993</v>
      </c>
      <c r="BI1306" s="6">
        <v>8.8000000000000007</v>
      </c>
      <c r="BJ1306" t="s">
        <v>1</v>
      </c>
    </row>
    <row r="1307" spans="1:62">
      <c r="A1307" s="4" t="s">
        <v>5</v>
      </c>
      <c r="K1307" s="5"/>
      <c r="U1307" s="6"/>
      <c r="AE1307" s="5"/>
      <c r="AO1307" s="6"/>
      <c r="AY1307" s="5"/>
      <c r="BI1307" s="6"/>
    </row>
    <row r="1308" spans="1:62">
      <c r="A1308" s="4" t="s">
        <v>453</v>
      </c>
      <c r="K1308" s="5"/>
      <c r="U1308" s="6"/>
      <c r="AE1308" s="5"/>
      <c r="AO1308" s="6"/>
      <c r="AY1308" s="5"/>
      <c r="BI1308" s="6"/>
    </row>
    <row r="1309" spans="1:62">
      <c r="A1309" s="4" t="s">
        <v>288</v>
      </c>
      <c r="B1309" s="4">
        <v>1</v>
      </c>
      <c r="C1309" s="4">
        <v>1</v>
      </c>
      <c r="D1309" s="4">
        <v>1</v>
      </c>
      <c r="E1309" s="4">
        <v>1</v>
      </c>
      <c r="F1309" s="4">
        <v>1</v>
      </c>
      <c r="G1309" s="4">
        <v>1</v>
      </c>
      <c r="H1309" s="4">
        <v>1</v>
      </c>
      <c r="I1309" s="4">
        <v>1</v>
      </c>
      <c r="J1309" s="4">
        <v>1</v>
      </c>
      <c r="K1309" s="5">
        <v>2</v>
      </c>
      <c r="L1309" s="4">
        <v>2</v>
      </c>
      <c r="M1309" s="4">
        <v>2</v>
      </c>
      <c r="N1309" s="4">
        <v>2</v>
      </c>
      <c r="O1309" s="4">
        <v>2</v>
      </c>
      <c r="P1309" s="4">
        <v>2</v>
      </c>
      <c r="Q1309" s="4">
        <v>2</v>
      </c>
      <c r="R1309" s="4">
        <v>2</v>
      </c>
      <c r="S1309" s="4">
        <v>2</v>
      </c>
      <c r="T1309" s="4">
        <v>2</v>
      </c>
      <c r="U1309" s="6">
        <v>3</v>
      </c>
      <c r="V1309" s="4">
        <v>3</v>
      </c>
      <c r="W1309" s="4">
        <v>3</v>
      </c>
      <c r="X1309" s="4">
        <v>3</v>
      </c>
      <c r="Y1309" s="4">
        <v>3</v>
      </c>
      <c r="Z1309" s="4">
        <v>3</v>
      </c>
      <c r="AA1309" s="4">
        <v>3</v>
      </c>
      <c r="AB1309" s="4">
        <v>3</v>
      </c>
      <c r="AC1309" s="4">
        <v>3</v>
      </c>
      <c r="AD1309" s="4">
        <v>3</v>
      </c>
      <c r="AE1309" s="5">
        <v>4</v>
      </c>
      <c r="AF1309" s="4">
        <v>4</v>
      </c>
      <c r="AG1309" s="4">
        <v>4</v>
      </c>
      <c r="AH1309" s="4">
        <v>4</v>
      </c>
      <c r="AI1309" s="4">
        <v>4</v>
      </c>
      <c r="AJ1309" s="4">
        <v>4</v>
      </c>
      <c r="AK1309" s="4">
        <v>4</v>
      </c>
      <c r="AL1309" s="4">
        <v>4</v>
      </c>
      <c r="AM1309" s="4">
        <v>4</v>
      </c>
      <c r="AN1309" s="4">
        <v>4</v>
      </c>
      <c r="AO1309" s="6">
        <v>5</v>
      </c>
      <c r="AP1309" s="4">
        <v>5</v>
      </c>
      <c r="AQ1309" s="4">
        <v>5</v>
      </c>
      <c r="AR1309" s="4">
        <v>5</v>
      </c>
      <c r="AS1309" s="4">
        <v>5</v>
      </c>
      <c r="AT1309" s="4">
        <v>5</v>
      </c>
      <c r="AU1309" s="4">
        <v>5</v>
      </c>
      <c r="AV1309" s="4">
        <v>5</v>
      </c>
      <c r="AW1309" s="4">
        <v>5</v>
      </c>
      <c r="AX1309" s="4">
        <v>5</v>
      </c>
      <c r="AY1309" s="5">
        <v>6</v>
      </c>
      <c r="AZ1309" s="4">
        <v>6</v>
      </c>
      <c r="BA1309" s="4">
        <v>6</v>
      </c>
      <c r="BB1309" s="4">
        <v>6</v>
      </c>
      <c r="BC1309" s="4">
        <v>6</v>
      </c>
      <c r="BD1309" s="4">
        <v>6</v>
      </c>
      <c r="BE1309" s="4">
        <v>6</v>
      </c>
      <c r="BF1309" s="4">
        <v>6</v>
      </c>
      <c r="BG1309" s="4">
        <v>6</v>
      </c>
      <c r="BH1309" s="4">
        <v>6</v>
      </c>
      <c r="BI1309" s="6">
        <v>7</v>
      </c>
      <c r="BJ1309" t="s">
        <v>1</v>
      </c>
    </row>
    <row r="1310" spans="1:62">
      <c r="A1310" s="4" t="s">
        <v>273</v>
      </c>
      <c r="B1310" s="4">
        <v>10</v>
      </c>
      <c r="C1310" s="4">
        <f>B1310+9</f>
        <v>19</v>
      </c>
      <c r="D1310" s="4">
        <f t="shared" ref="D1310:BI1310" si="6288">C1310+9</f>
        <v>28</v>
      </c>
      <c r="E1310" s="4">
        <f t="shared" si="6288"/>
        <v>37</v>
      </c>
      <c r="F1310" s="4">
        <f t="shared" si="6288"/>
        <v>46</v>
      </c>
      <c r="G1310" s="4">
        <f t="shared" si="6288"/>
        <v>55</v>
      </c>
      <c r="H1310" s="4">
        <f t="shared" si="6288"/>
        <v>64</v>
      </c>
      <c r="I1310" s="4">
        <f t="shared" si="6288"/>
        <v>73</v>
      </c>
      <c r="J1310" s="4">
        <f t="shared" si="6288"/>
        <v>82</v>
      </c>
      <c r="K1310" s="4">
        <f t="shared" si="6288"/>
        <v>91</v>
      </c>
      <c r="L1310" s="4">
        <f t="shared" si="6288"/>
        <v>100</v>
      </c>
      <c r="M1310" s="4">
        <f t="shared" si="6288"/>
        <v>109</v>
      </c>
      <c r="N1310" s="4">
        <f t="shared" si="6288"/>
        <v>118</v>
      </c>
      <c r="O1310" s="4">
        <f t="shared" si="6288"/>
        <v>127</v>
      </c>
      <c r="P1310" s="4">
        <f t="shared" si="6288"/>
        <v>136</v>
      </c>
      <c r="Q1310" s="4">
        <f t="shared" si="6288"/>
        <v>145</v>
      </c>
      <c r="R1310" s="4">
        <f t="shared" si="6288"/>
        <v>154</v>
      </c>
      <c r="S1310" s="4">
        <f t="shared" si="6288"/>
        <v>163</v>
      </c>
      <c r="T1310" s="4">
        <f t="shared" si="6288"/>
        <v>172</v>
      </c>
      <c r="U1310" s="4">
        <f t="shared" si="6288"/>
        <v>181</v>
      </c>
      <c r="V1310" s="4">
        <f t="shared" si="6288"/>
        <v>190</v>
      </c>
      <c r="W1310" s="4">
        <f t="shared" si="6288"/>
        <v>199</v>
      </c>
      <c r="X1310" s="4">
        <f t="shared" si="6288"/>
        <v>208</v>
      </c>
      <c r="Y1310" s="4">
        <f t="shared" si="6288"/>
        <v>217</v>
      </c>
      <c r="Z1310" s="4">
        <f t="shared" si="6288"/>
        <v>226</v>
      </c>
      <c r="AA1310" s="4">
        <f t="shared" si="6288"/>
        <v>235</v>
      </c>
      <c r="AB1310" s="4">
        <f t="shared" si="6288"/>
        <v>244</v>
      </c>
      <c r="AC1310" s="4">
        <f t="shared" si="6288"/>
        <v>253</v>
      </c>
      <c r="AD1310" s="4">
        <f t="shared" si="6288"/>
        <v>262</v>
      </c>
      <c r="AE1310" s="4">
        <f t="shared" si="6288"/>
        <v>271</v>
      </c>
      <c r="AF1310" s="4">
        <f t="shared" si="6288"/>
        <v>280</v>
      </c>
      <c r="AG1310" s="4">
        <f t="shared" si="6288"/>
        <v>289</v>
      </c>
      <c r="AH1310" s="4">
        <f t="shared" si="6288"/>
        <v>298</v>
      </c>
      <c r="AI1310" s="4">
        <f t="shared" si="6288"/>
        <v>307</v>
      </c>
      <c r="AJ1310" s="4">
        <f t="shared" si="6288"/>
        <v>316</v>
      </c>
      <c r="AK1310" s="4">
        <f t="shared" si="6288"/>
        <v>325</v>
      </c>
      <c r="AL1310" s="4">
        <f t="shared" si="6288"/>
        <v>334</v>
      </c>
      <c r="AM1310" s="4">
        <f t="shared" si="6288"/>
        <v>343</v>
      </c>
      <c r="AN1310" s="4">
        <f t="shared" si="6288"/>
        <v>352</v>
      </c>
      <c r="AO1310" s="4">
        <f t="shared" si="6288"/>
        <v>361</v>
      </c>
      <c r="AP1310" s="4">
        <f t="shared" si="6288"/>
        <v>370</v>
      </c>
      <c r="AQ1310" s="4">
        <f t="shared" si="6288"/>
        <v>379</v>
      </c>
      <c r="AR1310" s="4">
        <f t="shared" si="6288"/>
        <v>388</v>
      </c>
      <c r="AS1310" s="4">
        <f t="shared" si="6288"/>
        <v>397</v>
      </c>
      <c r="AT1310" s="4">
        <f t="shared" si="6288"/>
        <v>406</v>
      </c>
      <c r="AU1310" s="4">
        <f t="shared" si="6288"/>
        <v>415</v>
      </c>
      <c r="AV1310" s="4">
        <f t="shared" si="6288"/>
        <v>424</v>
      </c>
      <c r="AW1310" s="4">
        <f t="shared" si="6288"/>
        <v>433</v>
      </c>
      <c r="AX1310" s="4">
        <f t="shared" si="6288"/>
        <v>442</v>
      </c>
      <c r="AY1310" s="4">
        <f t="shared" si="6288"/>
        <v>451</v>
      </c>
      <c r="AZ1310" s="4">
        <f t="shared" si="6288"/>
        <v>460</v>
      </c>
      <c r="BA1310" s="4">
        <f t="shared" si="6288"/>
        <v>469</v>
      </c>
      <c r="BB1310" s="4">
        <f t="shared" si="6288"/>
        <v>478</v>
      </c>
      <c r="BC1310" s="4">
        <f t="shared" si="6288"/>
        <v>487</v>
      </c>
      <c r="BD1310" s="4">
        <f t="shared" si="6288"/>
        <v>496</v>
      </c>
      <c r="BE1310" s="4">
        <f t="shared" si="6288"/>
        <v>505</v>
      </c>
      <c r="BF1310" s="4">
        <f t="shared" si="6288"/>
        <v>514</v>
      </c>
      <c r="BG1310" s="4">
        <f t="shared" si="6288"/>
        <v>523</v>
      </c>
      <c r="BH1310" s="4">
        <f t="shared" si="6288"/>
        <v>532</v>
      </c>
      <c r="BI1310" s="4">
        <f t="shared" si="6288"/>
        <v>541</v>
      </c>
      <c r="BJ1310" t="s">
        <v>1</v>
      </c>
    </row>
    <row r="1311" spans="1:62">
      <c r="A1311" s="4" t="s">
        <v>84</v>
      </c>
      <c r="B1311" s="4">
        <v>1</v>
      </c>
      <c r="C1311" s="4">
        <v>2</v>
      </c>
      <c r="D1311" s="4">
        <f>C1311+1</f>
        <v>3</v>
      </c>
      <c r="E1311" s="4">
        <f t="shared" ref="E1311:I1311" si="6289">D1311+1</f>
        <v>4</v>
      </c>
      <c r="F1311" s="4">
        <f t="shared" si="6289"/>
        <v>5</v>
      </c>
      <c r="G1311" s="4">
        <f t="shared" si="6289"/>
        <v>6</v>
      </c>
      <c r="H1311" s="4">
        <f t="shared" si="6289"/>
        <v>7</v>
      </c>
      <c r="I1311" s="4">
        <f t="shared" si="6289"/>
        <v>8</v>
      </c>
      <c r="J1311" s="4">
        <f>I1311+3</f>
        <v>11</v>
      </c>
      <c r="K1311" s="4">
        <f>J1311+2</f>
        <v>13</v>
      </c>
      <c r="L1311" s="4">
        <f t="shared" ref="L1311" si="6290">K1311+3</f>
        <v>16</v>
      </c>
      <c r="M1311" s="4">
        <f t="shared" ref="M1311" si="6291">L1311+2</f>
        <v>18</v>
      </c>
      <c r="N1311" s="4">
        <f t="shared" ref="N1311" si="6292">M1311+3</f>
        <v>21</v>
      </c>
      <c r="O1311" s="4">
        <f t="shared" ref="O1311" si="6293">N1311+2</f>
        <v>23</v>
      </c>
      <c r="P1311" s="4">
        <f t="shared" ref="P1311" si="6294">O1311+3</f>
        <v>26</v>
      </c>
      <c r="Q1311" s="4">
        <f t="shared" ref="Q1311" si="6295">P1311+2</f>
        <v>28</v>
      </c>
      <c r="R1311" s="4">
        <f>Q1311+8</f>
        <v>36</v>
      </c>
      <c r="S1311" s="4">
        <f>R1311+7</f>
        <v>43</v>
      </c>
      <c r="T1311" s="4">
        <f t="shared" ref="T1311" si="6296">S1311+8</f>
        <v>51</v>
      </c>
      <c r="U1311" s="4">
        <f t="shared" ref="U1311" si="6297">T1311+7</f>
        <v>58</v>
      </c>
      <c r="V1311" s="4">
        <f t="shared" ref="V1311" si="6298">U1311+8</f>
        <v>66</v>
      </c>
      <c r="W1311" s="4">
        <f t="shared" ref="W1311" si="6299">V1311+7</f>
        <v>73</v>
      </c>
      <c r="X1311" s="4">
        <f>W1311+15</f>
        <v>88</v>
      </c>
      <c r="Y1311" s="4">
        <f>X1311+15</f>
        <v>103</v>
      </c>
      <c r="Z1311" s="4">
        <f t="shared" ref="Z1311:AC1311" si="6300">Y1311+15</f>
        <v>118</v>
      </c>
      <c r="AA1311" s="4">
        <f t="shared" si="6300"/>
        <v>133</v>
      </c>
      <c r="AB1311" s="4">
        <f t="shared" si="6300"/>
        <v>148</v>
      </c>
      <c r="AC1311" s="4">
        <f t="shared" si="6300"/>
        <v>163</v>
      </c>
      <c r="AD1311" s="4">
        <f>AC1311+23</f>
        <v>186</v>
      </c>
      <c r="AE1311" s="4">
        <f>AD1311+22</f>
        <v>208</v>
      </c>
      <c r="AF1311" s="4">
        <f t="shared" ref="AF1311" si="6301">AE1311+23</f>
        <v>231</v>
      </c>
      <c r="AG1311" s="4">
        <f t="shared" ref="AG1311" si="6302">AF1311+22</f>
        <v>253</v>
      </c>
      <c r="AH1311" s="4">
        <f t="shared" ref="AH1311" si="6303">AG1311+23</f>
        <v>276</v>
      </c>
      <c r="AI1311" s="4">
        <f t="shared" ref="AI1311" si="6304">AH1311+22</f>
        <v>298</v>
      </c>
      <c r="AJ1311" s="4">
        <f t="shared" ref="AJ1311" si="6305">AI1311+23</f>
        <v>321</v>
      </c>
      <c r="AK1311" s="4">
        <f t="shared" ref="AK1311" si="6306">AJ1311+22</f>
        <v>343</v>
      </c>
      <c r="AL1311" s="4">
        <f t="shared" ref="AL1311" si="6307">AK1311+23</f>
        <v>366</v>
      </c>
      <c r="AM1311" s="4">
        <f t="shared" ref="AM1311" si="6308">AL1311+22</f>
        <v>388</v>
      </c>
      <c r="AN1311" s="4">
        <f t="shared" ref="AN1311" si="6309">AM1311+23</f>
        <v>411</v>
      </c>
      <c r="AO1311" s="4">
        <f t="shared" ref="AO1311" si="6310">AN1311+22</f>
        <v>433</v>
      </c>
      <c r="AP1311" s="4">
        <f t="shared" ref="AP1311" si="6311">AO1311+23</f>
        <v>456</v>
      </c>
      <c r="AQ1311" s="4">
        <f t="shared" ref="AQ1311" si="6312">AP1311+22</f>
        <v>478</v>
      </c>
      <c r="AR1311" s="4">
        <f t="shared" ref="AR1311" si="6313">AQ1311+23</f>
        <v>501</v>
      </c>
      <c r="AS1311" s="4">
        <f t="shared" ref="AS1311" si="6314">AR1311+22</f>
        <v>523</v>
      </c>
      <c r="AT1311" s="4">
        <f t="shared" ref="AT1311" si="6315">AS1311+23</f>
        <v>546</v>
      </c>
      <c r="AU1311" s="4">
        <f t="shared" ref="AU1311" si="6316">AT1311+22</f>
        <v>568</v>
      </c>
      <c r="AV1311" s="4">
        <f t="shared" ref="AV1311" si="6317">AU1311+23</f>
        <v>591</v>
      </c>
      <c r="AW1311" s="4">
        <f t="shared" ref="AW1311" si="6318">AV1311+22</f>
        <v>613</v>
      </c>
      <c r="AX1311" s="4">
        <f t="shared" ref="AX1311" si="6319">AW1311+23</f>
        <v>636</v>
      </c>
      <c r="AY1311" s="4">
        <f t="shared" ref="AY1311" si="6320">AX1311+22</f>
        <v>658</v>
      </c>
      <c r="AZ1311" s="4">
        <f t="shared" ref="AZ1311" si="6321">AY1311+23</f>
        <v>681</v>
      </c>
      <c r="BA1311" s="4">
        <f t="shared" ref="BA1311" si="6322">AZ1311+22</f>
        <v>703</v>
      </c>
      <c r="BB1311" s="4">
        <f t="shared" ref="BB1311" si="6323">BA1311+23</f>
        <v>726</v>
      </c>
      <c r="BC1311" s="4">
        <f t="shared" ref="BC1311" si="6324">BB1311+22</f>
        <v>748</v>
      </c>
      <c r="BD1311" s="4">
        <f t="shared" ref="BD1311" si="6325">BC1311+23</f>
        <v>771</v>
      </c>
      <c r="BE1311" s="4">
        <f t="shared" ref="BE1311" si="6326">BD1311+22</f>
        <v>793</v>
      </c>
      <c r="BF1311" s="4">
        <f t="shared" ref="BF1311" si="6327">BE1311+23</f>
        <v>816</v>
      </c>
      <c r="BG1311" s="4">
        <f t="shared" ref="BG1311" si="6328">BF1311+22</f>
        <v>838</v>
      </c>
      <c r="BH1311" s="4">
        <f t="shared" ref="BH1311" si="6329">BG1311+23</f>
        <v>861</v>
      </c>
      <c r="BI1311" s="4">
        <f t="shared" ref="BI1311" si="6330">BH1311+22</f>
        <v>883</v>
      </c>
      <c r="BJ1311" t="s">
        <v>1</v>
      </c>
    </row>
    <row r="1312" spans="1:62">
      <c r="A1312" s="4" t="s">
        <v>85</v>
      </c>
      <c r="B1312" s="4">
        <v>2</v>
      </c>
      <c r="C1312" s="4">
        <f>B1312+2</f>
        <v>4</v>
      </c>
      <c r="D1312" s="4">
        <f>C1312+1</f>
        <v>5</v>
      </c>
      <c r="E1312" s="4">
        <f t="shared" ref="E1312" si="6331">D1312+2</f>
        <v>7</v>
      </c>
      <c r="F1312" s="4">
        <f t="shared" ref="F1312" si="6332">E1312+1</f>
        <v>8</v>
      </c>
      <c r="G1312" s="4">
        <f t="shared" ref="G1312" si="6333">F1312+2</f>
        <v>10</v>
      </c>
      <c r="H1312" s="4">
        <f t="shared" ref="H1312" si="6334">G1312+1</f>
        <v>11</v>
      </c>
      <c r="I1312" s="4">
        <f t="shared" ref="I1312" si="6335">H1312+2</f>
        <v>13</v>
      </c>
      <c r="J1312" s="4">
        <f>I1312+3</f>
        <v>16</v>
      </c>
      <c r="K1312" s="4">
        <f>J1312+4</f>
        <v>20</v>
      </c>
      <c r="L1312" s="4">
        <f t="shared" ref="L1312" si="6336">K1312+3</f>
        <v>23</v>
      </c>
      <c r="M1312" s="4">
        <f t="shared" ref="M1312" si="6337">L1312+4</f>
        <v>27</v>
      </c>
      <c r="N1312" s="4">
        <f t="shared" ref="N1312" si="6338">M1312+3</f>
        <v>30</v>
      </c>
      <c r="O1312" s="4">
        <f t="shared" ref="O1312" si="6339">N1312+4</f>
        <v>34</v>
      </c>
      <c r="P1312" s="4">
        <f t="shared" ref="P1312" si="6340">O1312+3</f>
        <v>37</v>
      </c>
      <c r="Q1312" s="4">
        <f t="shared" ref="Q1312" si="6341">P1312+4</f>
        <v>41</v>
      </c>
      <c r="R1312" s="4">
        <f>Q1312+8</f>
        <v>49</v>
      </c>
      <c r="S1312" s="4">
        <f>R1312+9</f>
        <v>58</v>
      </c>
      <c r="T1312" s="4">
        <f t="shared" ref="T1312" si="6342">S1312+8</f>
        <v>66</v>
      </c>
      <c r="U1312" s="4">
        <f t="shared" ref="U1312" si="6343">T1312+9</f>
        <v>75</v>
      </c>
      <c r="V1312" s="4">
        <f t="shared" ref="V1312" si="6344">U1312+8</f>
        <v>83</v>
      </c>
      <c r="W1312" s="4">
        <f t="shared" ref="W1312" si="6345">V1312+9</f>
        <v>92</v>
      </c>
      <c r="X1312" s="4">
        <f>W1312+17</f>
        <v>109</v>
      </c>
      <c r="Y1312" s="4">
        <f>X1312+17</f>
        <v>126</v>
      </c>
      <c r="Z1312" s="4">
        <f t="shared" ref="Z1312:AC1312" si="6346">Y1312+17</f>
        <v>143</v>
      </c>
      <c r="AA1312" s="4">
        <f t="shared" si="6346"/>
        <v>160</v>
      </c>
      <c r="AB1312" s="4">
        <f t="shared" si="6346"/>
        <v>177</v>
      </c>
      <c r="AC1312" s="4">
        <f t="shared" si="6346"/>
        <v>194</v>
      </c>
      <c r="AD1312" s="4">
        <f>AC1312+25</f>
        <v>219</v>
      </c>
      <c r="AE1312" s="4">
        <f>AD1312+26</f>
        <v>245</v>
      </c>
      <c r="AF1312" s="4">
        <f t="shared" ref="AF1312" si="6347">AE1312+25</f>
        <v>270</v>
      </c>
      <c r="AG1312" s="4">
        <f t="shared" ref="AG1312" si="6348">AF1312+26</f>
        <v>296</v>
      </c>
      <c r="AH1312" s="4">
        <f t="shared" ref="AH1312" si="6349">AG1312+25</f>
        <v>321</v>
      </c>
      <c r="AI1312" s="4">
        <f t="shared" ref="AI1312" si="6350">AH1312+26</f>
        <v>347</v>
      </c>
      <c r="AJ1312" s="4">
        <f t="shared" ref="AJ1312" si="6351">AI1312+25</f>
        <v>372</v>
      </c>
      <c r="AK1312" s="4">
        <f t="shared" ref="AK1312" si="6352">AJ1312+26</f>
        <v>398</v>
      </c>
      <c r="AL1312" s="4">
        <f t="shared" ref="AL1312" si="6353">AK1312+25</f>
        <v>423</v>
      </c>
      <c r="AM1312" s="4">
        <f t="shared" ref="AM1312" si="6354">AL1312+26</f>
        <v>449</v>
      </c>
      <c r="AN1312" s="4">
        <f t="shared" ref="AN1312" si="6355">AM1312+25</f>
        <v>474</v>
      </c>
      <c r="AO1312" s="4">
        <f t="shared" ref="AO1312" si="6356">AN1312+26</f>
        <v>500</v>
      </c>
      <c r="AP1312" s="4">
        <f t="shared" ref="AP1312" si="6357">AO1312+25</f>
        <v>525</v>
      </c>
      <c r="AQ1312" s="4">
        <f t="shared" ref="AQ1312" si="6358">AP1312+26</f>
        <v>551</v>
      </c>
      <c r="AR1312" s="4">
        <f t="shared" ref="AR1312" si="6359">AQ1312+25</f>
        <v>576</v>
      </c>
      <c r="AS1312" s="4">
        <f t="shared" ref="AS1312" si="6360">AR1312+26</f>
        <v>602</v>
      </c>
      <c r="AT1312" s="4">
        <f t="shared" ref="AT1312" si="6361">AS1312+25</f>
        <v>627</v>
      </c>
      <c r="AU1312" s="4">
        <f t="shared" ref="AU1312" si="6362">AT1312+26</f>
        <v>653</v>
      </c>
      <c r="AV1312" s="4">
        <f t="shared" ref="AV1312" si="6363">AU1312+25</f>
        <v>678</v>
      </c>
      <c r="AW1312" s="4">
        <f t="shared" ref="AW1312" si="6364">AV1312+26</f>
        <v>704</v>
      </c>
      <c r="AX1312" s="4">
        <f t="shared" ref="AX1312" si="6365">AW1312+25</f>
        <v>729</v>
      </c>
      <c r="AY1312" s="4">
        <f t="shared" ref="AY1312" si="6366">AX1312+26</f>
        <v>755</v>
      </c>
      <c r="AZ1312" s="4">
        <f t="shared" ref="AZ1312" si="6367">AY1312+25</f>
        <v>780</v>
      </c>
      <c r="BA1312" s="4">
        <f t="shared" ref="BA1312" si="6368">AZ1312+26</f>
        <v>806</v>
      </c>
      <c r="BB1312" s="4">
        <f t="shared" ref="BB1312" si="6369">BA1312+25</f>
        <v>831</v>
      </c>
      <c r="BC1312" s="4">
        <f t="shared" ref="BC1312" si="6370">BB1312+26</f>
        <v>857</v>
      </c>
      <c r="BD1312" s="4">
        <f t="shared" ref="BD1312" si="6371">BC1312+25</f>
        <v>882</v>
      </c>
      <c r="BE1312" s="4">
        <f t="shared" ref="BE1312" si="6372">BD1312+26</f>
        <v>908</v>
      </c>
      <c r="BF1312" s="4">
        <f t="shared" ref="BF1312" si="6373">BE1312+25</f>
        <v>933</v>
      </c>
      <c r="BG1312" s="4">
        <f t="shared" ref="BG1312" si="6374">BF1312+26</f>
        <v>959</v>
      </c>
      <c r="BH1312" s="4">
        <f t="shared" ref="BH1312" si="6375">BG1312+25</f>
        <v>984</v>
      </c>
      <c r="BI1312" s="4">
        <f t="shared" ref="BI1312" si="6376">BH1312+26</f>
        <v>1010</v>
      </c>
      <c r="BJ1312" t="s">
        <v>1</v>
      </c>
    </row>
    <row r="1313" spans="1:62">
      <c r="A1313" s="4" t="s">
        <v>24</v>
      </c>
      <c r="B1313" s="4">
        <v>2</v>
      </c>
      <c r="C1313" s="4">
        <v>2.1</v>
      </c>
      <c r="D1313" s="4">
        <v>2.2000000000000002</v>
      </c>
      <c r="E1313" s="4">
        <v>2.2999999999999998</v>
      </c>
      <c r="F1313" s="4">
        <v>2.5</v>
      </c>
      <c r="G1313" s="4">
        <v>2.6</v>
      </c>
      <c r="H1313" s="4">
        <v>2.7</v>
      </c>
      <c r="I1313" s="4">
        <v>2.8</v>
      </c>
      <c r="J1313" s="4">
        <v>3</v>
      </c>
      <c r="K1313" s="5">
        <v>3.1</v>
      </c>
      <c r="L1313" s="4">
        <v>3.2</v>
      </c>
      <c r="M1313" s="4">
        <v>3.3</v>
      </c>
      <c r="N1313" s="4">
        <v>3.5</v>
      </c>
      <c r="O1313" s="4">
        <v>3.6</v>
      </c>
      <c r="P1313" s="4">
        <v>3.7</v>
      </c>
      <c r="Q1313" s="4">
        <v>3.8</v>
      </c>
      <c r="R1313" s="4">
        <v>4</v>
      </c>
      <c r="S1313" s="4">
        <v>4.0999999999999996</v>
      </c>
      <c r="T1313" s="4">
        <v>4.2</v>
      </c>
      <c r="U1313" s="6">
        <v>4.3</v>
      </c>
      <c r="V1313" s="4">
        <v>4.5</v>
      </c>
      <c r="W1313" s="4">
        <v>4.5999999999999996</v>
      </c>
      <c r="X1313" s="4">
        <v>4.7</v>
      </c>
      <c r="Y1313" s="4">
        <v>4.8</v>
      </c>
      <c r="Z1313" s="4">
        <v>5</v>
      </c>
      <c r="AA1313" s="4">
        <v>5.0999999999999996</v>
      </c>
      <c r="AB1313" s="4">
        <v>5.2</v>
      </c>
      <c r="AC1313" s="4">
        <v>5.3</v>
      </c>
      <c r="AD1313" s="4">
        <v>5.5</v>
      </c>
      <c r="AE1313" s="5">
        <v>5.6</v>
      </c>
      <c r="AF1313" s="4">
        <v>5.7</v>
      </c>
      <c r="AG1313" s="4">
        <v>5.8</v>
      </c>
      <c r="AH1313" s="4">
        <v>6</v>
      </c>
      <c r="AI1313" s="4">
        <v>6.1</v>
      </c>
      <c r="AJ1313" s="4">
        <v>6.2</v>
      </c>
      <c r="AK1313" s="4">
        <v>6.3</v>
      </c>
      <c r="AL1313" s="4">
        <v>6.5</v>
      </c>
      <c r="AM1313" s="4">
        <v>6.6</v>
      </c>
      <c r="AN1313" s="4">
        <v>6.7</v>
      </c>
      <c r="AO1313" s="6">
        <v>6.8</v>
      </c>
      <c r="AP1313" s="4">
        <v>7</v>
      </c>
      <c r="AQ1313" s="4">
        <v>7.1</v>
      </c>
      <c r="AR1313" s="4">
        <v>7.2</v>
      </c>
      <c r="AS1313" s="4">
        <v>7.3</v>
      </c>
      <c r="AT1313" s="4">
        <v>7.5</v>
      </c>
      <c r="AU1313" s="4">
        <v>7.6</v>
      </c>
      <c r="AV1313" s="4">
        <v>7.7</v>
      </c>
      <c r="AW1313" s="4">
        <v>7.8</v>
      </c>
      <c r="AX1313" s="4">
        <v>8</v>
      </c>
      <c r="AY1313" s="5">
        <v>8.1</v>
      </c>
      <c r="AZ1313" s="4">
        <v>8.1999999999999993</v>
      </c>
      <c r="BA1313" s="4">
        <v>8.3000000000000007</v>
      </c>
      <c r="BB1313" s="4">
        <v>8.5</v>
      </c>
      <c r="BC1313" s="4">
        <v>8.6</v>
      </c>
      <c r="BD1313" s="4">
        <v>8.6999999999999993</v>
      </c>
      <c r="BE1313" s="4">
        <v>8.8000000000000007</v>
      </c>
      <c r="BF1313" s="4">
        <v>9</v>
      </c>
      <c r="BG1313" s="4">
        <v>9.1</v>
      </c>
      <c r="BH1313" s="4">
        <v>9.1999999999999993</v>
      </c>
      <c r="BI1313" s="6">
        <v>9.3000000000000007</v>
      </c>
      <c r="BJ1313" t="s">
        <v>1</v>
      </c>
    </row>
    <row r="1314" spans="1:62">
      <c r="A1314" s="4" t="s">
        <v>5</v>
      </c>
      <c r="K1314" s="5"/>
      <c r="U1314" s="6"/>
      <c r="AE1314" s="5"/>
      <c r="AO1314" s="6"/>
      <c r="AY1314" s="5"/>
      <c r="BI1314" s="6"/>
    </row>
    <row r="1315" spans="1:62">
      <c r="A1315" s="4" t="s">
        <v>454</v>
      </c>
      <c r="K1315" s="5"/>
      <c r="U1315" s="6"/>
      <c r="AE1315" s="5"/>
      <c r="AO1315" s="6"/>
      <c r="AY1315" s="5"/>
      <c r="BI1315" s="6"/>
    </row>
    <row r="1316" spans="1:62">
      <c r="A1316" s="4" t="s">
        <v>273</v>
      </c>
      <c r="B1316" s="4">
        <v>8</v>
      </c>
      <c r="C1316" s="4">
        <f>B1316+6</f>
        <v>14</v>
      </c>
      <c r="D1316" s="4">
        <f t="shared" ref="D1316:BI1316" si="6377">C1316+6</f>
        <v>20</v>
      </c>
      <c r="E1316" s="4">
        <f t="shared" si="6377"/>
        <v>26</v>
      </c>
      <c r="F1316" s="4">
        <f t="shared" si="6377"/>
        <v>32</v>
      </c>
      <c r="G1316" s="4">
        <f t="shared" si="6377"/>
        <v>38</v>
      </c>
      <c r="H1316" s="4">
        <f t="shared" si="6377"/>
        <v>44</v>
      </c>
      <c r="I1316" s="4">
        <f t="shared" si="6377"/>
        <v>50</v>
      </c>
      <c r="J1316" s="4">
        <f t="shared" si="6377"/>
        <v>56</v>
      </c>
      <c r="K1316" s="4">
        <f t="shared" si="6377"/>
        <v>62</v>
      </c>
      <c r="L1316" s="4">
        <f t="shared" si="6377"/>
        <v>68</v>
      </c>
      <c r="M1316" s="4">
        <f t="shared" si="6377"/>
        <v>74</v>
      </c>
      <c r="N1316" s="4">
        <f t="shared" si="6377"/>
        <v>80</v>
      </c>
      <c r="O1316" s="4">
        <f t="shared" si="6377"/>
        <v>86</v>
      </c>
      <c r="P1316" s="4">
        <f t="shared" si="6377"/>
        <v>92</v>
      </c>
      <c r="Q1316" s="4">
        <f t="shared" si="6377"/>
        <v>98</v>
      </c>
      <c r="R1316" s="4">
        <f t="shared" si="6377"/>
        <v>104</v>
      </c>
      <c r="S1316" s="4">
        <f t="shared" si="6377"/>
        <v>110</v>
      </c>
      <c r="T1316" s="4">
        <f t="shared" si="6377"/>
        <v>116</v>
      </c>
      <c r="U1316" s="4">
        <f t="shared" si="6377"/>
        <v>122</v>
      </c>
      <c r="V1316" s="4">
        <f t="shared" si="6377"/>
        <v>128</v>
      </c>
      <c r="W1316" s="4">
        <f t="shared" si="6377"/>
        <v>134</v>
      </c>
      <c r="X1316" s="4">
        <f t="shared" si="6377"/>
        <v>140</v>
      </c>
      <c r="Y1316" s="4">
        <f t="shared" si="6377"/>
        <v>146</v>
      </c>
      <c r="Z1316" s="4">
        <f t="shared" si="6377"/>
        <v>152</v>
      </c>
      <c r="AA1316" s="4">
        <f t="shared" si="6377"/>
        <v>158</v>
      </c>
      <c r="AB1316" s="4">
        <f t="shared" si="6377"/>
        <v>164</v>
      </c>
      <c r="AC1316" s="4">
        <f t="shared" si="6377"/>
        <v>170</v>
      </c>
      <c r="AD1316" s="4">
        <f t="shared" si="6377"/>
        <v>176</v>
      </c>
      <c r="AE1316" s="4">
        <f t="shared" si="6377"/>
        <v>182</v>
      </c>
      <c r="AF1316" s="4">
        <f t="shared" si="6377"/>
        <v>188</v>
      </c>
      <c r="AG1316" s="4">
        <f t="shared" si="6377"/>
        <v>194</v>
      </c>
      <c r="AH1316" s="4">
        <f t="shared" si="6377"/>
        <v>200</v>
      </c>
      <c r="AI1316" s="4">
        <f t="shared" si="6377"/>
        <v>206</v>
      </c>
      <c r="AJ1316" s="4">
        <f t="shared" si="6377"/>
        <v>212</v>
      </c>
      <c r="AK1316" s="4">
        <f t="shared" si="6377"/>
        <v>218</v>
      </c>
      <c r="AL1316" s="4">
        <f t="shared" si="6377"/>
        <v>224</v>
      </c>
      <c r="AM1316" s="4">
        <f t="shared" si="6377"/>
        <v>230</v>
      </c>
      <c r="AN1316" s="4">
        <f t="shared" si="6377"/>
        <v>236</v>
      </c>
      <c r="AO1316" s="4">
        <f t="shared" si="6377"/>
        <v>242</v>
      </c>
      <c r="AP1316" s="4">
        <f t="shared" si="6377"/>
        <v>248</v>
      </c>
      <c r="AQ1316" s="4">
        <f t="shared" si="6377"/>
        <v>254</v>
      </c>
      <c r="AR1316" s="4">
        <f t="shared" si="6377"/>
        <v>260</v>
      </c>
      <c r="AS1316" s="4">
        <f t="shared" si="6377"/>
        <v>266</v>
      </c>
      <c r="AT1316" s="4">
        <f t="shared" si="6377"/>
        <v>272</v>
      </c>
      <c r="AU1316" s="4">
        <f t="shared" si="6377"/>
        <v>278</v>
      </c>
      <c r="AV1316" s="4">
        <f t="shared" si="6377"/>
        <v>284</v>
      </c>
      <c r="AW1316" s="4">
        <f t="shared" si="6377"/>
        <v>290</v>
      </c>
      <c r="AX1316" s="4">
        <f t="shared" si="6377"/>
        <v>296</v>
      </c>
      <c r="AY1316" s="4">
        <f t="shared" si="6377"/>
        <v>302</v>
      </c>
      <c r="AZ1316" s="4">
        <f t="shared" si="6377"/>
        <v>308</v>
      </c>
      <c r="BA1316" s="4">
        <f t="shared" si="6377"/>
        <v>314</v>
      </c>
      <c r="BB1316" s="4">
        <f t="shared" si="6377"/>
        <v>320</v>
      </c>
      <c r="BC1316" s="4">
        <f t="shared" si="6377"/>
        <v>326</v>
      </c>
      <c r="BD1316" s="4">
        <f t="shared" si="6377"/>
        <v>332</v>
      </c>
      <c r="BE1316" s="4">
        <f t="shared" si="6377"/>
        <v>338</v>
      </c>
      <c r="BF1316" s="4">
        <f t="shared" si="6377"/>
        <v>344</v>
      </c>
      <c r="BG1316" s="4">
        <f t="shared" si="6377"/>
        <v>350</v>
      </c>
      <c r="BH1316" s="4">
        <f t="shared" si="6377"/>
        <v>356</v>
      </c>
      <c r="BI1316" s="4">
        <f t="shared" si="6377"/>
        <v>362</v>
      </c>
      <c r="BJ1316" t="s">
        <v>1</v>
      </c>
    </row>
    <row r="1317" spans="1:62">
      <c r="A1317" s="4" t="s">
        <v>288</v>
      </c>
      <c r="B1317" s="4">
        <v>3</v>
      </c>
      <c r="C1317" s="4">
        <v>4</v>
      </c>
      <c r="D1317" s="4">
        <v>5</v>
      </c>
      <c r="E1317" s="4">
        <v>6</v>
      </c>
      <c r="F1317" s="4">
        <v>7</v>
      </c>
      <c r="G1317" s="4">
        <v>8</v>
      </c>
      <c r="H1317" s="4">
        <v>9</v>
      </c>
      <c r="I1317" s="4">
        <v>10</v>
      </c>
      <c r="J1317" s="4">
        <v>11</v>
      </c>
      <c r="K1317" s="5">
        <v>12</v>
      </c>
      <c r="L1317" s="4">
        <v>13</v>
      </c>
      <c r="M1317" s="4">
        <v>14</v>
      </c>
      <c r="N1317" s="4">
        <v>15</v>
      </c>
      <c r="O1317" s="4">
        <v>16</v>
      </c>
      <c r="P1317" s="4">
        <v>17</v>
      </c>
      <c r="Q1317" s="4">
        <v>18</v>
      </c>
      <c r="R1317" s="4">
        <v>19</v>
      </c>
      <c r="S1317" s="4">
        <v>20</v>
      </c>
      <c r="T1317" s="4">
        <v>21</v>
      </c>
      <c r="U1317" s="6">
        <v>22</v>
      </c>
      <c r="V1317" s="4">
        <v>23</v>
      </c>
      <c r="W1317" s="4">
        <v>24</v>
      </c>
      <c r="X1317" s="4">
        <v>24</v>
      </c>
      <c r="Y1317" s="4">
        <v>24</v>
      </c>
      <c r="Z1317" s="4">
        <v>24</v>
      </c>
      <c r="AA1317" s="4">
        <v>24</v>
      </c>
      <c r="AB1317" s="4">
        <v>24</v>
      </c>
      <c r="AC1317" s="4">
        <v>24</v>
      </c>
      <c r="AD1317" s="4">
        <v>24</v>
      </c>
      <c r="AE1317" s="5">
        <v>24</v>
      </c>
      <c r="AF1317" s="4">
        <v>24</v>
      </c>
      <c r="AG1317" s="4">
        <v>24</v>
      </c>
      <c r="AH1317" s="4">
        <v>24</v>
      </c>
      <c r="AI1317" s="4">
        <v>24</v>
      </c>
      <c r="AJ1317" s="4">
        <v>24</v>
      </c>
      <c r="AK1317" s="4">
        <v>24</v>
      </c>
      <c r="AL1317" s="4">
        <v>24</v>
      </c>
      <c r="AM1317" s="4">
        <v>24</v>
      </c>
      <c r="AN1317" s="4">
        <v>24</v>
      </c>
      <c r="AO1317" s="6">
        <v>24</v>
      </c>
      <c r="AP1317" s="4">
        <v>24</v>
      </c>
      <c r="AQ1317" s="4">
        <v>24</v>
      </c>
      <c r="AR1317" s="4">
        <v>24</v>
      </c>
      <c r="AS1317" s="4">
        <v>24</v>
      </c>
      <c r="AT1317" s="4">
        <v>24</v>
      </c>
      <c r="AU1317" s="4">
        <v>24</v>
      </c>
      <c r="AV1317" s="4">
        <v>24</v>
      </c>
      <c r="AW1317" s="4">
        <v>24</v>
      </c>
      <c r="AX1317" s="4">
        <v>24</v>
      </c>
      <c r="AY1317" s="5">
        <v>24</v>
      </c>
      <c r="AZ1317" s="4">
        <v>24</v>
      </c>
      <c r="BA1317" s="4">
        <v>24</v>
      </c>
      <c r="BB1317" s="4">
        <v>24</v>
      </c>
      <c r="BC1317" s="4">
        <v>24</v>
      </c>
      <c r="BD1317" s="4">
        <v>24</v>
      </c>
      <c r="BE1317" s="4">
        <v>24</v>
      </c>
      <c r="BF1317" s="4">
        <v>24</v>
      </c>
      <c r="BG1317" s="4">
        <v>24</v>
      </c>
      <c r="BH1317" s="4">
        <v>24</v>
      </c>
      <c r="BI1317" s="6">
        <v>24</v>
      </c>
      <c r="BJ1317" t="s">
        <v>1</v>
      </c>
    </row>
    <row r="1318" spans="1:62">
      <c r="A1318" s="4" t="s">
        <v>36</v>
      </c>
      <c r="B1318" s="4">
        <v>1</v>
      </c>
      <c r="C1318" s="4">
        <v>1</v>
      </c>
      <c r="D1318" s="4">
        <v>1</v>
      </c>
      <c r="E1318" s="4">
        <v>1</v>
      </c>
      <c r="F1318" s="4">
        <v>1</v>
      </c>
      <c r="G1318" s="4">
        <v>1</v>
      </c>
      <c r="H1318" s="4">
        <v>1</v>
      </c>
      <c r="I1318" s="4">
        <v>1</v>
      </c>
      <c r="J1318" s="4">
        <v>2</v>
      </c>
      <c r="K1318" s="5">
        <v>3</v>
      </c>
      <c r="L1318" s="4">
        <v>4</v>
      </c>
      <c r="M1318" s="4">
        <v>5</v>
      </c>
      <c r="N1318" s="4">
        <v>6</v>
      </c>
      <c r="O1318" s="4">
        <v>7</v>
      </c>
      <c r="P1318" s="4">
        <v>8</v>
      </c>
      <c r="Q1318" s="4">
        <v>9</v>
      </c>
      <c r="R1318" s="4">
        <v>11</v>
      </c>
      <c r="S1318" s="4">
        <v>13</v>
      </c>
      <c r="T1318" s="4">
        <v>15</v>
      </c>
      <c r="U1318" s="6">
        <v>17</v>
      </c>
      <c r="V1318" s="4">
        <v>19</v>
      </c>
      <c r="W1318" s="4">
        <v>21</v>
      </c>
      <c r="X1318" s="4">
        <v>24</v>
      </c>
      <c r="Y1318" s="4">
        <v>27</v>
      </c>
      <c r="Z1318" s="4">
        <v>30</v>
      </c>
      <c r="AA1318" s="4">
        <v>33</v>
      </c>
      <c r="AB1318" s="4">
        <v>36</v>
      </c>
      <c r="AC1318" s="4">
        <v>39</v>
      </c>
      <c r="AD1318" s="4">
        <v>43</v>
      </c>
      <c r="AE1318" s="5">
        <v>47</v>
      </c>
      <c r="AF1318" s="4">
        <v>51</v>
      </c>
      <c r="AG1318" s="4">
        <v>55</v>
      </c>
      <c r="AH1318" s="4">
        <v>59</v>
      </c>
      <c r="AI1318" s="4">
        <v>63</v>
      </c>
      <c r="AJ1318" s="4">
        <v>67</v>
      </c>
      <c r="AK1318" s="4">
        <v>71</v>
      </c>
      <c r="AL1318" s="4">
        <v>75</v>
      </c>
      <c r="AM1318" s="4">
        <v>79</v>
      </c>
      <c r="AN1318" s="4">
        <v>83</v>
      </c>
      <c r="AO1318" s="6">
        <v>87</v>
      </c>
      <c r="AP1318" s="4">
        <v>91</v>
      </c>
      <c r="AQ1318" s="4">
        <v>95</v>
      </c>
      <c r="AR1318" s="4">
        <v>99</v>
      </c>
      <c r="AS1318" s="4">
        <v>103</v>
      </c>
      <c r="AT1318" s="4">
        <v>107</v>
      </c>
      <c r="AU1318" s="4">
        <v>111</v>
      </c>
      <c r="AV1318" s="4">
        <v>115</v>
      </c>
      <c r="AW1318" s="4">
        <v>119</v>
      </c>
      <c r="AX1318" s="4">
        <v>123</v>
      </c>
      <c r="AY1318" s="5">
        <v>127</v>
      </c>
      <c r="AZ1318" s="4">
        <v>131</v>
      </c>
      <c r="BA1318" s="4">
        <v>135</v>
      </c>
      <c r="BB1318" s="4">
        <v>139</v>
      </c>
      <c r="BC1318" s="4">
        <v>143</v>
      </c>
      <c r="BD1318" s="4">
        <v>147</v>
      </c>
      <c r="BE1318" s="4">
        <v>151</v>
      </c>
      <c r="BF1318" s="4">
        <v>155</v>
      </c>
      <c r="BG1318" s="4">
        <v>159</v>
      </c>
      <c r="BH1318" s="4">
        <v>163</v>
      </c>
      <c r="BI1318" s="6">
        <v>167</v>
      </c>
      <c r="BJ1318" t="s">
        <v>1</v>
      </c>
    </row>
    <row r="1319" spans="1:62">
      <c r="A1319" s="4" t="s">
        <v>37</v>
      </c>
      <c r="B1319" s="4">
        <v>2</v>
      </c>
      <c r="C1319" s="4">
        <v>2</v>
      </c>
      <c r="D1319" s="4">
        <v>2</v>
      </c>
      <c r="E1319" s="4">
        <v>2</v>
      </c>
      <c r="F1319" s="4">
        <v>2</v>
      </c>
      <c r="G1319" s="4">
        <v>2</v>
      </c>
      <c r="H1319" s="4">
        <v>2</v>
      </c>
      <c r="I1319" s="4">
        <v>2</v>
      </c>
      <c r="J1319" s="4">
        <v>3</v>
      </c>
      <c r="K1319" s="5">
        <v>4</v>
      </c>
      <c r="L1319" s="4">
        <v>5</v>
      </c>
      <c r="M1319" s="4">
        <v>6</v>
      </c>
      <c r="N1319" s="4">
        <v>7</v>
      </c>
      <c r="O1319" s="4">
        <v>8</v>
      </c>
      <c r="P1319" s="4">
        <v>9</v>
      </c>
      <c r="Q1319" s="4">
        <v>10</v>
      </c>
      <c r="R1319" s="4">
        <v>12</v>
      </c>
      <c r="S1319" s="4">
        <v>14</v>
      </c>
      <c r="T1319" s="4">
        <v>16</v>
      </c>
      <c r="U1319" s="6">
        <v>18</v>
      </c>
      <c r="V1319" s="4">
        <v>20</v>
      </c>
      <c r="W1319" s="4">
        <v>22</v>
      </c>
      <c r="X1319" s="4">
        <v>25</v>
      </c>
      <c r="Y1319" s="4">
        <v>28</v>
      </c>
      <c r="Z1319" s="4">
        <v>31</v>
      </c>
      <c r="AA1319" s="4">
        <v>34</v>
      </c>
      <c r="AB1319" s="4">
        <v>37</v>
      </c>
      <c r="AC1319" s="4">
        <v>40</v>
      </c>
      <c r="AD1319" s="4">
        <v>44</v>
      </c>
      <c r="AE1319" s="5">
        <v>48</v>
      </c>
      <c r="AF1319" s="4">
        <v>52</v>
      </c>
      <c r="AG1319" s="4">
        <v>56</v>
      </c>
      <c r="AH1319" s="4">
        <v>60</v>
      </c>
      <c r="AI1319" s="4">
        <v>64</v>
      </c>
      <c r="AJ1319" s="4">
        <v>68</v>
      </c>
      <c r="AK1319" s="4">
        <v>72</v>
      </c>
      <c r="AL1319" s="4">
        <v>76</v>
      </c>
      <c r="AM1319" s="4">
        <v>80</v>
      </c>
      <c r="AN1319" s="4">
        <v>84</v>
      </c>
      <c r="AO1319" s="6">
        <v>88</v>
      </c>
      <c r="AP1319" s="4">
        <v>92</v>
      </c>
      <c r="AQ1319" s="4">
        <v>96</v>
      </c>
      <c r="AR1319" s="4">
        <v>100</v>
      </c>
      <c r="AS1319" s="4">
        <v>104</v>
      </c>
      <c r="AT1319" s="4">
        <v>108</v>
      </c>
      <c r="AU1319" s="4">
        <v>112</v>
      </c>
      <c r="AV1319" s="4">
        <v>116</v>
      </c>
      <c r="AW1319" s="4">
        <v>120</v>
      </c>
      <c r="AX1319" s="4">
        <v>124</v>
      </c>
      <c r="AY1319" s="5">
        <v>128</v>
      </c>
      <c r="AZ1319" s="4">
        <v>132</v>
      </c>
      <c r="BA1319" s="4">
        <v>136</v>
      </c>
      <c r="BB1319" s="4">
        <v>140</v>
      </c>
      <c r="BC1319" s="4">
        <v>144</v>
      </c>
      <c r="BD1319" s="4">
        <v>148</v>
      </c>
      <c r="BE1319" s="4">
        <v>152</v>
      </c>
      <c r="BF1319" s="4">
        <v>156</v>
      </c>
      <c r="BG1319" s="4">
        <v>160</v>
      </c>
      <c r="BH1319" s="4">
        <v>164</v>
      </c>
      <c r="BI1319" s="6">
        <v>168</v>
      </c>
      <c r="BJ1319" t="s">
        <v>1</v>
      </c>
    </row>
    <row r="1320" spans="1:62">
      <c r="A1320" s="4" t="s">
        <v>24</v>
      </c>
      <c r="B1320" s="4">
        <v>1.5</v>
      </c>
      <c r="C1320" s="4">
        <v>1.6</v>
      </c>
      <c r="D1320" s="4">
        <v>1.7</v>
      </c>
      <c r="E1320" s="4">
        <v>1.8</v>
      </c>
      <c r="F1320" s="4">
        <v>2</v>
      </c>
      <c r="G1320" s="4">
        <v>2.1</v>
      </c>
      <c r="H1320" s="4">
        <v>2.2000000000000002</v>
      </c>
      <c r="I1320" s="4">
        <v>2.2999999999999998</v>
      </c>
      <c r="J1320" s="4">
        <v>2.5</v>
      </c>
      <c r="K1320" s="5">
        <v>2.6</v>
      </c>
      <c r="L1320" s="4">
        <v>2.7</v>
      </c>
      <c r="M1320" s="4">
        <v>2.8</v>
      </c>
      <c r="N1320" s="4">
        <v>3</v>
      </c>
      <c r="O1320" s="4">
        <v>3.1</v>
      </c>
      <c r="P1320" s="4">
        <v>3.2</v>
      </c>
      <c r="Q1320" s="4">
        <v>3.3</v>
      </c>
      <c r="R1320" s="4">
        <v>3.5</v>
      </c>
      <c r="S1320" s="4">
        <v>3.6</v>
      </c>
      <c r="T1320" s="4">
        <v>3.7</v>
      </c>
      <c r="U1320" s="6">
        <v>3.8</v>
      </c>
      <c r="V1320" s="4">
        <v>4</v>
      </c>
      <c r="W1320" s="4">
        <v>4.0999999999999996</v>
      </c>
      <c r="X1320" s="4">
        <v>4.2</v>
      </c>
      <c r="Y1320" s="4">
        <v>4.3</v>
      </c>
      <c r="Z1320" s="4">
        <v>4.5</v>
      </c>
      <c r="AA1320" s="4">
        <v>4.5999999999999996</v>
      </c>
      <c r="AB1320" s="4">
        <v>4.7</v>
      </c>
      <c r="AC1320" s="4">
        <v>4.8</v>
      </c>
      <c r="AD1320" s="4">
        <v>5</v>
      </c>
      <c r="AE1320" s="5">
        <v>5.0999999999999996</v>
      </c>
      <c r="AF1320" s="4">
        <v>5.2</v>
      </c>
      <c r="AG1320" s="4">
        <v>5.3</v>
      </c>
      <c r="AH1320" s="4">
        <v>5.5</v>
      </c>
      <c r="AI1320" s="4">
        <v>5.6</v>
      </c>
      <c r="AJ1320" s="4">
        <v>5.7</v>
      </c>
      <c r="AK1320" s="4">
        <v>5.8</v>
      </c>
      <c r="AL1320" s="4">
        <v>6</v>
      </c>
      <c r="AM1320" s="4">
        <v>6.1</v>
      </c>
      <c r="AN1320" s="4">
        <v>6.2</v>
      </c>
      <c r="AO1320" s="6">
        <v>6.3</v>
      </c>
      <c r="AP1320" s="4">
        <v>6.5</v>
      </c>
      <c r="AQ1320" s="4">
        <v>6.6</v>
      </c>
      <c r="AR1320" s="4">
        <v>6.7</v>
      </c>
      <c r="AS1320" s="4">
        <v>6.8</v>
      </c>
      <c r="AT1320" s="4">
        <v>7</v>
      </c>
      <c r="AU1320" s="4">
        <v>7.1</v>
      </c>
      <c r="AV1320" s="4">
        <v>7.2</v>
      </c>
      <c r="AW1320" s="4">
        <v>7.3</v>
      </c>
      <c r="AX1320" s="4">
        <v>7.5</v>
      </c>
      <c r="AY1320" s="5">
        <v>7.6</v>
      </c>
      <c r="AZ1320" s="4">
        <v>7.7</v>
      </c>
      <c r="BA1320" s="4">
        <v>7.8</v>
      </c>
      <c r="BB1320" s="4">
        <v>8</v>
      </c>
      <c r="BC1320" s="4">
        <v>8.1</v>
      </c>
      <c r="BD1320" s="4">
        <v>8.1999999999999993</v>
      </c>
      <c r="BE1320" s="4">
        <v>8.3000000000000007</v>
      </c>
      <c r="BF1320" s="4">
        <v>8.5</v>
      </c>
      <c r="BG1320" s="4">
        <v>8.6</v>
      </c>
      <c r="BH1320" s="4">
        <v>8.6999999999999993</v>
      </c>
      <c r="BI1320" s="6">
        <v>8.8000000000000007</v>
      </c>
      <c r="BJ1320" t="s">
        <v>1</v>
      </c>
    </row>
    <row r="1321" spans="1:62">
      <c r="A1321" s="4" t="s">
        <v>5</v>
      </c>
      <c r="K1321" s="5"/>
      <c r="U1321" s="6"/>
      <c r="AE1321" s="5"/>
      <c r="AO1321" s="6"/>
      <c r="AY1321" s="5"/>
      <c r="BI1321" s="6"/>
    </row>
    <row r="1322" spans="1:62">
      <c r="A1322" s="4" t="s">
        <v>455</v>
      </c>
      <c r="K1322" s="5"/>
      <c r="U1322" s="6"/>
      <c r="AE1322" s="5"/>
      <c r="AO1322" s="6"/>
      <c r="AY1322" s="5"/>
      <c r="BI1322" s="6"/>
    </row>
    <row r="1323" spans="1:62">
      <c r="A1323" s="4" t="s">
        <v>288</v>
      </c>
      <c r="B1323" s="4">
        <v>2</v>
      </c>
      <c r="C1323" s="4">
        <v>2</v>
      </c>
      <c r="D1323" s="4">
        <v>3</v>
      </c>
      <c r="E1323" s="4">
        <v>3</v>
      </c>
      <c r="F1323" s="4">
        <v>3</v>
      </c>
      <c r="G1323" s="4">
        <v>4</v>
      </c>
      <c r="H1323" s="4">
        <v>4</v>
      </c>
      <c r="I1323" s="4">
        <v>4</v>
      </c>
      <c r="J1323" s="4">
        <v>5</v>
      </c>
      <c r="K1323" s="5">
        <v>5</v>
      </c>
      <c r="L1323" s="4">
        <v>5</v>
      </c>
      <c r="M1323" s="4">
        <v>6</v>
      </c>
      <c r="N1323" s="4">
        <v>6</v>
      </c>
      <c r="O1323" s="4">
        <v>6</v>
      </c>
      <c r="P1323" s="4">
        <v>7</v>
      </c>
      <c r="Q1323" s="4">
        <v>7</v>
      </c>
      <c r="R1323" s="4">
        <v>7</v>
      </c>
      <c r="S1323" s="4">
        <v>8</v>
      </c>
      <c r="T1323" s="4">
        <v>8</v>
      </c>
      <c r="U1323" s="6">
        <v>8</v>
      </c>
      <c r="V1323" s="4">
        <v>9</v>
      </c>
      <c r="W1323" s="4">
        <v>9</v>
      </c>
      <c r="X1323" s="4">
        <v>9</v>
      </c>
      <c r="Y1323" s="4">
        <v>10</v>
      </c>
      <c r="Z1323" s="4">
        <v>10</v>
      </c>
      <c r="AA1323" s="4">
        <v>10</v>
      </c>
      <c r="AB1323" s="4">
        <v>11</v>
      </c>
      <c r="AC1323" s="4">
        <v>11</v>
      </c>
      <c r="AD1323" s="4">
        <v>11</v>
      </c>
      <c r="AE1323" s="5">
        <v>12</v>
      </c>
      <c r="AF1323" s="4">
        <v>12</v>
      </c>
      <c r="AG1323" s="4">
        <v>12</v>
      </c>
      <c r="AH1323" s="4">
        <v>13</v>
      </c>
      <c r="AI1323" s="4">
        <v>13</v>
      </c>
      <c r="AJ1323" s="4">
        <v>13</v>
      </c>
      <c r="AK1323" s="4">
        <v>14</v>
      </c>
      <c r="AL1323" s="4">
        <v>14</v>
      </c>
      <c r="AM1323" s="4">
        <v>14</v>
      </c>
      <c r="AN1323" s="4">
        <v>15</v>
      </c>
      <c r="AO1323" s="6">
        <v>15</v>
      </c>
      <c r="AP1323" s="4">
        <v>15</v>
      </c>
      <c r="AQ1323" s="4">
        <v>16</v>
      </c>
      <c r="AR1323" s="4">
        <v>16</v>
      </c>
      <c r="AS1323" s="4">
        <v>16</v>
      </c>
      <c r="AT1323" s="4">
        <v>17</v>
      </c>
      <c r="AU1323" s="4">
        <v>17</v>
      </c>
      <c r="AV1323" s="4">
        <v>17</v>
      </c>
      <c r="AW1323" s="4">
        <v>18</v>
      </c>
      <c r="AX1323" s="4">
        <v>18</v>
      </c>
      <c r="AY1323" s="5">
        <v>18</v>
      </c>
      <c r="AZ1323" s="4">
        <v>19</v>
      </c>
      <c r="BA1323" s="4">
        <v>19</v>
      </c>
      <c r="BB1323" s="4">
        <v>19</v>
      </c>
      <c r="BC1323" s="4">
        <v>20</v>
      </c>
      <c r="BD1323" s="4">
        <v>20</v>
      </c>
      <c r="BE1323" s="4">
        <v>20</v>
      </c>
      <c r="BF1323" s="4">
        <v>21</v>
      </c>
      <c r="BG1323" s="4">
        <v>21</v>
      </c>
      <c r="BH1323" s="4">
        <v>21</v>
      </c>
      <c r="BI1323" s="6">
        <v>22</v>
      </c>
      <c r="BJ1323" t="s">
        <v>1</v>
      </c>
    </row>
    <row r="1324" spans="1:62">
      <c r="A1324" s="4" t="s">
        <v>273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4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4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4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4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1</v>
      </c>
    </row>
    <row r="1325" spans="1:62">
      <c r="A1325" s="4" t="s">
        <v>30</v>
      </c>
      <c r="B1325" s="4">
        <v>3</v>
      </c>
      <c r="C1325" s="4">
        <f>B1325+1</f>
        <v>4</v>
      </c>
      <c r="D1325" s="4">
        <f t="shared" ref="D1325:I1325" si="6378">C1325+1</f>
        <v>5</v>
      </c>
      <c r="E1325" s="4">
        <f t="shared" si="6378"/>
        <v>6</v>
      </c>
      <c r="F1325" s="4">
        <f t="shared" si="6378"/>
        <v>7</v>
      </c>
      <c r="G1325" s="4">
        <f t="shared" si="6378"/>
        <v>8</v>
      </c>
      <c r="H1325" s="4">
        <f t="shared" si="6378"/>
        <v>9</v>
      </c>
      <c r="I1325" s="4">
        <f t="shared" si="6378"/>
        <v>10</v>
      </c>
      <c r="J1325" s="4">
        <f>I1325+3</f>
        <v>13</v>
      </c>
      <c r="K1325" s="4">
        <f t="shared" ref="K1325:Q1325" si="6379">J1325+3</f>
        <v>16</v>
      </c>
      <c r="L1325" s="4">
        <f t="shared" si="6379"/>
        <v>19</v>
      </c>
      <c r="M1325" s="4">
        <f t="shared" si="6379"/>
        <v>22</v>
      </c>
      <c r="N1325" s="4">
        <f t="shared" si="6379"/>
        <v>25</v>
      </c>
      <c r="O1325" s="4">
        <f t="shared" si="6379"/>
        <v>28</v>
      </c>
      <c r="P1325" s="4">
        <f t="shared" si="6379"/>
        <v>31</v>
      </c>
      <c r="Q1325" s="4">
        <f t="shared" si="6379"/>
        <v>34</v>
      </c>
      <c r="R1325" s="4">
        <f>Q1325+8</f>
        <v>42</v>
      </c>
      <c r="S1325" s="4">
        <f t="shared" ref="S1325:W1325" si="6380">R1325+8</f>
        <v>50</v>
      </c>
      <c r="T1325" s="4">
        <f t="shared" si="6380"/>
        <v>58</v>
      </c>
      <c r="U1325" s="4">
        <f t="shared" si="6380"/>
        <v>66</v>
      </c>
      <c r="V1325" s="4">
        <f t="shared" si="6380"/>
        <v>74</v>
      </c>
      <c r="W1325" s="4">
        <f t="shared" si="6380"/>
        <v>82</v>
      </c>
      <c r="X1325" s="4">
        <f>W1325+16</f>
        <v>98</v>
      </c>
      <c r="Y1325" s="4">
        <f t="shared" ref="Y1325" si="6381">X1325+16</f>
        <v>114</v>
      </c>
      <c r="Z1325" s="4">
        <f t="shared" ref="Z1325:AC1325" si="6382">Y1325+16</f>
        <v>130</v>
      </c>
      <c r="AA1325" s="4">
        <f t="shared" si="6382"/>
        <v>146</v>
      </c>
      <c r="AB1325" s="4">
        <f t="shared" si="6382"/>
        <v>162</v>
      </c>
      <c r="AC1325" s="4">
        <f t="shared" si="6382"/>
        <v>178</v>
      </c>
      <c r="AD1325" s="4">
        <f>AC1325+24</f>
        <v>202</v>
      </c>
      <c r="AE1325" s="4">
        <f t="shared" ref="AE1325:AF1325" si="6383">AD1325+24</f>
        <v>226</v>
      </c>
      <c r="AF1325" s="4">
        <f t="shared" si="6383"/>
        <v>250</v>
      </c>
      <c r="AG1325" s="4">
        <f t="shared" ref="AG1325:BI1325" si="6384">AF1325+24</f>
        <v>274</v>
      </c>
      <c r="AH1325" s="4">
        <f t="shared" si="6384"/>
        <v>298</v>
      </c>
      <c r="AI1325" s="4">
        <f t="shared" si="6384"/>
        <v>322</v>
      </c>
      <c r="AJ1325" s="4">
        <f t="shared" si="6384"/>
        <v>346</v>
      </c>
      <c r="AK1325" s="4">
        <f t="shared" si="6384"/>
        <v>370</v>
      </c>
      <c r="AL1325" s="4">
        <f t="shared" si="6384"/>
        <v>394</v>
      </c>
      <c r="AM1325" s="4">
        <f t="shared" si="6384"/>
        <v>418</v>
      </c>
      <c r="AN1325" s="4">
        <f t="shared" si="6384"/>
        <v>442</v>
      </c>
      <c r="AO1325" s="4">
        <f t="shared" si="6384"/>
        <v>466</v>
      </c>
      <c r="AP1325" s="4">
        <f t="shared" si="6384"/>
        <v>490</v>
      </c>
      <c r="AQ1325" s="4">
        <f t="shared" si="6384"/>
        <v>514</v>
      </c>
      <c r="AR1325" s="4">
        <f t="shared" si="6384"/>
        <v>538</v>
      </c>
      <c r="AS1325" s="4">
        <f t="shared" si="6384"/>
        <v>562</v>
      </c>
      <c r="AT1325" s="4">
        <f t="shared" si="6384"/>
        <v>586</v>
      </c>
      <c r="AU1325" s="4">
        <f t="shared" si="6384"/>
        <v>610</v>
      </c>
      <c r="AV1325" s="4">
        <f t="shared" si="6384"/>
        <v>634</v>
      </c>
      <c r="AW1325" s="4">
        <f t="shared" si="6384"/>
        <v>658</v>
      </c>
      <c r="AX1325" s="4">
        <f t="shared" si="6384"/>
        <v>682</v>
      </c>
      <c r="AY1325" s="4">
        <f t="shared" si="6384"/>
        <v>706</v>
      </c>
      <c r="AZ1325" s="4">
        <f t="shared" si="6384"/>
        <v>730</v>
      </c>
      <c r="BA1325" s="4">
        <f t="shared" si="6384"/>
        <v>754</v>
      </c>
      <c r="BB1325" s="4">
        <f t="shared" si="6384"/>
        <v>778</v>
      </c>
      <c r="BC1325" s="4">
        <f t="shared" si="6384"/>
        <v>802</v>
      </c>
      <c r="BD1325" s="4">
        <f t="shared" si="6384"/>
        <v>826</v>
      </c>
      <c r="BE1325" s="4">
        <f t="shared" si="6384"/>
        <v>850</v>
      </c>
      <c r="BF1325" s="4">
        <f t="shared" si="6384"/>
        <v>874</v>
      </c>
      <c r="BG1325" s="4">
        <f t="shared" si="6384"/>
        <v>898</v>
      </c>
      <c r="BH1325" s="4">
        <f t="shared" si="6384"/>
        <v>922</v>
      </c>
      <c r="BI1325" s="4">
        <f t="shared" si="6384"/>
        <v>946</v>
      </c>
      <c r="BJ1325" t="s">
        <v>1</v>
      </c>
    </row>
    <row r="1326" spans="1:62">
      <c r="A1326" s="4" t="s">
        <v>31</v>
      </c>
      <c r="B1326" s="4">
        <v>4</v>
      </c>
      <c r="C1326" s="4">
        <f>B1326+1</f>
        <v>5</v>
      </c>
      <c r="D1326" s="4">
        <f>C1326+2</f>
        <v>7</v>
      </c>
      <c r="E1326" s="4">
        <f t="shared" ref="E1326" si="6385">D1326+1</f>
        <v>8</v>
      </c>
      <c r="F1326" s="4">
        <f t="shared" ref="F1326" si="6386">E1326+2</f>
        <v>10</v>
      </c>
      <c r="G1326" s="4">
        <f t="shared" ref="G1326" si="6387">F1326+1</f>
        <v>11</v>
      </c>
      <c r="H1326" s="4">
        <f t="shared" ref="H1326" si="6388">G1326+2</f>
        <v>13</v>
      </c>
      <c r="I1326" s="4">
        <f t="shared" ref="I1326" si="6389">H1326+1</f>
        <v>14</v>
      </c>
      <c r="J1326" s="4">
        <f>I1326+4</f>
        <v>18</v>
      </c>
      <c r="K1326" s="4">
        <f t="shared" ref="K1326:Q1326" si="6390">J1326+4</f>
        <v>22</v>
      </c>
      <c r="L1326" s="4">
        <f t="shared" si="6390"/>
        <v>26</v>
      </c>
      <c r="M1326" s="4">
        <f t="shared" si="6390"/>
        <v>30</v>
      </c>
      <c r="N1326" s="4">
        <f t="shared" si="6390"/>
        <v>34</v>
      </c>
      <c r="O1326" s="4">
        <f t="shared" si="6390"/>
        <v>38</v>
      </c>
      <c r="P1326" s="4">
        <f t="shared" si="6390"/>
        <v>42</v>
      </c>
      <c r="Q1326" s="4">
        <f t="shared" si="6390"/>
        <v>46</v>
      </c>
      <c r="R1326" s="4">
        <f>Q1326+9</f>
        <v>55</v>
      </c>
      <c r="S1326" s="4">
        <f t="shared" ref="S1326:W1326" si="6391">R1326+9</f>
        <v>64</v>
      </c>
      <c r="T1326" s="4">
        <f t="shared" si="6391"/>
        <v>73</v>
      </c>
      <c r="U1326" s="4">
        <f t="shared" si="6391"/>
        <v>82</v>
      </c>
      <c r="V1326" s="4">
        <f t="shared" si="6391"/>
        <v>91</v>
      </c>
      <c r="W1326" s="4">
        <f t="shared" si="6391"/>
        <v>100</v>
      </c>
      <c r="X1326" s="4">
        <f>W1326+18</f>
        <v>118</v>
      </c>
      <c r="Y1326" s="4">
        <f t="shared" ref="Y1326" si="6392">X1326+18</f>
        <v>136</v>
      </c>
      <c r="Z1326" s="4">
        <f t="shared" ref="Z1326:AC1326" si="6393">Y1326+18</f>
        <v>154</v>
      </c>
      <c r="AA1326" s="4">
        <f t="shared" si="6393"/>
        <v>172</v>
      </c>
      <c r="AB1326" s="4">
        <f t="shared" si="6393"/>
        <v>190</v>
      </c>
      <c r="AC1326" s="4">
        <f t="shared" si="6393"/>
        <v>208</v>
      </c>
      <c r="AD1326" s="4">
        <f>AC1326+27</f>
        <v>235</v>
      </c>
      <c r="AE1326" s="4">
        <f t="shared" ref="AE1326:AF1326" si="6394">AD1326+27</f>
        <v>262</v>
      </c>
      <c r="AF1326" s="4">
        <f t="shared" si="6394"/>
        <v>289</v>
      </c>
      <c r="AG1326" s="4">
        <f t="shared" ref="AG1326:BI1326" si="6395">AF1326+27</f>
        <v>316</v>
      </c>
      <c r="AH1326" s="4">
        <f t="shared" si="6395"/>
        <v>343</v>
      </c>
      <c r="AI1326" s="4">
        <f t="shared" si="6395"/>
        <v>370</v>
      </c>
      <c r="AJ1326" s="4">
        <f t="shared" si="6395"/>
        <v>397</v>
      </c>
      <c r="AK1326" s="4">
        <f t="shared" si="6395"/>
        <v>424</v>
      </c>
      <c r="AL1326" s="4">
        <f t="shared" si="6395"/>
        <v>451</v>
      </c>
      <c r="AM1326" s="4">
        <f t="shared" si="6395"/>
        <v>478</v>
      </c>
      <c r="AN1326" s="4">
        <f t="shared" si="6395"/>
        <v>505</v>
      </c>
      <c r="AO1326" s="4">
        <f t="shared" si="6395"/>
        <v>532</v>
      </c>
      <c r="AP1326" s="4">
        <f t="shared" si="6395"/>
        <v>559</v>
      </c>
      <c r="AQ1326" s="4">
        <f t="shared" si="6395"/>
        <v>586</v>
      </c>
      <c r="AR1326" s="4">
        <f t="shared" si="6395"/>
        <v>613</v>
      </c>
      <c r="AS1326" s="4">
        <f t="shared" si="6395"/>
        <v>640</v>
      </c>
      <c r="AT1326" s="4">
        <f t="shared" si="6395"/>
        <v>667</v>
      </c>
      <c r="AU1326" s="4">
        <f t="shared" si="6395"/>
        <v>694</v>
      </c>
      <c r="AV1326" s="4">
        <f t="shared" si="6395"/>
        <v>721</v>
      </c>
      <c r="AW1326" s="4">
        <f t="shared" si="6395"/>
        <v>748</v>
      </c>
      <c r="AX1326" s="4">
        <f t="shared" si="6395"/>
        <v>775</v>
      </c>
      <c r="AY1326" s="4">
        <f t="shared" si="6395"/>
        <v>802</v>
      </c>
      <c r="AZ1326" s="4">
        <f t="shared" si="6395"/>
        <v>829</v>
      </c>
      <c r="BA1326" s="4">
        <f t="shared" si="6395"/>
        <v>856</v>
      </c>
      <c r="BB1326" s="4">
        <f t="shared" si="6395"/>
        <v>883</v>
      </c>
      <c r="BC1326" s="4">
        <f t="shared" si="6395"/>
        <v>910</v>
      </c>
      <c r="BD1326" s="4">
        <f t="shared" si="6395"/>
        <v>937</v>
      </c>
      <c r="BE1326" s="4">
        <f t="shared" si="6395"/>
        <v>964</v>
      </c>
      <c r="BF1326" s="4">
        <f t="shared" si="6395"/>
        <v>991</v>
      </c>
      <c r="BG1326" s="4">
        <f t="shared" si="6395"/>
        <v>1018</v>
      </c>
      <c r="BH1326" s="4">
        <f t="shared" si="6395"/>
        <v>1045</v>
      </c>
      <c r="BI1326" s="4">
        <f t="shared" si="6395"/>
        <v>1072</v>
      </c>
      <c r="BJ1326" t="s">
        <v>1</v>
      </c>
    </row>
    <row r="1327" spans="1:62">
      <c r="A1327" s="4" t="s">
        <v>24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4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4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4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4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1</v>
      </c>
    </row>
    <row r="1328" spans="1:62">
      <c r="A1328" s="4" t="s">
        <v>5</v>
      </c>
      <c r="K1328" s="5"/>
      <c r="U1328" s="6"/>
      <c r="AE1328" s="5"/>
      <c r="AO1328" s="6"/>
      <c r="AY1328" s="5"/>
      <c r="BI1328" s="6"/>
    </row>
    <row r="1329" spans="1:62">
      <c r="A1329" s="4" t="s">
        <v>456</v>
      </c>
      <c r="K1329" s="5"/>
      <c r="U1329" s="6"/>
      <c r="AE1329" s="5"/>
      <c r="AO1329" s="6"/>
      <c r="AY1329" s="5"/>
      <c r="BI1329" s="6"/>
    </row>
    <row r="1330" spans="1:62">
      <c r="A1330" s="4" t="s">
        <v>273</v>
      </c>
      <c r="B1330" s="4">
        <v>20</v>
      </c>
      <c r="C1330" s="4">
        <v>30</v>
      </c>
      <c r="D1330" s="4">
        <v>40</v>
      </c>
      <c r="E1330" s="4">
        <v>50</v>
      </c>
      <c r="F1330" s="4">
        <v>60</v>
      </c>
      <c r="G1330" s="4">
        <v>70</v>
      </c>
      <c r="H1330" s="4">
        <v>80</v>
      </c>
      <c r="I1330" s="4">
        <v>90</v>
      </c>
      <c r="J1330" s="4">
        <v>100</v>
      </c>
      <c r="K1330" s="5">
        <v>110</v>
      </c>
      <c r="L1330" s="4">
        <v>120</v>
      </c>
      <c r="M1330" s="4">
        <v>130</v>
      </c>
      <c r="N1330" s="4">
        <v>140</v>
      </c>
      <c r="O1330" s="4">
        <v>150</v>
      </c>
      <c r="P1330" s="4">
        <v>160</v>
      </c>
      <c r="Q1330" s="4">
        <v>170</v>
      </c>
      <c r="R1330" s="4">
        <v>180</v>
      </c>
      <c r="S1330" s="4">
        <v>190</v>
      </c>
      <c r="T1330" s="4">
        <v>200</v>
      </c>
      <c r="U1330" s="6">
        <v>210</v>
      </c>
      <c r="V1330" s="4">
        <v>220</v>
      </c>
      <c r="W1330" s="4">
        <v>230</v>
      </c>
      <c r="X1330" s="4">
        <v>240</v>
      </c>
      <c r="Y1330" s="4">
        <v>250</v>
      </c>
      <c r="Z1330" s="4">
        <v>260</v>
      </c>
      <c r="AA1330" s="4">
        <v>270</v>
      </c>
      <c r="AB1330" s="4">
        <v>280</v>
      </c>
      <c r="AC1330" s="4">
        <v>290</v>
      </c>
      <c r="AD1330" s="4">
        <v>300</v>
      </c>
      <c r="AE1330" s="5">
        <v>310</v>
      </c>
      <c r="AF1330" s="4">
        <v>320</v>
      </c>
      <c r="AG1330" s="4">
        <v>330</v>
      </c>
      <c r="AH1330" s="4">
        <v>340</v>
      </c>
      <c r="AI1330" s="4">
        <v>350</v>
      </c>
      <c r="AJ1330" s="4">
        <v>360</v>
      </c>
      <c r="AK1330" s="4">
        <v>370</v>
      </c>
      <c r="AL1330" s="4">
        <v>380</v>
      </c>
      <c r="AM1330" s="4">
        <v>390</v>
      </c>
      <c r="AN1330" s="4">
        <v>400</v>
      </c>
      <c r="AO1330" s="6">
        <v>410</v>
      </c>
      <c r="AP1330" s="4">
        <v>420</v>
      </c>
      <c r="AQ1330" s="4">
        <v>430</v>
      </c>
      <c r="AR1330" s="4">
        <v>440</v>
      </c>
      <c r="AS1330" s="4">
        <v>450</v>
      </c>
      <c r="AT1330" s="4">
        <v>460</v>
      </c>
      <c r="AU1330" s="4">
        <v>470</v>
      </c>
      <c r="AV1330" s="4">
        <v>480</v>
      </c>
      <c r="AW1330" s="4">
        <v>490</v>
      </c>
      <c r="AX1330" s="4">
        <v>500</v>
      </c>
      <c r="AY1330" s="5">
        <v>510</v>
      </c>
      <c r="AZ1330" s="4">
        <v>520</v>
      </c>
      <c r="BA1330" s="4">
        <v>530</v>
      </c>
      <c r="BB1330" s="4">
        <v>540</v>
      </c>
      <c r="BC1330" s="4">
        <v>550</v>
      </c>
      <c r="BD1330" s="4">
        <v>560</v>
      </c>
      <c r="BE1330" s="4">
        <v>570</v>
      </c>
      <c r="BF1330" s="4">
        <v>580</v>
      </c>
      <c r="BG1330" s="4">
        <v>590</v>
      </c>
      <c r="BH1330" s="4">
        <v>600</v>
      </c>
      <c r="BI1330" s="6">
        <v>610</v>
      </c>
      <c r="BJ1330" t="s">
        <v>1</v>
      </c>
    </row>
    <row r="1331" spans="1:62">
      <c r="A1331" s="4" t="s">
        <v>0</v>
      </c>
      <c r="B1331" s="4">
        <v>22</v>
      </c>
      <c r="C1331" s="4">
        <f>B1331+10</f>
        <v>32</v>
      </c>
      <c r="D1331" s="4">
        <f t="shared" ref="D1331:I1331" si="6396">C1331+10</f>
        <v>42</v>
      </c>
      <c r="E1331" s="4">
        <f t="shared" si="6396"/>
        <v>52</v>
      </c>
      <c r="F1331" s="4">
        <f t="shared" si="6396"/>
        <v>62</v>
      </c>
      <c r="G1331" s="4">
        <f t="shared" si="6396"/>
        <v>72</v>
      </c>
      <c r="H1331" s="4">
        <f t="shared" si="6396"/>
        <v>82</v>
      </c>
      <c r="I1331" s="4">
        <f t="shared" si="6396"/>
        <v>92</v>
      </c>
      <c r="J1331" s="4">
        <f>I1331+14</f>
        <v>106</v>
      </c>
      <c r="K1331">
        <f t="shared" ref="K1331:Q1331" si="6397">J1331+14</f>
        <v>120</v>
      </c>
      <c r="L1331" s="4">
        <f t="shared" si="6397"/>
        <v>134</v>
      </c>
      <c r="M1331" s="4">
        <f t="shared" si="6397"/>
        <v>148</v>
      </c>
      <c r="N1331" s="4">
        <f t="shared" si="6397"/>
        <v>162</v>
      </c>
      <c r="O1331" s="4">
        <f t="shared" si="6397"/>
        <v>176</v>
      </c>
      <c r="P1331" s="4">
        <f t="shared" si="6397"/>
        <v>190</v>
      </c>
      <c r="Q1331" s="4">
        <f t="shared" si="6397"/>
        <v>204</v>
      </c>
      <c r="R1331" s="4">
        <f>Q1331+24</f>
        <v>228</v>
      </c>
      <c r="S1331" s="4">
        <f t="shared" ref="S1331:W1331" si="6398">R1331+24</f>
        <v>252</v>
      </c>
      <c r="T1331" s="4">
        <f t="shared" si="6398"/>
        <v>276</v>
      </c>
      <c r="U1331">
        <f t="shared" si="6398"/>
        <v>300</v>
      </c>
      <c r="V1331" s="4">
        <f t="shared" si="6398"/>
        <v>324</v>
      </c>
      <c r="W1331" s="4">
        <f t="shared" si="6398"/>
        <v>348</v>
      </c>
      <c r="X1331" s="4">
        <f>W1331+34</f>
        <v>382</v>
      </c>
      <c r="Y1331" s="4">
        <f t="shared" ref="Y1331:AC1331" si="6399">X1331+34</f>
        <v>416</v>
      </c>
      <c r="Z1331" s="4">
        <f t="shared" si="6399"/>
        <v>450</v>
      </c>
      <c r="AA1331" s="4">
        <f t="shared" si="6399"/>
        <v>484</v>
      </c>
      <c r="AB1331" s="4">
        <f t="shared" si="6399"/>
        <v>518</v>
      </c>
      <c r="AC1331" s="4">
        <f t="shared" si="6399"/>
        <v>552</v>
      </c>
      <c r="AD1331" s="4">
        <f>AC1331+44</f>
        <v>596</v>
      </c>
      <c r="AE1331">
        <f t="shared" ref="AE1331:BI1331" si="6400">AD1331+44</f>
        <v>640</v>
      </c>
      <c r="AF1331" s="4">
        <f t="shared" si="6400"/>
        <v>684</v>
      </c>
      <c r="AG1331" s="4">
        <f t="shared" si="6400"/>
        <v>728</v>
      </c>
      <c r="AH1331" s="4">
        <f t="shared" si="6400"/>
        <v>772</v>
      </c>
      <c r="AI1331" s="4">
        <f t="shared" si="6400"/>
        <v>816</v>
      </c>
      <c r="AJ1331" s="4">
        <f t="shared" si="6400"/>
        <v>860</v>
      </c>
      <c r="AK1331" s="4">
        <f t="shared" si="6400"/>
        <v>904</v>
      </c>
      <c r="AL1331" s="4">
        <f t="shared" si="6400"/>
        <v>948</v>
      </c>
      <c r="AM1331" s="4">
        <f t="shared" si="6400"/>
        <v>992</v>
      </c>
      <c r="AN1331" s="4">
        <f t="shared" si="6400"/>
        <v>1036</v>
      </c>
      <c r="AO1331">
        <f t="shared" si="6400"/>
        <v>1080</v>
      </c>
      <c r="AP1331" s="4">
        <f t="shared" si="6400"/>
        <v>1124</v>
      </c>
      <c r="AQ1331" s="4">
        <f t="shared" si="6400"/>
        <v>1168</v>
      </c>
      <c r="AR1331" s="4">
        <f t="shared" si="6400"/>
        <v>1212</v>
      </c>
      <c r="AS1331" s="4">
        <f t="shared" si="6400"/>
        <v>1256</v>
      </c>
      <c r="AT1331" s="4">
        <f t="shared" si="6400"/>
        <v>1300</v>
      </c>
      <c r="AU1331" s="4">
        <f t="shared" si="6400"/>
        <v>1344</v>
      </c>
      <c r="AV1331" s="4">
        <f t="shared" si="6400"/>
        <v>1388</v>
      </c>
      <c r="AW1331" s="4">
        <f t="shared" si="6400"/>
        <v>1432</v>
      </c>
      <c r="AX1331" s="4">
        <f t="shared" si="6400"/>
        <v>1476</v>
      </c>
      <c r="AY1331">
        <f t="shared" si="6400"/>
        <v>1520</v>
      </c>
      <c r="AZ1331" s="4">
        <f t="shared" si="6400"/>
        <v>1564</v>
      </c>
      <c r="BA1331" s="4">
        <f t="shared" si="6400"/>
        <v>1608</v>
      </c>
      <c r="BB1331" s="4">
        <f t="shared" si="6400"/>
        <v>1652</v>
      </c>
      <c r="BC1331" s="4">
        <f t="shared" si="6400"/>
        <v>1696</v>
      </c>
      <c r="BD1331" s="4">
        <f t="shared" si="6400"/>
        <v>1740</v>
      </c>
      <c r="BE1331" s="4">
        <f t="shared" si="6400"/>
        <v>1784</v>
      </c>
      <c r="BF1331" s="4">
        <f t="shared" si="6400"/>
        <v>1828</v>
      </c>
      <c r="BG1331" s="4">
        <f t="shared" si="6400"/>
        <v>1872</v>
      </c>
      <c r="BH1331" s="4">
        <f t="shared" si="6400"/>
        <v>1916</v>
      </c>
      <c r="BI1331">
        <f t="shared" si="6400"/>
        <v>1960</v>
      </c>
      <c r="BJ1331" t="s">
        <v>1</v>
      </c>
    </row>
    <row r="1332" spans="1:62">
      <c r="A1332" s="4" t="s">
        <v>2</v>
      </c>
      <c r="B1332" s="4">
        <v>36</v>
      </c>
      <c r="C1332" s="4">
        <f>B1332+11</f>
        <v>47</v>
      </c>
      <c r="D1332" s="4">
        <f t="shared" ref="D1332:I1332" si="6401">C1332+11</f>
        <v>58</v>
      </c>
      <c r="E1332" s="4">
        <f t="shared" si="6401"/>
        <v>69</v>
      </c>
      <c r="F1332" s="4">
        <f t="shared" si="6401"/>
        <v>80</v>
      </c>
      <c r="G1332" s="4">
        <f t="shared" si="6401"/>
        <v>91</v>
      </c>
      <c r="H1332" s="4">
        <f t="shared" si="6401"/>
        <v>102</v>
      </c>
      <c r="I1332" s="4">
        <f t="shared" si="6401"/>
        <v>113</v>
      </c>
      <c r="J1332" s="4">
        <f>I1332+16</f>
        <v>129</v>
      </c>
      <c r="K1332">
        <f t="shared" ref="K1332:Q1332" si="6402">J1332+16</f>
        <v>145</v>
      </c>
      <c r="L1332" s="4">
        <f t="shared" si="6402"/>
        <v>161</v>
      </c>
      <c r="M1332" s="4">
        <f t="shared" si="6402"/>
        <v>177</v>
      </c>
      <c r="N1332" s="4">
        <f t="shared" si="6402"/>
        <v>193</v>
      </c>
      <c r="O1332" s="4">
        <f t="shared" si="6402"/>
        <v>209</v>
      </c>
      <c r="P1332" s="4">
        <f t="shared" si="6402"/>
        <v>225</v>
      </c>
      <c r="Q1332" s="4">
        <f t="shared" si="6402"/>
        <v>241</v>
      </c>
      <c r="R1332" s="4">
        <f>Q1332+26</f>
        <v>267</v>
      </c>
      <c r="S1332" s="4">
        <f t="shared" ref="S1332:W1332" si="6403">R1332+26</f>
        <v>293</v>
      </c>
      <c r="T1332" s="4">
        <f t="shared" si="6403"/>
        <v>319</v>
      </c>
      <c r="U1332">
        <f t="shared" si="6403"/>
        <v>345</v>
      </c>
      <c r="V1332" s="4">
        <f t="shared" si="6403"/>
        <v>371</v>
      </c>
      <c r="W1332" s="4">
        <f t="shared" si="6403"/>
        <v>397</v>
      </c>
      <c r="X1332" s="4">
        <f>W1332+36</f>
        <v>433</v>
      </c>
      <c r="Y1332" s="4">
        <f t="shared" ref="Y1332:AC1332" si="6404">X1332+36</f>
        <v>469</v>
      </c>
      <c r="Z1332" s="4">
        <f t="shared" si="6404"/>
        <v>505</v>
      </c>
      <c r="AA1332" s="4">
        <f t="shared" si="6404"/>
        <v>541</v>
      </c>
      <c r="AB1332" s="4">
        <f t="shared" si="6404"/>
        <v>577</v>
      </c>
      <c r="AC1332" s="4">
        <f t="shared" si="6404"/>
        <v>613</v>
      </c>
      <c r="AD1332" s="4">
        <f>AC1332+46</f>
        <v>659</v>
      </c>
      <c r="AE1332">
        <f t="shared" ref="AE1332:BI1332" si="6405">AD1332+46</f>
        <v>705</v>
      </c>
      <c r="AF1332" s="4">
        <f t="shared" si="6405"/>
        <v>751</v>
      </c>
      <c r="AG1332" s="4">
        <f t="shared" si="6405"/>
        <v>797</v>
      </c>
      <c r="AH1332" s="4">
        <f t="shared" si="6405"/>
        <v>843</v>
      </c>
      <c r="AI1332" s="4">
        <f t="shared" si="6405"/>
        <v>889</v>
      </c>
      <c r="AJ1332" s="4">
        <f t="shared" si="6405"/>
        <v>935</v>
      </c>
      <c r="AK1332" s="4">
        <f t="shared" si="6405"/>
        <v>981</v>
      </c>
      <c r="AL1332" s="4">
        <f t="shared" si="6405"/>
        <v>1027</v>
      </c>
      <c r="AM1332" s="4">
        <f t="shared" si="6405"/>
        <v>1073</v>
      </c>
      <c r="AN1332" s="4">
        <f t="shared" si="6405"/>
        <v>1119</v>
      </c>
      <c r="AO1332">
        <f t="shared" si="6405"/>
        <v>1165</v>
      </c>
      <c r="AP1332" s="4">
        <f t="shared" si="6405"/>
        <v>1211</v>
      </c>
      <c r="AQ1332" s="4">
        <f t="shared" si="6405"/>
        <v>1257</v>
      </c>
      <c r="AR1332" s="4">
        <f t="shared" si="6405"/>
        <v>1303</v>
      </c>
      <c r="AS1332" s="4">
        <f t="shared" si="6405"/>
        <v>1349</v>
      </c>
      <c r="AT1332" s="4">
        <f t="shared" si="6405"/>
        <v>1395</v>
      </c>
      <c r="AU1332" s="4">
        <f t="shared" si="6405"/>
        <v>1441</v>
      </c>
      <c r="AV1332" s="4">
        <f t="shared" si="6405"/>
        <v>1487</v>
      </c>
      <c r="AW1332" s="4">
        <f t="shared" si="6405"/>
        <v>1533</v>
      </c>
      <c r="AX1332" s="4">
        <f t="shared" si="6405"/>
        <v>1579</v>
      </c>
      <c r="AY1332">
        <f t="shared" si="6405"/>
        <v>1625</v>
      </c>
      <c r="AZ1332" s="4">
        <f t="shared" si="6405"/>
        <v>1671</v>
      </c>
      <c r="BA1332" s="4">
        <f t="shared" si="6405"/>
        <v>1717</v>
      </c>
      <c r="BB1332" s="4">
        <f t="shared" si="6405"/>
        <v>1763</v>
      </c>
      <c r="BC1332" s="4">
        <f t="shared" si="6405"/>
        <v>1809</v>
      </c>
      <c r="BD1332" s="4">
        <f t="shared" si="6405"/>
        <v>1855</v>
      </c>
      <c r="BE1332" s="4">
        <f t="shared" si="6405"/>
        <v>1901</v>
      </c>
      <c r="BF1332" s="4">
        <f t="shared" si="6405"/>
        <v>1947</v>
      </c>
      <c r="BG1332" s="4">
        <f t="shared" si="6405"/>
        <v>1993</v>
      </c>
      <c r="BH1332" s="4">
        <f t="shared" si="6405"/>
        <v>2039</v>
      </c>
      <c r="BI1332">
        <f t="shared" si="6405"/>
        <v>2085</v>
      </c>
      <c r="BJ1332" t="s">
        <v>1</v>
      </c>
    </row>
    <row r="1333" spans="1:62">
      <c r="A1333" s="4" t="s">
        <v>289</v>
      </c>
      <c r="B1333" s="4" t="s">
        <v>1</v>
      </c>
      <c r="K1333" s="5"/>
      <c r="U1333" s="6"/>
      <c r="AE1333" s="5"/>
      <c r="AO1333" s="6"/>
      <c r="AY1333" s="5"/>
      <c r="BI1333" s="6"/>
    </row>
    <row r="1334" spans="1:62">
      <c r="A1334" s="4" t="s">
        <v>5</v>
      </c>
      <c r="K1334" s="5"/>
      <c r="U1334" s="6"/>
      <c r="AE1334" s="5"/>
      <c r="AO1334" s="6"/>
      <c r="AY1334" s="5"/>
      <c r="BI1334" s="6"/>
    </row>
    <row r="1335" spans="1:62">
      <c r="A1335" s="4" t="s">
        <v>506</v>
      </c>
      <c r="K1335" s="5"/>
      <c r="U1335" s="6"/>
      <c r="AE1335" s="5"/>
      <c r="AO1335" s="6"/>
      <c r="AY1335" s="5"/>
      <c r="BI1335" s="6"/>
    </row>
    <row r="1336" spans="1:62">
      <c r="A1336" s="4" t="s">
        <v>290</v>
      </c>
      <c r="B1336" s="4" t="s">
        <v>1</v>
      </c>
      <c r="K1336" s="5"/>
      <c r="U1336" s="6"/>
      <c r="AE1336" s="5"/>
      <c r="AO1336" s="6"/>
      <c r="AY1336" s="5"/>
      <c r="BI1336" s="6"/>
    </row>
    <row r="1337" spans="1:62">
      <c r="A1337" s="4" t="s">
        <v>274</v>
      </c>
      <c r="B1337" s="4">
        <v>0</v>
      </c>
      <c r="C1337" s="4">
        <f>B1337+4</f>
        <v>4</v>
      </c>
      <c r="D1337" s="4">
        <f t="shared" ref="D1337:BI1337" si="6406">C1337+4</f>
        <v>8</v>
      </c>
      <c r="E1337" s="4">
        <f t="shared" si="6406"/>
        <v>12</v>
      </c>
      <c r="F1337" s="4">
        <f t="shared" si="6406"/>
        <v>16</v>
      </c>
      <c r="G1337" s="4">
        <f t="shared" si="6406"/>
        <v>20</v>
      </c>
      <c r="H1337" s="4">
        <f t="shared" si="6406"/>
        <v>24</v>
      </c>
      <c r="I1337" s="4">
        <f t="shared" si="6406"/>
        <v>28</v>
      </c>
      <c r="J1337" s="4">
        <f t="shared" si="6406"/>
        <v>32</v>
      </c>
      <c r="K1337" s="4">
        <f t="shared" si="6406"/>
        <v>36</v>
      </c>
      <c r="L1337" s="4">
        <f t="shared" si="6406"/>
        <v>40</v>
      </c>
      <c r="M1337" s="4">
        <f t="shared" si="6406"/>
        <v>44</v>
      </c>
      <c r="N1337" s="4">
        <f t="shared" si="6406"/>
        <v>48</v>
      </c>
      <c r="O1337" s="4">
        <f t="shared" si="6406"/>
        <v>52</v>
      </c>
      <c r="P1337" s="4">
        <f t="shared" si="6406"/>
        <v>56</v>
      </c>
      <c r="Q1337" s="4">
        <f t="shared" si="6406"/>
        <v>60</v>
      </c>
      <c r="R1337" s="4">
        <f t="shared" si="6406"/>
        <v>64</v>
      </c>
      <c r="S1337" s="4">
        <f t="shared" si="6406"/>
        <v>68</v>
      </c>
      <c r="T1337" s="4">
        <f t="shared" si="6406"/>
        <v>72</v>
      </c>
      <c r="U1337" s="4">
        <f t="shared" si="6406"/>
        <v>76</v>
      </c>
      <c r="V1337" s="4">
        <f t="shared" si="6406"/>
        <v>80</v>
      </c>
      <c r="W1337" s="4">
        <f t="shared" si="6406"/>
        <v>84</v>
      </c>
      <c r="X1337" s="4">
        <f t="shared" si="6406"/>
        <v>88</v>
      </c>
      <c r="Y1337" s="4">
        <f t="shared" si="6406"/>
        <v>92</v>
      </c>
      <c r="Z1337" s="4">
        <f t="shared" si="6406"/>
        <v>96</v>
      </c>
      <c r="AA1337" s="4">
        <f t="shared" si="6406"/>
        <v>100</v>
      </c>
      <c r="AB1337" s="4">
        <f t="shared" si="6406"/>
        <v>104</v>
      </c>
      <c r="AC1337" s="4">
        <f t="shared" si="6406"/>
        <v>108</v>
      </c>
      <c r="AD1337" s="4">
        <f t="shared" si="6406"/>
        <v>112</v>
      </c>
      <c r="AE1337" s="4">
        <f t="shared" si="6406"/>
        <v>116</v>
      </c>
      <c r="AF1337" s="4">
        <f t="shared" si="6406"/>
        <v>120</v>
      </c>
      <c r="AG1337" s="4">
        <f t="shared" si="6406"/>
        <v>124</v>
      </c>
      <c r="AH1337" s="4">
        <f t="shared" si="6406"/>
        <v>128</v>
      </c>
      <c r="AI1337" s="4">
        <f t="shared" si="6406"/>
        <v>132</v>
      </c>
      <c r="AJ1337" s="4">
        <f t="shared" si="6406"/>
        <v>136</v>
      </c>
      <c r="AK1337" s="4">
        <f t="shared" si="6406"/>
        <v>140</v>
      </c>
      <c r="AL1337" s="4">
        <f t="shared" si="6406"/>
        <v>144</v>
      </c>
      <c r="AM1337" s="4">
        <f t="shared" si="6406"/>
        <v>148</v>
      </c>
      <c r="AN1337" s="4">
        <f t="shared" si="6406"/>
        <v>152</v>
      </c>
      <c r="AO1337" s="4">
        <f t="shared" si="6406"/>
        <v>156</v>
      </c>
      <c r="AP1337" s="4">
        <f t="shared" si="6406"/>
        <v>160</v>
      </c>
      <c r="AQ1337" s="4">
        <f t="shared" si="6406"/>
        <v>164</v>
      </c>
      <c r="AR1337" s="4">
        <f t="shared" si="6406"/>
        <v>168</v>
      </c>
      <c r="AS1337" s="4">
        <f t="shared" si="6406"/>
        <v>172</v>
      </c>
      <c r="AT1337" s="4">
        <f t="shared" si="6406"/>
        <v>176</v>
      </c>
      <c r="AU1337" s="4">
        <f t="shared" si="6406"/>
        <v>180</v>
      </c>
      <c r="AV1337" s="4">
        <f t="shared" si="6406"/>
        <v>184</v>
      </c>
      <c r="AW1337" s="4">
        <f t="shared" si="6406"/>
        <v>188</v>
      </c>
      <c r="AX1337" s="4">
        <f t="shared" si="6406"/>
        <v>192</v>
      </c>
      <c r="AY1337" s="4">
        <f t="shared" si="6406"/>
        <v>196</v>
      </c>
      <c r="AZ1337" s="4">
        <f t="shared" si="6406"/>
        <v>200</v>
      </c>
      <c r="BA1337" s="4">
        <f t="shared" si="6406"/>
        <v>204</v>
      </c>
      <c r="BB1337" s="4">
        <f t="shared" si="6406"/>
        <v>208</v>
      </c>
      <c r="BC1337" s="4">
        <f t="shared" si="6406"/>
        <v>212</v>
      </c>
      <c r="BD1337" s="4">
        <f t="shared" si="6406"/>
        <v>216</v>
      </c>
      <c r="BE1337" s="4">
        <f t="shared" si="6406"/>
        <v>220</v>
      </c>
      <c r="BF1337" s="4">
        <f t="shared" si="6406"/>
        <v>224</v>
      </c>
      <c r="BG1337" s="4">
        <f t="shared" si="6406"/>
        <v>228</v>
      </c>
      <c r="BH1337" s="4">
        <f t="shared" si="6406"/>
        <v>232</v>
      </c>
      <c r="BI1337" s="4">
        <f t="shared" si="6406"/>
        <v>236</v>
      </c>
      <c r="BJ1337" t="s">
        <v>1</v>
      </c>
    </row>
    <row r="1338" spans="1:62">
      <c r="A1338" s="4" t="s">
        <v>24</v>
      </c>
      <c r="B1338" s="4">
        <v>8</v>
      </c>
      <c r="C1338" s="4">
        <v>7.7</v>
      </c>
      <c r="D1338" s="4">
        <v>7.5</v>
      </c>
      <c r="E1338" s="4">
        <v>7.2</v>
      </c>
      <c r="F1338" s="4">
        <v>7</v>
      </c>
      <c r="G1338" s="4">
        <v>6.7</v>
      </c>
      <c r="H1338" s="4">
        <v>6.5</v>
      </c>
      <c r="I1338" s="4">
        <v>6.2</v>
      </c>
      <c r="J1338" s="4">
        <v>6</v>
      </c>
      <c r="K1338" s="5">
        <v>5.7</v>
      </c>
      <c r="L1338" s="4">
        <v>5.5</v>
      </c>
      <c r="M1338" s="4">
        <v>5.2</v>
      </c>
      <c r="N1338" s="4">
        <v>5</v>
      </c>
      <c r="O1338" s="4">
        <v>4.7</v>
      </c>
      <c r="P1338" s="4">
        <v>4.5</v>
      </c>
      <c r="Q1338" s="4">
        <v>4.2</v>
      </c>
      <c r="R1338" s="4">
        <v>4</v>
      </c>
      <c r="S1338" s="4">
        <v>3.7</v>
      </c>
      <c r="T1338" s="4">
        <v>3.5</v>
      </c>
      <c r="U1338" s="6">
        <v>3.2</v>
      </c>
      <c r="V1338" s="4">
        <v>3</v>
      </c>
      <c r="W1338" s="4">
        <v>2.7</v>
      </c>
      <c r="X1338" s="4">
        <v>2.5</v>
      </c>
      <c r="Y1338" s="4">
        <v>2.2000000000000002</v>
      </c>
      <c r="Z1338" s="4">
        <v>2</v>
      </c>
      <c r="AA1338" s="4">
        <v>1.7</v>
      </c>
      <c r="AB1338" s="4">
        <v>1.5</v>
      </c>
      <c r="AC1338" s="4">
        <v>1.2</v>
      </c>
      <c r="AD1338" s="4">
        <v>1</v>
      </c>
      <c r="AE1338" s="5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6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5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6">
        <v>1</v>
      </c>
      <c r="BJ1338" t="s">
        <v>1</v>
      </c>
    </row>
    <row r="1339" spans="1:62">
      <c r="A1339" s="4" t="s">
        <v>5</v>
      </c>
      <c r="K1339" s="5"/>
      <c r="U1339" s="6"/>
      <c r="AE1339" s="5"/>
      <c r="AO1339" s="6"/>
      <c r="AY1339" s="5"/>
      <c r="BI1339" s="6"/>
    </row>
    <row r="1340" spans="1:62">
      <c r="A1340" s="4" t="s">
        <v>507</v>
      </c>
      <c r="K1340" s="5"/>
      <c r="U1340" s="6"/>
      <c r="AE1340" s="5"/>
      <c r="AO1340" s="6"/>
      <c r="AY1340" s="5"/>
      <c r="BI1340" s="6"/>
    </row>
    <row r="1341" spans="1:62">
      <c r="A1341" s="4" t="s">
        <v>27</v>
      </c>
      <c r="B1341" s="4">
        <v>2</v>
      </c>
      <c r="C1341" s="4">
        <v>2</v>
      </c>
      <c r="D1341" s="4">
        <v>2</v>
      </c>
      <c r="E1341" s="4">
        <v>2.6</v>
      </c>
      <c r="F1341" s="4">
        <v>2.6</v>
      </c>
      <c r="G1341" s="4">
        <v>2.6</v>
      </c>
      <c r="H1341" s="4">
        <v>2.6</v>
      </c>
      <c r="I1341" s="4">
        <v>3.3</v>
      </c>
      <c r="J1341" s="4">
        <v>3.3</v>
      </c>
      <c r="K1341" s="5">
        <v>3.3</v>
      </c>
      <c r="L1341" s="4">
        <v>3.3</v>
      </c>
      <c r="M1341" s="4">
        <v>4</v>
      </c>
      <c r="N1341" s="4">
        <v>4</v>
      </c>
      <c r="O1341" s="4">
        <v>4</v>
      </c>
      <c r="P1341" s="4">
        <v>4</v>
      </c>
      <c r="Q1341" s="4">
        <v>4.5999999999999996</v>
      </c>
      <c r="R1341" s="4">
        <v>4.5999999999999996</v>
      </c>
      <c r="S1341" s="4">
        <v>4.5999999999999996</v>
      </c>
      <c r="T1341" s="4">
        <v>4.5999999999999996</v>
      </c>
      <c r="U1341" s="6">
        <v>5.3</v>
      </c>
      <c r="V1341" s="4" t="s">
        <v>1</v>
      </c>
      <c r="AE1341" s="5"/>
      <c r="AO1341" s="6"/>
      <c r="AY1341" s="5"/>
      <c r="BI1341" s="6"/>
    </row>
    <row r="1342" spans="1:62">
      <c r="A1342" s="4" t="s">
        <v>273</v>
      </c>
      <c r="B1342" s="4">
        <v>20</v>
      </c>
      <c r="C1342" s="4">
        <v>30</v>
      </c>
      <c r="D1342" s="4">
        <v>40</v>
      </c>
      <c r="E1342" s="4">
        <v>50</v>
      </c>
      <c r="F1342" s="4">
        <v>60</v>
      </c>
      <c r="G1342" s="4">
        <v>70</v>
      </c>
      <c r="H1342" s="4">
        <v>80</v>
      </c>
      <c r="I1342" s="4">
        <v>90</v>
      </c>
      <c r="J1342" s="4">
        <v>100</v>
      </c>
      <c r="K1342" s="5">
        <v>110</v>
      </c>
      <c r="L1342" s="4">
        <v>120</v>
      </c>
      <c r="M1342" s="4">
        <v>130</v>
      </c>
      <c r="N1342" s="4">
        <v>140</v>
      </c>
      <c r="O1342" s="4">
        <v>150</v>
      </c>
      <c r="P1342" s="4">
        <v>160</v>
      </c>
      <c r="Q1342" s="4">
        <v>170</v>
      </c>
      <c r="R1342" s="4">
        <v>180</v>
      </c>
      <c r="S1342" s="4">
        <v>190</v>
      </c>
      <c r="T1342" s="4">
        <v>200</v>
      </c>
      <c r="U1342" s="6">
        <v>210</v>
      </c>
      <c r="V1342" s="4">
        <v>220</v>
      </c>
      <c r="W1342" s="4">
        <v>230</v>
      </c>
      <c r="X1342" s="4">
        <v>240</v>
      </c>
      <c r="Y1342" s="4">
        <v>250</v>
      </c>
      <c r="Z1342" s="4">
        <v>260</v>
      </c>
      <c r="AA1342" s="4">
        <v>270</v>
      </c>
      <c r="AB1342" s="4">
        <v>280</v>
      </c>
      <c r="AC1342" s="4">
        <v>290</v>
      </c>
      <c r="AD1342" s="4">
        <v>300</v>
      </c>
      <c r="AE1342" s="5">
        <v>310</v>
      </c>
      <c r="AF1342" s="4">
        <v>320</v>
      </c>
      <c r="AG1342" s="4">
        <v>330</v>
      </c>
      <c r="AH1342" s="4">
        <v>340</v>
      </c>
      <c r="AI1342" s="4">
        <v>350</v>
      </c>
      <c r="AJ1342" s="4">
        <v>360</v>
      </c>
      <c r="AK1342" s="4">
        <v>370</v>
      </c>
      <c r="AL1342" s="4">
        <v>380</v>
      </c>
      <c r="AM1342" s="4">
        <v>390</v>
      </c>
      <c r="AN1342" s="4">
        <v>400</v>
      </c>
      <c r="AO1342" s="6">
        <v>410</v>
      </c>
      <c r="AP1342" s="4">
        <v>420</v>
      </c>
      <c r="AQ1342" s="4">
        <v>430</v>
      </c>
      <c r="AR1342" s="4">
        <v>440</v>
      </c>
      <c r="AS1342" s="4">
        <v>450</v>
      </c>
      <c r="AT1342" s="4">
        <v>460</v>
      </c>
      <c r="AU1342" s="4">
        <v>470</v>
      </c>
      <c r="AV1342" s="4">
        <v>480</v>
      </c>
      <c r="AW1342" s="4">
        <v>490</v>
      </c>
      <c r="AX1342" s="4">
        <v>500</v>
      </c>
      <c r="AY1342" s="5">
        <v>510</v>
      </c>
      <c r="AZ1342" s="4">
        <v>520</v>
      </c>
      <c r="BA1342" s="4">
        <v>530</v>
      </c>
      <c r="BB1342" s="4">
        <v>540</v>
      </c>
      <c r="BC1342" s="4">
        <v>550</v>
      </c>
      <c r="BD1342" s="4">
        <v>560</v>
      </c>
      <c r="BE1342" s="4">
        <v>570</v>
      </c>
      <c r="BF1342" s="4">
        <v>580</v>
      </c>
      <c r="BG1342" s="4">
        <v>590</v>
      </c>
      <c r="BH1342" s="4">
        <v>600</v>
      </c>
      <c r="BI1342" s="6">
        <v>610</v>
      </c>
      <c r="BJ1342" t="s">
        <v>1</v>
      </c>
    </row>
    <row r="1343" spans="1:62">
      <c r="A1343" s="4" t="s">
        <v>30</v>
      </c>
      <c r="B1343" s="4">
        <v>2</v>
      </c>
      <c r="C1343" s="4">
        <f>B1343+5</f>
        <v>7</v>
      </c>
      <c r="D1343" s="4">
        <f t="shared" ref="D1343:I1343" si="6407">C1343+5</f>
        <v>12</v>
      </c>
      <c r="E1343" s="4">
        <f t="shared" si="6407"/>
        <v>17</v>
      </c>
      <c r="F1343" s="4">
        <f t="shared" si="6407"/>
        <v>22</v>
      </c>
      <c r="G1343" s="4">
        <f t="shared" si="6407"/>
        <v>27</v>
      </c>
      <c r="H1343" s="4">
        <f t="shared" si="6407"/>
        <v>32</v>
      </c>
      <c r="I1343" s="4">
        <f t="shared" si="6407"/>
        <v>37</v>
      </c>
      <c r="J1343" s="4">
        <f>I1343+8</f>
        <v>45</v>
      </c>
      <c r="K1343" s="4">
        <f t="shared" ref="K1343:Q1343" si="6408">J1343+8</f>
        <v>53</v>
      </c>
      <c r="L1343" s="4">
        <f t="shared" si="6408"/>
        <v>61</v>
      </c>
      <c r="M1343" s="4">
        <f t="shared" si="6408"/>
        <v>69</v>
      </c>
      <c r="N1343" s="4">
        <f t="shared" si="6408"/>
        <v>77</v>
      </c>
      <c r="O1343" s="4">
        <f t="shared" si="6408"/>
        <v>85</v>
      </c>
      <c r="P1343" s="4">
        <f t="shared" si="6408"/>
        <v>93</v>
      </c>
      <c r="Q1343" s="4">
        <f t="shared" si="6408"/>
        <v>101</v>
      </c>
      <c r="R1343" s="4">
        <f>Q1343+14</f>
        <v>115</v>
      </c>
      <c r="S1343" s="4">
        <f t="shared" ref="S1343:W1343" si="6409">R1343+14</f>
        <v>129</v>
      </c>
      <c r="T1343" s="4">
        <f t="shared" si="6409"/>
        <v>143</v>
      </c>
      <c r="U1343" s="4">
        <f t="shared" si="6409"/>
        <v>157</v>
      </c>
      <c r="V1343" s="4">
        <f t="shared" si="6409"/>
        <v>171</v>
      </c>
      <c r="W1343" s="4">
        <f t="shared" si="6409"/>
        <v>185</v>
      </c>
      <c r="X1343" s="4">
        <f>W1343+23</f>
        <v>208</v>
      </c>
      <c r="Y1343" s="4">
        <f t="shared" ref="Y1343" si="6410">X1343+23</f>
        <v>231</v>
      </c>
      <c r="Z1343" s="4">
        <f t="shared" ref="Z1343:AC1343" si="6411">Y1343+23</f>
        <v>254</v>
      </c>
      <c r="AA1343" s="4">
        <f t="shared" si="6411"/>
        <v>277</v>
      </c>
      <c r="AB1343" s="4">
        <f t="shared" si="6411"/>
        <v>300</v>
      </c>
      <c r="AC1343" s="4">
        <f t="shared" si="6411"/>
        <v>323</v>
      </c>
      <c r="AD1343" s="4">
        <f>AC1343+35</f>
        <v>358</v>
      </c>
      <c r="AE1343" s="4">
        <f t="shared" ref="AE1343:AF1343" si="6412">AD1343+35</f>
        <v>393</v>
      </c>
      <c r="AF1343" s="4">
        <f t="shared" si="6412"/>
        <v>428</v>
      </c>
      <c r="AG1343" s="4">
        <f t="shared" ref="AG1343:BI1343" si="6413">AF1343+35</f>
        <v>463</v>
      </c>
      <c r="AH1343" s="4">
        <f t="shared" si="6413"/>
        <v>498</v>
      </c>
      <c r="AI1343" s="4">
        <f t="shared" si="6413"/>
        <v>533</v>
      </c>
      <c r="AJ1343" s="4">
        <f t="shared" si="6413"/>
        <v>568</v>
      </c>
      <c r="AK1343" s="4">
        <f t="shared" si="6413"/>
        <v>603</v>
      </c>
      <c r="AL1343" s="4">
        <f t="shared" si="6413"/>
        <v>638</v>
      </c>
      <c r="AM1343" s="4">
        <f t="shared" si="6413"/>
        <v>673</v>
      </c>
      <c r="AN1343" s="4">
        <f t="shared" si="6413"/>
        <v>708</v>
      </c>
      <c r="AO1343" s="4">
        <f t="shared" si="6413"/>
        <v>743</v>
      </c>
      <c r="AP1343" s="4">
        <f t="shared" si="6413"/>
        <v>778</v>
      </c>
      <c r="AQ1343" s="4">
        <f t="shared" si="6413"/>
        <v>813</v>
      </c>
      <c r="AR1343" s="4">
        <f t="shared" si="6413"/>
        <v>848</v>
      </c>
      <c r="AS1343" s="4">
        <f t="shared" si="6413"/>
        <v>883</v>
      </c>
      <c r="AT1343" s="4">
        <f t="shared" si="6413"/>
        <v>918</v>
      </c>
      <c r="AU1343" s="4">
        <f t="shared" si="6413"/>
        <v>953</v>
      </c>
      <c r="AV1343" s="4">
        <f t="shared" si="6413"/>
        <v>988</v>
      </c>
      <c r="AW1343" s="4">
        <f t="shared" si="6413"/>
        <v>1023</v>
      </c>
      <c r="AX1343" s="4">
        <f t="shared" si="6413"/>
        <v>1058</v>
      </c>
      <c r="AY1343" s="4">
        <f t="shared" si="6413"/>
        <v>1093</v>
      </c>
      <c r="AZ1343" s="4">
        <f t="shared" si="6413"/>
        <v>1128</v>
      </c>
      <c r="BA1343" s="4">
        <f t="shared" si="6413"/>
        <v>1163</v>
      </c>
      <c r="BB1343" s="4">
        <f t="shared" si="6413"/>
        <v>1198</v>
      </c>
      <c r="BC1343" s="4">
        <f t="shared" si="6413"/>
        <v>1233</v>
      </c>
      <c r="BD1343" s="4">
        <f t="shared" si="6413"/>
        <v>1268</v>
      </c>
      <c r="BE1343" s="4">
        <f t="shared" si="6413"/>
        <v>1303</v>
      </c>
      <c r="BF1343" s="4">
        <f t="shared" si="6413"/>
        <v>1338</v>
      </c>
      <c r="BG1343" s="4">
        <f t="shared" si="6413"/>
        <v>1373</v>
      </c>
      <c r="BH1343" s="4">
        <f t="shared" si="6413"/>
        <v>1408</v>
      </c>
      <c r="BI1343" s="4">
        <f t="shared" si="6413"/>
        <v>1443</v>
      </c>
      <c r="BJ1343" t="s">
        <v>1</v>
      </c>
    </row>
    <row r="1344" spans="1:62">
      <c r="A1344" s="4" t="s">
        <v>31</v>
      </c>
      <c r="B1344" s="4">
        <v>6</v>
      </c>
      <c r="C1344" s="4">
        <f>B1344+6</f>
        <v>12</v>
      </c>
      <c r="D1344" s="4">
        <f t="shared" ref="D1344:I1344" si="6414">C1344+6</f>
        <v>18</v>
      </c>
      <c r="E1344" s="4">
        <f t="shared" si="6414"/>
        <v>24</v>
      </c>
      <c r="F1344" s="4">
        <f t="shared" si="6414"/>
        <v>30</v>
      </c>
      <c r="G1344" s="4">
        <f t="shared" si="6414"/>
        <v>36</v>
      </c>
      <c r="H1344" s="4">
        <f t="shared" si="6414"/>
        <v>42</v>
      </c>
      <c r="I1344" s="4">
        <f t="shared" si="6414"/>
        <v>48</v>
      </c>
      <c r="J1344" s="4">
        <f>I1344+9</f>
        <v>57</v>
      </c>
      <c r="K1344" s="4">
        <f t="shared" ref="K1344:Q1344" si="6415">J1344+9</f>
        <v>66</v>
      </c>
      <c r="L1344" s="4">
        <f t="shared" si="6415"/>
        <v>75</v>
      </c>
      <c r="M1344" s="4">
        <f t="shared" si="6415"/>
        <v>84</v>
      </c>
      <c r="N1344" s="4">
        <f t="shared" si="6415"/>
        <v>93</v>
      </c>
      <c r="O1344" s="4">
        <f t="shared" si="6415"/>
        <v>102</v>
      </c>
      <c r="P1344" s="4">
        <f t="shared" si="6415"/>
        <v>111</v>
      </c>
      <c r="Q1344" s="4">
        <f t="shared" si="6415"/>
        <v>120</v>
      </c>
      <c r="R1344" s="4">
        <f>Q1344+15</f>
        <v>135</v>
      </c>
      <c r="S1344" s="4">
        <f t="shared" ref="S1344:W1344" si="6416">R1344+15</f>
        <v>150</v>
      </c>
      <c r="T1344" s="4">
        <f t="shared" si="6416"/>
        <v>165</v>
      </c>
      <c r="U1344" s="4">
        <f t="shared" si="6416"/>
        <v>180</v>
      </c>
      <c r="V1344" s="4">
        <f t="shared" si="6416"/>
        <v>195</v>
      </c>
      <c r="W1344" s="4">
        <f t="shared" si="6416"/>
        <v>210</v>
      </c>
      <c r="X1344" s="4">
        <f>W1344+24</f>
        <v>234</v>
      </c>
      <c r="Y1344" s="4">
        <f t="shared" ref="Y1344" si="6417">X1344+24</f>
        <v>258</v>
      </c>
      <c r="Z1344" s="4">
        <f t="shared" ref="Z1344:AC1344" si="6418">Y1344+24</f>
        <v>282</v>
      </c>
      <c r="AA1344" s="4">
        <f t="shared" si="6418"/>
        <v>306</v>
      </c>
      <c r="AB1344" s="4">
        <f t="shared" si="6418"/>
        <v>330</v>
      </c>
      <c r="AC1344" s="4">
        <f t="shared" si="6418"/>
        <v>354</v>
      </c>
      <c r="AD1344" s="4">
        <f>AC1344+36</f>
        <v>390</v>
      </c>
      <c r="AE1344" s="4">
        <f t="shared" ref="AE1344:AF1344" si="6419">AD1344+36</f>
        <v>426</v>
      </c>
      <c r="AF1344" s="4">
        <f t="shared" si="6419"/>
        <v>462</v>
      </c>
      <c r="AG1344" s="4">
        <f t="shared" ref="AG1344:BI1344" si="6420">AF1344+36</f>
        <v>498</v>
      </c>
      <c r="AH1344" s="4">
        <f t="shared" si="6420"/>
        <v>534</v>
      </c>
      <c r="AI1344" s="4">
        <f t="shared" si="6420"/>
        <v>570</v>
      </c>
      <c r="AJ1344" s="4">
        <f t="shared" si="6420"/>
        <v>606</v>
      </c>
      <c r="AK1344" s="4">
        <f t="shared" si="6420"/>
        <v>642</v>
      </c>
      <c r="AL1344" s="4">
        <f t="shared" si="6420"/>
        <v>678</v>
      </c>
      <c r="AM1344" s="4">
        <f t="shared" si="6420"/>
        <v>714</v>
      </c>
      <c r="AN1344" s="4">
        <f t="shared" si="6420"/>
        <v>750</v>
      </c>
      <c r="AO1344" s="4">
        <f t="shared" si="6420"/>
        <v>786</v>
      </c>
      <c r="AP1344" s="4">
        <f t="shared" si="6420"/>
        <v>822</v>
      </c>
      <c r="AQ1344" s="4">
        <f t="shared" si="6420"/>
        <v>858</v>
      </c>
      <c r="AR1344" s="4">
        <f t="shared" si="6420"/>
        <v>894</v>
      </c>
      <c r="AS1344" s="4">
        <f t="shared" si="6420"/>
        <v>930</v>
      </c>
      <c r="AT1344" s="4">
        <f t="shared" si="6420"/>
        <v>966</v>
      </c>
      <c r="AU1344" s="4">
        <f t="shared" si="6420"/>
        <v>1002</v>
      </c>
      <c r="AV1344" s="4">
        <f t="shared" si="6420"/>
        <v>1038</v>
      </c>
      <c r="AW1344" s="4">
        <f t="shared" si="6420"/>
        <v>1074</v>
      </c>
      <c r="AX1344" s="4">
        <f t="shared" si="6420"/>
        <v>1110</v>
      </c>
      <c r="AY1344" s="4">
        <f t="shared" si="6420"/>
        <v>1146</v>
      </c>
      <c r="AZ1344" s="4">
        <f t="shared" si="6420"/>
        <v>1182</v>
      </c>
      <c r="BA1344" s="4">
        <f t="shared" si="6420"/>
        <v>1218</v>
      </c>
      <c r="BB1344" s="4">
        <f t="shared" si="6420"/>
        <v>1254</v>
      </c>
      <c r="BC1344" s="4">
        <f t="shared" si="6420"/>
        <v>1290</v>
      </c>
      <c r="BD1344" s="4">
        <f t="shared" si="6420"/>
        <v>1326</v>
      </c>
      <c r="BE1344" s="4">
        <f t="shared" si="6420"/>
        <v>1362</v>
      </c>
      <c r="BF1344" s="4">
        <f t="shared" si="6420"/>
        <v>1398</v>
      </c>
      <c r="BG1344" s="4">
        <f t="shared" si="6420"/>
        <v>1434</v>
      </c>
      <c r="BH1344" s="4">
        <f t="shared" si="6420"/>
        <v>1470</v>
      </c>
      <c r="BI1344" s="4">
        <f t="shared" si="6420"/>
        <v>1506</v>
      </c>
      <c r="BJ1344" t="s">
        <v>1</v>
      </c>
    </row>
    <row r="1345" spans="1:62">
      <c r="A1345" s="4" t="s">
        <v>24</v>
      </c>
      <c r="B1345" s="4">
        <v>4</v>
      </c>
      <c r="C1345" s="4">
        <v>4.2</v>
      </c>
      <c r="D1345" s="4">
        <v>4.5</v>
      </c>
      <c r="E1345" s="4">
        <v>4.7</v>
      </c>
      <c r="F1345" s="4">
        <v>5</v>
      </c>
      <c r="G1345" s="4">
        <v>5.2</v>
      </c>
      <c r="H1345" s="4">
        <v>5.5</v>
      </c>
      <c r="I1345" s="4">
        <v>5.7</v>
      </c>
      <c r="J1345" s="4">
        <v>6</v>
      </c>
      <c r="K1345" s="5">
        <v>6.2</v>
      </c>
      <c r="L1345" s="4">
        <v>6.5</v>
      </c>
      <c r="M1345" s="4">
        <v>6.7</v>
      </c>
      <c r="N1345" s="4">
        <v>7</v>
      </c>
      <c r="O1345" s="4">
        <v>7.2</v>
      </c>
      <c r="P1345" s="4">
        <v>7.5</v>
      </c>
      <c r="Q1345" s="4">
        <v>7.7</v>
      </c>
      <c r="R1345" s="4">
        <v>8</v>
      </c>
      <c r="S1345" s="4">
        <v>8.1999999999999993</v>
      </c>
      <c r="T1345" s="4">
        <v>8.5</v>
      </c>
      <c r="U1345" s="6">
        <v>8.6999999999999993</v>
      </c>
      <c r="V1345" s="4">
        <v>9</v>
      </c>
      <c r="W1345" s="4">
        <v>9.1999999999999993</v>
      </c>
      <c r="X1345" s="4">
        <v>9.5</v>
      </c>
      <c r="Y1345" s="4">
        <v>9.6999999999999993</v>
      </c>
      <c r="Z1345" s="4">
        <v>10</v>
      </c>
      <c r="AA1345" s="4">
        <v>10.199999999999999</v>
      </c>
      <c r="AB1345" s="4">
        <v>10.5</v>
      </c>
      <c r="AC1345" s="4">
        <v>10.7</v>
      </c>
      <c r="AD1345" s="4">
        <v>11</v>
      </c>
      <c r="AE1345" s="5">
        <v>11.2</v>
      </c>
      <c r="AF1345" s="4">
        <v>11.5</v>
      </c>
      <c r="AG1345" s="4">
        <v>11.7</v>
      </c>
      <c r="AH1345" s="4">
        <v>12</v>
      </c>
      <c r="AI1345" s="4">
        <v>12.2</v>
      </c>
      <c r="AJ1345" s="4">
        <v>12.5</v>
      </c>
      <c r="AK1345" s="4">
        <v>12.7</v>
      </c>
      <c r="AL1345" s="4">
        <v>13</v>
      </c>
      <c r="AM1345" s="4">
        <v>13.2</v>
      </c>
      <c r="AN1345" s="4">
        <v>13.5</v>
      </c>
      <c r="AO1345" s="6">
        <v>13.7</v>
      </c>
      <c r="AP1345" s="4">
        <v>14</v>
      </c>
      <c r="AQ1345" s="4">
        <v>14.2</v>
      </c>
      <c r="AR1345" s="4">
        <v>14.5</v>
      </c>
      <c r="AS1345" s="4">
        <v>14.7</v>
      </c>
      <c r="AT1345" s="4">
        <v>15</v>
      </c>
      <c r="AU1345" s="4">
        <v>15.2</v>
      </c>
      <c r="AV1345" s="4">
        <v>15.5</v>
      </c>
      <c r="AW1345" s="4">
        <v>15.7</v>
      </c>
      <c r="AX1345" s="4">
        <v>16</v>
      </c>
      <c r="AY1345" s="5">
        <v>16.2</v>
      </c>
      <c r="AZ1345" s="4">
        <v>16.5</v>
      </c>
      <c r="BA1345" s="4">
        <v>16.7</v>
      </c>
      <c r="BB1345" s="4">
        <v>17</v>
      </c>
      <c r="BC1345" s="4">
        <v>17.2</v>
      </c>
      <c r="BD1345" s="4">
        <v>17.5</v>
      </c>
      <c r="BE1345" s="4">
        <v>17.7</v>
      </c>
      <c r="BF1345" s="4">
        <v>18</v>
      </c>
      <c r="BG1345" s="4">
        <v>18.2</v>
      </c>
      <c r="BH1345" s="4">
        <v>18.5</v>
      </c>
      <c r="BI1345" s="6">
        <v>18.7</v>
      </c>
      <c r="BJ1345" t="s">
        <v>1</v>
      </c>
    </row>
    <row r="1346" spans="1:62">
      <c r="A1346" s="4" t="s">
        <v>5</v>
      </c>
      <c r="K1346" s="5"/>
      <c r="U1346" s="6"/>
      <c r="AE1346" s="5"/>
      <c r="AO1346" s="6"/>
      <c r="AY1346" s="5"/>
      <c r="BI1346" s="6"/>
    </row>
    <row r="1347" spans="1:62">
      <c r="A1347" s="4" t="s">
        <v>457</v>
      </c>
      <c r="K1347" s="5"/>
      <c r="U1347" s="6"/>
      <c r="AE1347" s="5"/>
      <c r="AO1347" s="6"/>
      <c r="AY1347" s="5"/>
      <c r="BI1347" s="6"/>
    </row>
    <row r="1348" spans="1:62">
      <c r="A1348" s="4" t="s">
        <v>273</v>
      </c>
      <c r="B1348" s="4">
        <v>80</v>
      </c>
      <c r="C1348" s="4">
        <f>B1348+6</f>
        <v>86</v>
      </c>
      <c r="D1348" s="4">
        <f t="shared" ref="D1348:BI1348" si="6421">C1348+6</f>
        <v>92</v>
      </c>
      <c r="E1348" s="4">
        <f t="shared" si="6421"/>
        <v>98</v>
      </c>
      <c r="F1348" s="4">
        <f t="shared" si="6421"/>
        <v>104</v>
      </c>
      <c r="G1348" s="4">
        <f t="shared" si="6421"/>
        <v>110</v>
      </c>
      <c r="H1348" s="4">
        <f t="shared" si="6421"/>
        <v>116</v>
      </c>
      <c r="I1348" s="4">
        <f t="shared" si="6421"/>
        <v>122</v>
      </c>
      <c r="J1348" s="4">
        <f t="shared" si="6421"/>
        <v>128</v>
      </c>
      <c r="K1348" s="4">
        <f t="shared" si="6421"/>
        <v>134</v>
      </c>
      <c r="L1348" s="4">
        <f t="shared" si="6421"/>
        <v>140</v>
      </c>
      <c r="M1348" s="4">
        <f t="shared" si="6421"/>
        <v>146</v>
      </c>
      <c r="N1348" s="4">
        <f t="shared" si="6421"/>
        <v>152</v>
      </c>
      <c r="O1348" s="4">
        <f t="shared" si="6421"/>
        <v>158</v>
      </c>
      <c r="P1348" s="4">
        <f t="shared" si="6421"/>
        <v>164</v>
      </c>
      <c r="Q1348" s="4">
        <f t="shared" si="6421"/>
        <v>170</v>
      </c>
      <c r="R1348" s="4">
        <f t="shared" si="6421"/>
        <v>176</v>
      </c>
      <c r="S1348" s="4">
        <f t="shared" si="6421"/>
        <v>182</v>
      </c>
      <c r="T1348" s="4">
        <f t="shared" si="6421"/>
        <v>188</v>
      </c>
      <c r="U1348" s="4">
        <f t="shared" si="6421"/>
        <v>194</v>
      </c>
      <c r="V1348" s="4">
        <f t="shared" si="6421"/>
        <v>200</v>
      </c>
      <c r="W1348" s="4">
        <f t="shared" si="6421"/>
        <v>206</v>
      </c>
      <c r="X1348" s="4">
        <f t="shared" si="6421"/>
        <v>212</v>
      </c>
      <c r="Y1348" s="4">
        <f t="shared" si="6421"/>
        <v>218</v>
      </c>
      <c r="Z1348" s="4">
        <f t="shared" si="6421"/>
        <v>224</v>
      </c>
      <c r="AA1348" s="4">
        <f t="shared" si="6421"/>
        <v>230</v>
      </c>
      <c r="AB1348" s="4">
        <f t="shared" si="6421"/>
        <v>236</v>
      </c>
      <c r="AC1348" s="4">
        <f t="shared" si="6421"/>
        <v>242</v>
      </c>
      <c r="AD1348" s="4">
        <f t="shared" si="6421"/>
        <v>248</v>
      </c>
      <c r="AE1348" s="4">
        <f t="shared" si="6421"/>
        <v>254</v>
      </c>
      <c r="AF1348" s="4">
        <f t="shared" si="6421"/>
        <v>260</v>
      </c>
      <c r="AG1348" s="4">
        <f t="shared" si="6421"/>
        <v>266</v>
      </c>
      <c r="AH1348" s="4">
        <f t="shared" si="6421"/>
        <v>272</v>
      </c>
      <c r="AI1348" s="4">
        <f t="shared" si="6421"/>
        <v>278</v>
      </c>
      <c r="AJ1348" s="4">
        <f t="shared" si="6421"/>
        <v>284</v>
      </c>
      <c r="AK1348" s="4">
        <f t="shared" si="6421"/>
        <v>290</v>
      </c>
      <c r="AL1348" s="4">
        <f t="shared" si="6421"/>
        <v>296</v>
      </c>
      <c r="AM1348" s="4">
        <f t="shared" si="6421"/>
        <v>302</v>
      </c>
      <c r="AN1348" s="4">
        <f t="shared" si="6421"/>
        <v>308</v>
      </c>
      <c r="AO1348" s="4">
        <f t="shared" si="6421"/>
        <v>314</v>
      </c>
      <c r="AP1348" s="4">
        <f t="shared" si="6421"/>
        <v>320</v>
      </c>
      <c r="AQ1348" s="4">
        <f t="shared" si="6421"/>
        <v>326</v>
      </c>
      <c r="AR1348" s="4">
        <f t="shared" si="6421"/>
        <v>332</v>
      </c>
      <c r="AS1348" s="4">
        <f t="shared" si="6421"/>
        <v>338</v>
      </c>
      <c r="AT1348" s="4">
        <f t="shared" si="6421"/>
        <v>344</v>
      </c>
      <c r="AU1348" s="4">
        <f t="shared" si="6421"/>
        <v>350</v>
      </c>
      <c r="AV1348" s="4">
        <f t="shared" si="6421"/>
        <v>356</v>
      </c>
      <c r="AW1348" s="4">
        <f t="shared" si="6421"/>
        <v>362</v>
      </c>
      <c r="AX1348" s="4">
        <f t="shared" si="6421"/>
        <v>368</v>
      </c>
      <c r="AY1348" s="4">
        <f t="shared" si="6421"/>
        <v>374</v>
      </c>
      <c r="AZ1348" s="4">
        <f t="shared" si="6421"/>
        <v>380</v>
      </c>
      <c r="BA1348" s="4">
        <f t="shared" si="6421"/>
        <v>386</v>
      </c>
      <c r="BB1348" s="4">
        <f t="shared" si="6421"/>
        <v>392</v>
      </c>
      <c r="BC1348" s="4">
        <f t="shared" si="6421"/>
        <v>398</v>
      </c>
      <c r="BD1348" s="4">
        <f t="shared" si="6421"/>
        <v>404</v>
      </c>
      <c r="BE1348" s="4">
        <f t="shared" si="6421"/>
        <v>410</v>
      </c>
      <c r="BF1348" s="4">
        <f t="shared" si="6421"/>
        <v>416</v>
      </c>
      <c r="BG1348" s="4">
        <f t="shared" si="6421"/>
        <v>422</v>
      </c>
      <c r="BH1348" s="4">
        <f t="shared" si="6421"/>
        <v>428</v>
      </c>
      <c r="BI1348" s="4">
        <f t="shared" si="6421"/>
        <v>434</v>
      </c>
      <c r="BJ1348" t="s">
        <v>1</v>
      </c>
    </row>
    <row r="1349" spans="1:62">
      <c r="A1349" s="4" t="s">
        <v>291</v>
      </c>
      <c r="B1349" s="4">
        <v>3</v>
      </c>
      <c r="C1349" s="4">
        <v>4</v>
      </c>
      <c r="D1349" s="4">
        <v>5</v>
      </c>
      <c r="E1349" s="4">
        <v>5</v>
      </c>
      <c r="F1349" s="4">
        <v>5</v>
      </c>
      <c r="G1349" s="4">
        <v>5</v>
      </c>
      <c r="H1349" s="4">
        <v>5</v>
      </c>
      <c r="I1349" s="4">
        <v>5</v>
      </c>
      <c r="J1349" s="4">
        <v>5</v>
      </c>
      <c r="K1349" s="5">
        <v>5</v>
      </c>
      <c r="L1349" s="4">
        <v>5</v>
      </c>
      <c r="M1349" s="4">
        <v>5</v>
      </c>
      <c r="N1349" s="4">
        <v>5</v>
      </c>
      <c r="O1349" s="4">
        <v>5</v>
      </c>
      <c r="P1349" s="4">
        <v>5</v>
      </c>
      <c r="Q1349" s="4">
        <v>5</v>
      </c>
      <c r="R1349" s="4">
        <v>5</v>
      </c>
      <c r="S1349" s="4">
        <v>5</v>
      </c>
      <c r="T1349" s="4">
        <v>5</v>
      </c>
      <c r="U1349" s="6">
        <v>5</v>
      </c>
      <c r="V1349" s="4">
        <v>5</v>
      </c>
      <c r="W1349" s="4">
        <v>5</v>
      </c>
      <c r="X1349" s="4">
        <v>5</v>
      </c>
      <c r="Y1349" s="4">
        <v>5</v>
      </c>
      <c r="Z1349" s="4">
        <v>5</v>
      </c>
      <c r="AA1349" s="4">
        <v>5</v>
      </c>
      <c r="AB1349" s="4">
        <v>5</v>
      </c>
      <c r="AC1349" s="4">
        <v>5</v>
      </c>
      <c r="AD1349" s="4">
        <v>5</v>
      </c>
      <c r="AE1349" s="5">
        <v>5</v>
      </c>
      <c r="AF1349" s="4">
        <v>5</v>
      </c>
      <c r="AG1349" s="4">
        <v>5</v>
      </c>
      <c r="AH1349" s="4">
        <v>5</v>
      </c>
      <c r="AI1349" s="4">
        <v>5</v>
      </c>
      <c r="AJ1349" s="4">
        <v>5</v>
      </c>
      <c r="AK1349" s="4">
        <v>5</v>
      </c>
      <c r="AL1349" s="4">
        <v>5</v>
      </c>
      <c r="AM1349" s="4">
        <v>5</v>
      </c>
      <c r="AN1349" s="4">
        <v>5</v>
      </c>
      <c r="AO1349" s="6">
        <v>5</v>
      </c>
      <c r="AP1349" s="4">
        <v>5</v>
      </c>
      <c r="AQ1349" s="4">
        <v>5</v>
      </c>
      <c r="AR1349" s="4">
        <v>5</v>
      </c>
      <c r="AS1349" s="4">
        <v>5</v>
      </c>
      <c r="AT1349" s="4">
        <v>5</v>
      </c>
      <c r="AU1349" s="4">
        <v>5</v>
      </c>
      <c r="AV1349" s="4">
        <v>5</v>
      </c>
      <c r="AW1349" s="4">
        <v>5</v>
      </c>
      <c r="AX1349" s="4">
        <v>5</v>
      </c>
      <c r="AY1349" s="5">
        <v>5</v>
      </c>
      <c r="AZ1349" s="4">
        <v>5</v>
      </c>
      <c r="BA1349" s="4">
        <v>5</v>
      </c>
      <c r="BB1349" s="4">
        <v>5</v>
      </c>
      <c r="BC1349" s="4">
        <v>5</v>
      </c>
      <c r="BD1349" s="4">
        <v>5</v>
      </c>
      <c r="BE1349" s="4">
        <v>5</v>
      </c>
      <c r="BF1349" s="4">
        <v>5</v>
      </c>
      <c r="BG1349" s="4">
        <v>5</v>
      </c>
      <c r="BH1349" s="4">
        <v>5</v>
      </c>
      <c r="BI1349" s="6">
        <v>5</v>
      </c>
      <c r="BJ1349" t="s">
        <v>1</v>
      </c>
    </row>
    <row r="1350" spans="1:62">
      <c r="A1350" s="4" t="s">
        <v>274</v>
      </c>
      <c r="B1350" s="4">
        <v>100</v>
      </c>
      <c r="C1350" s="4">
        <f>B1350+14</f>
        <v>114</v>
      </c>
      <c r="D1350" s="4">
        <f t="shared" ref="D1350:BI1350" si="6422">C1350+14</f>
        <v>128</v>
      </c>
      <c r="E1350" s="4">
        <f t="shared" si="6422"/>
        <v>142</v>
      </c>
      <c r="F1350" s="4">
        <f t="shared" si="6422"/>
        <v>156</v>
      </c>
      <c r="G1350" s="4">
        <f t="shared" si="6422"/>
        <v>170</v>
      </c>
      <c r="H1350" s="4">
        <f t="shared" si="6422"/>
        <v>184</v>
      </c>
      <c r="I1350" s="4">
        <f t="shared" si="6422"/>
        <v>198</v>
      </c>
      <c r="J1350" s="4">
        <f t="shared" si="6422"/>
        <v>212</v>
      </c>
      <c r="K1350" s="4">
        <f t="shared" si="6422"/>
        <v>226</v>
      </c>
      <c r="L1350" s="4">
        <f t="shared" si="6422"/>
        <v>240</v>
      </c>
      <c r="M1350" s="4">
        <f t="shared" si="6422"/>
        <v>254</v>
      </c>
      <c r="N1350" s="4">
        <f t="shared" si="6422"/>
        <v>268</v>
      </c>
      <c r="O1350" s="4">
        <f t="shared" si="6422"/>
        <v>282</v>
      </c>
      <c r="P1350" s="4">
        <f t="shared" si="6422"/>
        <v>296</v>
      </c>
      <c r="Q1350" s="4">
        <f t="shared" si="6422"/>
        <v>310</v>
      </c>
      <c r="R1350" s="4">
        <f t="shared" si="6422"/>
        <v>324</v>
      </c>
      <c r="S1350" s="4">
        <f t="shared" si="6422"/>
        <v>338</v>
      </c>
      <c r="T1350" s="4">
        <f t="shared" si="6422"/>
        <v>352</v>
      </c>
      <c r="U1350" s="4">
        <f t="shared" si="6422"/>
        <v>366</v>
      </c>
      <c r="V1350" s="4">
        <f t="shared" si="6422"/>
        <v>380</v>
      </c>
      <c r="W1350" s="4">
        <f t="shared" si="6422"/>
        <v>394</v>
      </c>
      <c r="X1350" s="4">
        <f t="shared" si="6422"/>
        <v>408</v>
      </c>
      <c r="Y1350" s="4">
        <f t="shared" si="6422"/>
        <v>422</v>
      </c>
      <c r="Z1350" s="4">
        <f t="shared" si="6422"/>
        <v>436</v>
      </c>
      <c r="AA1350" s="4">
        <f t="shared" si="6422"/>
        <v>450</v>
      </c>
      <c r="AB1350" s="4">
        <f t="shared" si="6422"/>
        <v>464</v>
      </c>
      <c r="AC1350" s="4">
        <f t="shared" si="6422"/>
        <v>478</v>
      </c>
      <c r="AD1350" s="4">
        <f t="shared" si="6422"/>
        <v>492</v>
      </c>
      <c r="AE1350" s="4">
        <f t="shared" si="6422"/>
        <v>506</v>
      </c>
      <c r="AF1350" s="4">
        <f t="shared" si="6422"/>
        <v>520</v>
      </c>
      <c r="AG1350" s="4">
        <f t="shared" si="6422"/>
        <v>534</v>
      </c>
      <c r="AH1350" s="4">
        <f t="shared" si="6422"/>
        <v>548</v>
      </c>
      <c r="AI1350" s="4">
        <f t="shared" si="6422"/>
        <v>562</v>
      </c>
      <c r="AJ1350" s="4">
        <f t="shared" si="6422"/>
        <v>576</v>
      </c>
      <c r="AK1350" s="4">
        <f t="shared" si="6422"/>
        <v>590</v>
      </c>
      <c r="AL1350" s="4">
        <f t="shared" si="6422"/>
        <v>604</v>
      </c>
      <c r="AM1350" s="4">
        <f t="shared" si="6422"/>
        <v>618</v>
      </c>
      <c r="AN1350" s="4">
        <f t="shared" si="6422"/>
        <v>632</v>
      </c>
      <c r="AO1350" s="4">
        <f t="shared" si="6422"/>
        <v>646</v>
      </c>
      <c r="AP1350" s="4">
        <f t="shared" si="6422"/>
        <v>660</v>
      </c>
      <c r="AQ1350" s="4">
        <f t="shared" si="6422"/>
        <v>674</v>
      </c>
      <c r="AR1350" s="4">
        <f t="shared" si="6422"/>
        <v>688</v>
      </c>
      <c r="AS1350" s="4">
        <f t="shared" si="6422"/>
        <v>702</v>
      </c>
      <c r="AT1350" s="4">
        <f t="shared" si="6422"/>
        <v>716</v>
      </c>
      <c r="AU1350" s="4">
        <f t="shared" si="6422"/>
        <v>730</v>
      </c>
      <c r="AV1350" s="4">
        <f t="shared" si="6422"/>
        <v>744</v>
      </c>
      <c r="AW1350" s="4">
        <f t="shared" si="6422"/>
        <v>758</v>
      </c>
      <c r="AX1350" s="4">
        <f t="shared" si="6422"/>
        <v>772</v>
      </c>
      <c r="AY1350" s="4">
        <f t="shared" si="6422"/>
        <v>786</v>
      </c>
      <c r="AZ1350" s="4">
        <f t="shared" si="6422"/>
        <v>800</v>
      </c>
      <c r="BA1350" s="4">
        <f t="shared" si="6422"/>
        <v>814</v>
      </c>
      <c r="BB1350" s="4">
        <f t="shared" si="6422"/>
        <v>828</v>
      </c>
      <c r="BC1350" s="4">
        <f t="shared" si="6422"/>
        <v>842</v>
      </c>
      <c r="BD1350" s="4">
        <f t="shared" si="6422"/>
        <v>856</v>
      </c>
      <c r="BE1350" s="4">
        <f t="shared" si="6422"/>
        <v>870</v>
      </c>
      <c r="BF1350" s="4">
        <f t="shared" si="6422"/>
        <v>884</v>
      </c>
      <c r="BG1350" s="4">
        <f t="shared" si="6422"/>
        <v>898</v>
      </c>
      <c r="BH1350" s="4">
        <f t="shared" si="6422"/>
        <v>912</v>
      </c>
      <c r="BI1350" s="4">
        <f t="shared" si="6422"/>
        <v>926</v>
      </c>
      <c r="BJ1350" t="s">
        <v>1</v>
      </c>
    </row>
    <row r="1351" spans="1:62">
      <c r="A1351" s="4" t="s">
        <v>5</v>
      </c>
      <c r="K1351" s="5"/>
      <c r="U1351" s="6"/>
      <c r="AE1351" s="5"/>
      <c r="AO1351" s="6"/>
      <c r="AY1351" s="5"/>
      <c r="BI1351" s="6"/>
    </row>
    <row r="1352" spans="1:62">
      <c r="A1352" s="4" t="s">
        <v>458</v>
      </c>
      <c r="K1352" s="5"/>
      <c r="U1352" s="6"/>
      <c r="AE1352" s="5"/>
      <c r="AO1352" s="6"/>
      <c r="AY1352" s="5"/>
      <c r="BI1352" s="6"/>
    </row>
    <row r="1353" spans="1:62">
      <c r="A1353" s="4" t="s">
        <v>273</v>
      </c>
      <c r="B1353" s="4">
        <v>30</v>
      </c>
      <c r="C1353" s="4">
        <v>39</v>
      </c>
      <c r="D1353" s="4">
        <v>48</v>
      </c>
      <c r="E1353" s="4">
        <v>57</v>
      </c>
      <c r="F1353" s="4">
        <v>66</v>
      </c>
      <c r="G1353" s="4">
        <v>75</v>
      </c>
      <c r="H1353" s="4">
        <v>84</v>
      </c>
      <c r="I1353" s="4">
        <v>93</v>
      </c>
      <c r="J1353" s="4">
        <v>102</v>
      </c>
      <c r="K1353" s="5">
        <v>111</v>
      </c>
      <c r="L1353" s="4">
        <v>120</v>
      </c>
      <c r="M1353" s="4">
        <v>129</v>
      </c>
      <c r="N1353" s="4">
        <v>138</v>
      </c>
      <c r="O1353" s="4">
        <v>147</v>
      </c>
      <c r="P1353" s="4">
        <v>156</v>
      </c>
      <c r="Q1353" s="4">
        <v>165</v>
      </c>
      <c r="R1353" s="4">
        <v>174</v>
      </c>
      <c r="S1353" s="4">
        <v>183</v>
      </c>
      <c r="T1353" s="4">
        <v>192</v>
      </c>
      <c r="U1353" s="6">
        <v>201</v>
      </c>
      <c r="V1353" s="4">
        <v>210</v>
      </c>
      <c r="W1353" s="4">
        <v>219</v>
      </c>
      <c r="X1353" s="4">
        <v>228</v>
      </c>
      <c r="Y1353" s="4">
        <v>237</v>
      </c>
      <c r="Z1353" s="4">
        <v>246</v>
      </c>
      <c r="AA1353" s="4">
        <v>255</v>
      </c>
      <c r="AB1353" s="4">
        <v>264</v>
      </c>
      <c r="AC1353" s="4">
        <v>273</v>
      </c>
      <c r="AD1353" s="4">
        <v>282</v>
      </c>
      <c r="AE1353" s="5">
        <v>291</v>
      </c>
      <c r="AF1353" s="4">
        <v>300</v>
      </c>
      <c r="AG1353" s="4">
        <v>309</v>
      </c>
      <c r="AH1353" s="4">
        <v>318</v>
      </c>
      <c r="AI1353" s="4">
        <v>327</v>
      </c>
      <c r="AJ1353" s="4">
        <v>336</v>
      </c>
      <c r="AK1353" s="4">
        <v>345</v>
      </c>
      <c r="AL1353" s="4">
        <v>354</v>
      </c>
      <c r="AM1353" s="4">
        <v>363</v>
      </c>
      <c r="AN1353" s="4">
        <v>372</v>
      </c>
      <c r="AO1353" s="6">
        <v>381</v>
      </c>
      <c r="AP1353" s="4">
        <v>390</v>
      </c>
      <c r="AQ1353" s="4">
        <v>399</v>
      </c>
      <c r="AR1353" s="4">
        <v>408</v>
      </c>
      <c r="AS1353" s="4">
        <v>417</v>
      </c>
      <c r="AT1353" s="4">
        <v>426</v>
      </c>
      <c r="AU1353" s="4">
        <v>435</v>
      </c>
      <c r="AV1353" s="4">
        <v>444</v>
      </c>
      <c r="AW1353" s="4">
        <v>453</v>
      </c>
      <c r="AX1353" s="4">
        <v>462</v>
      </c>
      <c r="AY1353" s="5">
        <v>471</v>
      </c>
      <c r="AZ1353" s="4">
        <v>480</v>
      </c>
      <c r="BA1353" s="4">
        <v>489</v>
      </c>
      <c r="BB1353" s="4">
        <v>498</v>
      </c>
      <c r="BC1353" s="4">
        <v>507</v>
      </c>
      <c r="BD1353" s="4">
        <v>516</v>
      </c>
      <c r="BE1353" s="4">
        <v>525</v>
      </c>
      <c r="BF1353" s="4">
        <v>534</v>
      </c>
      <c r="BG1353" s="4">
        <v>543</v>
      </c>
      <c r="BH1353" s="4">
        <v>552</v>
      </c>
      <c r="BI1353" s="6">
        <v>561</v>
      </c>
      <c r="BJ1353" t="s">
        <v>1</v>
      </c>
    </row>
    <row r="1354" spans="1:62">
      <c r="A1354" s="4" t="s">
        <v>30</v>
      </c>
      <c r="B1354" s="4">
        <v>12</v>
      </c>
      <c r="C1354" s="4">
        <f>B1354+12</f>
        <v>24</v>
      </c>
      <c r="D1354" s="4">
        <f t="shared" ref="D1354:I1354" si="6423">C1354+12</f>
        <v>36</v>
      </c>
      <c r="E1354" s="4">
        <f t="shared" si="6423"/>
        <v>48</v>
      </c>
      <c r="F1354" s="4">
        <f t="shared" si="6423"/>
        <v>60</v>
      </c>
      <c r="G1354" s="4">
        <f t="shared" si="6423"/>
        <v>72</v>
      </c>
      <c r="H1354" s="4">
        <f t="shared" si="6423"/>
        <v>84</v>
      </c>
      <c r="I1354" s="4">
        <f t="shared" si="6423"/>
        <v>96</v>
      </c>
      <c r="J1354" s="4">
        <f>I1354+23</f>
        <v>119</v>
      </c>
      <c r="K1354">
        <f t="shared" ref="K1354:Q1354" si="6424">J1354+23</f>
        <v>142</v>
      </c>
      <c r="L1354" s="4">
        <f t="shared" si="6424"/>
        <v>165</v>
      </c>
      <c r="M1354" s="4">
        <f t="shared" si="6424"/>
        <v>188</v>
      </c>
      <c r="N1354" s="4">
        <f t="shared" si="6424"/>
        <v>211</v>
      </c>
      <c r="O1354" s="4">
        <f t="shared" si="6424"/>
        <v>234</v>
      </c>
      <c r="P1354" s="4">
        <f t="shared" si="6424"/>
        <v>257</v>
      </c>
      <c r="Q1354" s="4">
        <f t="shared" si="6424"/>
        <v>280</v>
      </c>
      <c r="R1354" s="4">
        <f>Q1354+34</f>
        <v>314</v>
      </c>
      <c r="S1354" s="4">
        <f t="shared" ref="S1354:W1354" si="6425">R1354+34</f>
        <v>348</v>
      </c>
      <c r="T1354" s="4">
        <f t="shared" si="6425"/>
        <v>382</v>
      </c>
      <c r="U1354">
        <f t="shared" si="6425"/>
        <v>416</v>
      </c>
      <c r="V1354" s="4">
        <f t="shared" si="6425"/>
        <v>450</v>
      </c>
      <c r="W1354" s="4">
        <f t="shared" si="6425"/>
        <v>484</v>
      </c>
      <c r="X1354" s="4">
        <f>W1354+36</f>
        <v>520</v>
      </c>
      <c r="Y1354" s="4">
        <f t="shared" ref="Y1354:AC1354" si="6426">X1354+36</f>
        <v>556</v>
      </c>
      <c r="Z1354" s="4">
        <f t="shared" si="6426"/>
        <v>592</v>
      </c>
      <c r="AA1354" s="4">
        <f t="shared" si="6426"/>
        <v>628</v>
      </c>
      <c r="AB1354" s="4">
        <f t="shared" si="6426"/>
        <v>664</v>
      </c>
      <c r="AC1354" s="4">
        <f t="shared" si="6426"/>
        <v>700</v>
      </c>
      <c r="AD1354" s="4">
        <f>AC1354+38</f>
        <v>738</v>
      </c>
      <c r="AE1354">
        <f t="shared" ref="AE1354:BI1354" si="6427">AD1354+38</f>
        <v>776</v>
      </c>
      <c r="AF1354" s="4">
        <f t="shared" si="6427"/>
        <v>814</v>
      </c>
      <c r="AG1354" s="4">
        <f t="shared" si="6427"/>
        <v>852</v>
      </c>
      <c r="AH1354" s="4">
        <f t="shared" si="6427"/>
        <v>890</v>
      </c>
      <c r="AI1354" s="4">
        <f t="shared" si="6427"/>
        <v>928</v>
      </c>
      <c r="AJ1354" s="4">
        <f t="shared" si="6427"/>
        <v>966</v>
      </c>
      <c r="AK1354" s="4">
        <f t="shared" si="6427"/>
        <v>1004</v>
      </c>
      <c r="AL1354" s="4">
        <f t="shared" si="6427"/>
        <v>1042</v>
      </c>
      <c r="AM1354" s="4">
        <f t="shared" si="6427"/>
        <v>1080</v>
      </c>
      <c r="AN1354" s="4">
        <f t="shared" si="6427"/>
        <v>1118</v>
      </c>
      <c r="AO1354">
        <f t="shared" si="6427"/>
        <v>1156</v>
      </c>
      <c r="AP1354" s="4">
        <f t="shared" si="6427"/>
        <v>1194</v>
      </c>
      <c r="AQ1354" s="4">
        <f t="shared" si="6427"/>
        <v>1232</v>
      </c>
      <c r="AR1354" s="4">
        <f t="shared" si="6427"/>
        <v>1270</v>
      </c>
      <c r="AS1354" s="4">
        <f t="shared" si="6427"/>
        <v>1308</v>
      </c>
      <c r="AT1354" s="4">
        <f t="shared" si="6427"/>
        <v>1346</v>
      </c>
      <c r="AU1354" s="4">
        <f t="shared" si="6427"/>
        <v>1384</v>
      </c>
      <c r="AV1354" s="4">
        <f t="shared" si="6427"/>
        <v>1422</v>
      </c>
      <c r="AW1354" s="4">
        <f t="shared" si="6427"/>
        <v>1460</v>
      </c>
      <c r="AX1354" s="4">
        <f t="shared" si="6427"/>
        <v>1498</v>
      </c>
      <c r="AY1354">
        <f t="shared" si="6427"/>
        <v>1536</v>
      </c>
      <c r="AZ1354" s="4">
        <f t="shared" si="6427"/>
        <v>1574</v>
      </c>
      <c r="BA1354" s="4">
        <f t="shared" si="6427"/>
        <v>1612</v>
      </c>
      <c r="BB1354" s="4">
        <f t="shared" si="6427"/>
        <v>1650</v>
      </c>
      <c r="BC1354" s="4">
        <f t="shared" si="6427"/>
        <v>1688</v>
      </c>
      <c r="BD1354" s="4">
        <f t="shared" si="6427"/>
        <v>1726</v>
      </c>
      <c r="BE1354" s="4">
        <f t="shared" si="6427"/>
        <v>1764</v>
      </c>
      <c r="BF1354" s="4">
        <f t="shared" si="6427"/>
        <v>1802</v>
      </c>
      <c r="BG1354" s="4">
        <f t="shared" si="6427"/>
        <v>1840</v>
      </c>
      <c r="BH1354" s="4">
        <f t="shared" si="6427"/>
        <v>1878</v>
      </c>
      <c r="BI1354">
        <f t="shared" si="6427"/>
        <v>1916</v>
      </c>
      <c r="BJ1354" t="s">
        <v>1</v>
      </c>
    </row>
    <row r="1355" spans="1:62">
      <c r="A1355" s="4" t="s">
        <v>31</v>
      </c>
      <c r="B1355" s="4">
        <v>23</v>
      </c>
      <c r="C1355" s="4">
        <f>B1355+12</f>
        <v>35</v>
      </c>
      <c r="D1355" s="4">
        <f t="shared" ref="D1355:I1355" si="6428">C1355+12</f>
        <v>47</v>
      </c>
      <c r="E1355" s="4">
        <f t="shared" si="6428"/>
        <v>59</v>
      </c>
      <c r="F1355" s="4">
        <f t="shared" si="6428"/>
        <v>71</v>
      </c>
      <c r="G1355" s="4">
        <f t="shared" si="6428"/>
        <v>83</v>
      </c>
      <c r="H1355" s="4">
        <f t="shared" si="6428"/>
        <v>95</v>
      </c>
      <c r="I1355" s="4">
        <f t="shared" si="6428"/>
        <v>107</v>
      </c>
      <c r="J1355" s="4">
        <f>I1355+23</f>
        <v>130</v>
      </c>
      <c r="K1355">
        <f t="shared" ref="K1355:Q1355" si="6429">J1355+23</f>
        <v>153</v>
      </c>
      <c r="L1355" s="4">
        <f t="shared" si="6429"/>
        <v>176</v>
      </c>
      <c r="M1355" s="4">
        <f t="shared" si="6429"/>
        <v>199</v>
      </c>
      <c r="N1355" s="4">
        <f t="shared" si="6429"/>
        <v>222</v>
      </c>
      <c r="O1355" s="4">
        <f t="shared" si="6429"/>
        <v>245</v>
      </c>
      <c r="P1355" s="4">
        <f t="shared" si="6429"/>
        <v>268</v>
      </c>
      <c r="Q1355" s="4">
        <f t="shared" si="6429"/>
        <v>291</v>
      </c>
      <c r="R1355" s="4">
        <f>Q1355+34</f>
        <v>325</v>
      </c>
      <c r="S1355" s="4">
        <f t="shared" ref="S1355:W1355" si="6430">R1355+34</f>
        <v>359</v>
      </c>
      <c r="T1355" s="4">
        <f t="shared" si="6430"/>
        <v>393</v>
      </c>
      <c r="U1355">
        <f t="shared" si="6430"/>
        <v>427</v>
      </c>
      <c r="V1355" s="4">
        <f t="shared" si="6430"/>
        <v>461</v>
      </c>
      <c r="W1355" s="4">
        <f t="shared" si="6430"/>
        <v>495</v>
      </c>
      <c r="X1355" s="4">
        <f>W1355+36</f>
        <v>531</v>
      </c>
      <c r="Y1355" s="4">
        <f t="shared" ref="Y1355:AC1355" si="6431">X1355+36</f>
        <v>567</v>
      </c>
      <c r="Z1355" s="4">
        <f t="shared" si="6431"/>
        <v>603</v>
      </c>
      <c r="AA1355" s="4">
        <f t="shared" si="6431"/>
        <v>639</v>
      </c>
      <c r="AB1355" s="4">
        <f t="shared" si="6431"/>
        <v>675</v>
      </c>
      <c r="AC1355" s="4">
        <f t="shared" si="6431"/>
        <v>711</v>
      </c>
      <c r="AD1355" s="4">
        <f>AC1355+38</f>
        <v>749</v>
      </c>
      <c r="AE1355">
        <f t="shared" ref="AE1355:BI1355" si="6432">AD1355+38</f>
        <v>787</v>
      </c>
      <c r="AF1355" s="4">
        <f t="shared" si="6432"/>
        <v>825</v>
      </c>
      <c r="AG1355" s="4">
        <f t="shared" si="6432"/>
        <v>863</v>
      </c>
      <c r="AH1355" s="4">
        <f t="shared" si="6432"/>
        <v>901</v>
      </c>
      <c r="AI1355" s="4">
        <f t="shared" si="6432"/>
        <v>939</v>
      </c>
      <c r="AJ1355" s="4">
        <f t="shared" si="6432"/>
        <v>977</v>
      </c>
      <c r="AK1355" s="4">
        <f t="shared" si="6432"/>
        <v>1015</v>
      </c>
      <c r="AL1355" s="4">
        <f t="shared" si="6432"/>
        <v>1053</v>
      </c>
      <c r="AM1355" s="4">
        <f t="shared" si="6432"/>
        <v>1091</v>
      </c>
      <c r="AN1355" s="4">
        <f t="shared" si="6432"/>
        <v>1129</v>
      </c>
      <c r="AO1355">
        <f t="shared" si="6432"/>
        <v>1167</v>
      </c>
      <c r="AP1355" s="4">
        <f t="shared" si="6432"/>
        <v>1205</v>
      </c>
      <c r="AQ1355" s="4">
        <f t="shared" si="6432"/>
        <v>1243</v>
      </c>
      <c r="AR1355" s="4">
        <f t="shared" si="6432"/>
        <v>1281</v>
      </c>
      <c r="AS1355" s="4">
        <f t="shared" si="6432"/>
        <v>1319</v>
      </c>
      <c r="AT1355" s="4">
        <f t="shared" si="6432"/>
        <v>1357</v>
      </c>
      <c r="AU1355" s="4">
        <f t="shared" si="6432"/>
        <v>1395</v>
      </c>
      <c r="AV1355" s="4">
        <f t="shared" si="6432"/>
        <v>1433</v>
      </c>
      <c r="AW1355" s="4">
        <f t="shared" si="6432"/>
        <v>1471</v>
      </c>
      <c r="AX1355" s="4">
        <f t="shared" si="6432"/>
        <v>1509</v>
      </c>
      <c r="AY1355">
        <f t="shared" si="6432"/>
        <v>1547</v>
      </c>
      <c r="AZ1355" s="4">
        <f t="shared" si="6432"/>
        <v>1585</v>
      </c>
      <c r="BA1355" s="4">
        <f t="shared" si="6432"/>
        <v>1623</v>
      </c>
      <c r="BB1355" s="4">
        <f t="shared" si="6432"/>
        <v>1661</v>
      </c>
      <c r="BC1355" s="4">
        <f t="shared" si="6432"/>
        <v>1699</v>
      </c>
      <c r="BD1355" s="4">
        <f t="shared" si="6432"/>
        <v>1737</v>
      </c>
      <c r="BE1355" s="4">
        <f t="shared" si="6432"/>
        <v>1775</v>
      </c>
      <c r="BF1355" s="4">
        <f t="shared" si="6432"/>
        <v>1813</v>
      </c>
      <c r="BG1355" s="4">
        <f t="shared" si="6432"/>
        <v>1851</v>
      </c>
      <c r="BH1355" s="4">
        <f t="shared" si="6432"/>
        <v>1889</v>
      </c>
      <c r="BI1355">
        <f t="shared" si="6432"/>
        <v>1927</v>
      </c>
      <c r="BJ1355" t="s">
        <v>1</v>
      </c>
    </row>
    <row r="1356" spans="1:62">
      <c r="A1356" s="4" t="s">
        <v>38</v>
      </c>
      <c r="B1356" s="4">
        <v>8</v>
      </c>
      <c r="C1356" s="4">
        <f>B1356+6</f>
        <v>14</v>
      </c>
      <c r="D1356" s="4">
        <f>C1356+5</f>
        <v>19</v>
      </c>
      <c r="E1356" s="4">
        <f t="shared" ref="E1356:BI1356" si="6433">D1356+6</f>
        <v>25</v>
      </c>
      <c r="F1356" s="4">
        <f t="shared" si="6433"/>
        <v>31</v>
      </c>
      <c r="G1356" s="4">
        <f t="shared" si="6433"/>
        <v>37</v>
      </c>
      <c r="H1356" s="4">
        <f t="shared" si="6433"/>
        <v>43</v>
      </c>
      <c r="I1356" s="4">
        <f t="shared" si="6433"/>
        <v>49</v>
      </c>
      <c r="J1356" s="4">
        <f t="shared" si="6433"/>
        <v>55</v>
      </c>
      <c r="K1356">
        <f t="shared" ref="K1356" si="6434">J1356+5</f>
        <v>60</v>
      </c>
      <c r="L1356" s="4">
        <f t="shared" si="6433"/>
        <v>66</v>
      </c>
      <c r="M1356" s="4">
        <f t="shared" si="6433"/>
        <v>72</v>
      </c>
      <c r="N1356" s="4">
        <f t="shared" si="6433"/>
        <v>78</v>
      </c>
      <c r="O1356" s="4">
        <f t="shared" si="6433"/>
        <v>84</v>
      </c>
      <c r="P1356" s="4">
        <f t="shared" si="6433"/>
        <v>90</v>
      </c>
      <c r="Q1356" s="4">
        <f t="shared" si="6433"/>
        <v>96</v>
      </c>
      <c r="R1356" s="4">
        <f t="shared" ref="R1356" si="6435">Q1356+5</f>
        <v>101</v>
      </c>
      <c r="S1356" s="4">
        <f t="shared" si="6433"/>
        <v>107</v>
      </c>
      <c r="T1356" s="4">
        <f t="shared" si="6433"/>
        <v>113</v>
      </c>
      <c r="U1356">
        <f t="shared" si="6433"/>
        <v>119</v>
      </c>
      <c r="V1356" s="4">
        <f t="shared" si="6433"/>
        <v>125</v>
      </c>
      <c r="W1356" s="4">
        <f t="shared" si="6433"/>
        <v>131</v>
      </c>
      <c r="X1356" s="4">
        <f t="shared" si="6433"/>
        <v>137</v>
      </c>
      <c r="Y1356" s="4">
        <f t="shared" ref="Y1356" si="6436">X1356+5</f>
        <v>142</v>
      </c>
      <c r="Z1356" s="4">
        <f t="shared" si="6433"/>
        <v>148</v>
      </c>
      <c r="AA1356" s="4">
        <f t="shared" si="6433"/>
        <v>154</v>
      </c>
      <c r="AB1356" s="4">
        <f t="shared" si="6433"/>
        <v>160</v>
      </c>
      <c r="AC1356" s="4">
        <f t="shared" si="6433"/>
        <v>166</v>
      </c>
      <c r="AD1356" s="4">
        <f t="shared" si="6433"/>
        <v>172</v>
      </c>
      <c r="AE1356">
        <f t="shared" si="6433"/>
        <v>178</v>
      </c>
      <c r="AF1356" s="4">
        <f t="shared" ref="AF1356" si="6437">AE1356+5</f>
        <v>183</v>
      </c>
      <c r="AG1356" s="4">
        <f t="shared" si="6433"/>
        <v>189</v>
      </c>
      <c r="AH1356" s="4">
        <f t="shared" si="6433"/>
        <v>195</v>
      </c>
      <c r="AI1356" s="4">
        <f t="shared" si="6433"/>
        <v>201</v>
      </c>
      <c r="AJ1356" s="4">
        <f t="shared" si="6433"/>
        <v>207</v>
      </c>
      <c r="AK1356" s="4">
        <f t="shared" si="6433"/>
        <v>213</v>
      </c>
      <c r="AL1356" s="4">
        <f t="shared" si="6433"/>
        <v>219</v>
      </c>
      <c r="AM1356" s="4">
        <f t="shared" ref="AM1356" si="6438">AL1356+5</f>
        <v>224</v>
      </c>
      <c r="AN1356" s="4">
        <f t="shared" si="6433"/>
        <v>230</v>
      </c>
      <c r="AO1356">
        <f t="shared" si="6433"/>
        <v>236</v>
      </c>
      <c r="AP1356" s="4">
        <f t="shared" si="6433"/>
        <v>242</v>
      </c>
      <c r="AQ1356" s="4">
        <f t="shared" si="6433"/>
        <v>248</v>
      </c>
      <c r="AR1356" s="4">
        <f t="shared" si="6433"/>
        <v>254</v>
      </c>
      <c r="AS1356" s="4">
        <f t="shared" si="6433"/>
        <v>260</v>
      </c>
      <c r="AT1356" s="4">
        <f t="shared" ref="AT1356" si="6439">AS1356+5</f>
        <v>265</v>
      </c>
      <c r="AU1356" s="4">
        <f t="shared" si="6433"/>
        <v>271</v>
      </c>
      <c r="AV1356" s="4">
        <f t="shared" si="6433"/>
        <v>277</v>
      </c>
      <c r="AW1356" s="4">
        <f t="shared" si="6433"/>
        <v>283</v>
      </c>
      <c r="AX1356" s="4">
        <f t="shared" si="6433"/>
        <v>289</v>
      </c>
      <c r="AY1356">
        <f t="shared" si="6433"/>
        <v>295</v>
      </c>
      <c r="AZ1356" s="4">
        <f t="shared" si="6433"/>
        <v>301</v>
      </c>
      <c r="BA1356" s="4">
        <f t="shared" ref="BA1356" si="6440">AZ1356+5</f>
        <v>306</v>
      </c>
      <c r="BB1356" s="4">
        <f t="shared" si="6433"/>
        <v>312</v>
      </c>
      <c r="BC1356" s="4">
        <f t="shared" si="6433"/>
        <v>318</v>
      </c>
      <c r="BD1356" s="4">
        <f t="shared" si="6433"/>
        <v>324</v>
      </c>
      <c r="BE1356" s="4">
        <f t="shared" si="6433"/>
        <v>330</v>
      </c>
      <c r="BF1356" s="4">
        <f t="shared" si="6433"/>
        <v>336</v>
      </c>
      <c r="BG1356" s="4">
        <f t="shared" si="6433"/>
        <v>342</v>
      </c>
      <c r="BH1356" s="4">
        <f t="shared" ref="BH1356" si="6441">BG1356+5</f>
        <v>347</v>
      </c>
      <c r="BI1356">
        <f t="shared" si="6433"/>
        <v>353</v>
      </c>
      <c r="BJ1356" t="s">
        <v>1</v>
      </c>
    </row>
    <row r="1357" spans="1:62">
      <c r="A1357" s="4" t="s">
        <v>39</v>
      </c>
      <c r="B1357" s="4">
        <v>10</v>
      </c>
      <c r="C1357" s="4">
        <f>B1357+6</f>
        <v>16</v>
      </c>
      <c r="D1357" s="4">
        <f t="shared" ref="D1357:BI1357" si="6442">C1357+6</f>
        <v>22</v>
      </c>
      <c r="E1357" s="4">
        <f t="shared" si="6442"/>
        <v>28</v>
      </c>
      <c r="F1357" s="4">
        <f>E1357+5</f>
        <v>33</v>
      </c>
      <c r="G1357" s="4">
        <f t="shared" si="6442"/>
        <v>39</v>
      </c>
      <c r="H1357" s="4">
        <f t="shared" si="6442"/>
        <v>45</v>
      </c>
      <c r="I1357" s="4">
        <f t="shared" si="6442"/>
        <v>51</v>
      </c>
      <c r="J1357" s="4">
        <f t="shared" si="6442"/>
        <v>57</v>
      </c>
      <c r="K1357">
        <f t="shared" si="6442"/>
        <v>63</v>
      </c>
      <c r="L1357" s="4">
        <f t="shared" si="6442"/>
        <v>69</v>
      </c>
      <c r="M1357" s="4">
        <f t="shared" si="6442"/>
        <v>75</v>
      </c>
      <c r="N1357" s="4">
        <f t="shared" ref="N1357:BD1357" si="6443">M1357+5</f>
        <v>80</v>
      </c>
      <c r="O1357" s="4">
        <f t="shared" si="6442"/>
        <v>86</v>
      </c>
      <c r="P1357" s="4">
        <f t="shared" si="6442"/>
        <v>92</v>
      </c>
      <c r="Q1357" s="4">
        <f t="shared" si="6442"/>
        <v>98</v>
      </c>
      <c r="R1357" s="4">
        <f t="shared" si="6442"/>
        <v>104</v>
      </c>
      <c r="S1357" s="4">
        <f t="shared" si="6442"/>
        <v>110</v>
      </c>
      <c r="T1357" s="4">
        <f t="shared" si="6442"/>
        <v>116</v>
      </c>
      <c r="U1357">
        <f t="shared" si="6443"/>
        <v>121</v>
      </c>
      <c r="V1357" s="4">
        <f t="shared" si="6442"/>
        <v>127</v>
      </c>
      <c r="W1357" s="4">
        <f t="shared" si="6442"/>
        <v>133</v>
      </c>
      <c r="X1357" s="4">
        <f t="shared" si="6442"/>
        <v>139</v>
      </c>
      <c r="Y1357" s="4">
        <f t="shared" si="6442"/>
        <v>145</v>
      </c>
      <c r="Z1357" s="4">
        <f t="shared" si="6442"/>
        <v>151</v>
      </c>
      <c r="AA1357" s="4">
        <f t="shared" si="6442"/>
        <v>157</v>
      </c>
      <c r="AB1357" s="4">
        <f t="shared" si="6443"/>
        <v>162</v>
      </c>
      <c r="AC1357" s="4">
        <f t="shared" si="6442"/>
        <v>168</v>
      </c>
      <c r="AD1357" s="4">
        <f t="shared" si="6442"/>
        <v>174</v>
      </c>
      <c r="AE1357">
        <f t="shared" si="6442"/>
        <v>180</v>
      </c>
      <c r="AF1357" s="4">
        <f t="shared" si="6442"/>
        <v>186</v>
      </c>
      <c r="AG1357" s="4">
        <f t="shared" si="6442"/>
        <v>192</v>
      </c>
      <c r="AH1357" s="4">
        <f t="shared" si="6442"/>
        <v>198</v>
      </c>
      <c r="AI1357" s="4">
        <f t="shared" si="6443"/>
        <v>203</v>
      </c>
      <c r="AJ1357" s="4">
        <f t="shared" si="6442"/>
        <v>209</v>
      </c>
      <c r="AK1357" s="4">
        <f t="shared" si="6442"/>
        <v>215</v>
      </c>
      <c r="AL1357" s="4">
        <f t="shared" si="6442"/>
        <v>221</v>
      </c>
      <c r="AM1357" s="4">
        <f t="shared" si="6442"/>
        <v>227</v>
      </c>
      <c r="AN1357" s="4">
        <f t="shared" si="6442"/>
        <v>233</v>
      </c>
      <c r="AO1357">
        <f t="shared" si="6442"/>
        <v>239</v>
      </c>
      <c r="AP1357" s="4">
        <f t="shared" si="6443"/>
        <v>244</v>
      </c>
      <c r="AQ1357" s="4">
        <f t="shared" si="6442"/>
        <v>250</v>
      </c>
      <c r="AR1357" s="4">
        <f t="shared" si="6442"/>
        <v>256</v>
      </c>
      <c r="AS1357" s="4">
        <f t="shared" si="6442"/>
        <v>262</v>
      </c>
      <c r="AT1357" s="4">
        <f t="shared" si="6442"/>
        <v>268</v>
      </c>
      <c r="AU1357" s="4">
        <f t="shared" si="6442"/>
        <v>274</v>
      </c>
      <c r="AV1357" s="4">
        <f t="shared" si="6442"/>
        <v>280</v>
      </c>
      <c r="AW1357" s="4">
        <f t="shared" si="6443"/>
        <v>285</v>
      </c>
      <c r="AX1357" s="4">
        <f t="shared" si="6442"/>
        <v>291</v>
      </c>
      <c r="AY1357">
        <f t="shared" si="6442"/>
        <v>297</v>
      </c>
      <c r="AZ1357" s="4">
        <f t="shared" si="6442"/>
        <v>303</v>
      </c>
      <c r="BA1357" s="4">
        <f t="shared" si="6442"/>
        <v>309</v>
      </c>
      <c r="BB1357" s="4">
        <f t="shared" si="6442"/>
        <v>315</v>
      </c>
      <c r="BC1357" s="4">
        <f t="shared" si="6442"/>
        <v>321</v>
      </c>
      <c r="BD1357" s="4">
        <f t="shared" si="6443"/>
        <v>326</v>
      </c>
      <c r="BE1357" s="4">
        <f t="shared" si="6442"/>
        <v>332</v>
      </c>
      <c r="BF1357" s="4">
        <f t="shared" si="6442"/>
        <v>338</v>
      </c>
      <c r="BG1357" s="4">
        <f t="shared" si="6442"/>
        <v>344</v>
      </c>
      <c r="BH1357" s="4">
        <f t="shared" si="6442"/>
        <v>350</v>
      </c>
      <c r="BI1357">
        <f t="shared" si="6442"/>
        <v>356</v>
      </c>
      <c r="BJ1357" t="s">
        <v>1</v>
      </c>
    </row>
    <row r="1358" spans="1:62">
      <c r="A1358" s="4" t="s">
        <v>24</v>
      </c>
      <c r="B1358" s="4">
        <v>6</v>
      </c>
      <c r="C1358" s="4">
        <v>6.5</v>
      </c>
      <c r="D1358" s="4">
        <v>7</v>
      </c>
      <c r="E1358" s="4">
        <v>7.5</v>
      </c>
      <c r="F1358" s="4">
        <v>8</v>
      </c>
      <c r="G1358" s="4">
        <v>8.5</v>
      </c>
      <c r="H1358" s="4">
        <v>9</v>
      </c>
      <c r="I1358" s="4">
        <v>9.5</v>
      </c>
      <c r="J1358" s="4">
        <v>10</v>
      </c>
      <c r="K1358" s="5">
        <v>10.5</v>
      </c>
      <c r="L1358" s="4">
        <v>11</v>
      </c>
      <c r="M1358" s="4">
        <v>11.5</v>
      </c>
      <c r="N1358" s="4">
        <v>12</v>
      </c>
      <c r="O1358" s="4">
        <v>12.5</v>
      </c>
      <c r="P1358" s="4">
        <v>13</v>
      </c>
      <c r="Q1358" s="4">
        <v>13.5</v>
      </c>
      <c r="R1358" s="4">
        <v>14</v>
      </c>
      <c r="S1358" s="4">
        <v>14.5</v>
      </c>
      <c r="T1358" s="4">
        <v>15</v>
      </c>
      <c r="U1358" s="6">
        <v>15.5</v>
      </c>
      <c r="V1358" s="4">
        <v>16</v>
      </c>
      <c r="W1358" s="4">
        <v>16.5</v>
      </c>
      <c r="X1358" s="4">
        <v>17</v>
      </c>
      <c r="Y1358" s="4">
        <v>17.5</v>
      </c>
      <c r="Z1358" s="4">
        <v>18</v>
      </c>
      <c r="AA1358" s="4">
        <v>18.5</v>
      </c>
      <c r="AB1358" s="4">
        <v>19</v>
      </c>
      <c r="AC1358" s="4">
        <v>19.5</v>
      </c>
      <c r="AD1358" s="4">
        <v>20</v>
      </c>
      <c r="AE1358" s="5">
        <v>20.5</v>
      </c>
      <c r="AF1358" s="4">
        <v>21</v>
      </c>
      <c r="AG1358" s="4">
        <v>21.5</v>
      </c>
      <c r="AH1358" s="4">
        <v>22</v>
      </c>
      <c r="AI1358" s="4">
        <v>22.5</v>
      </c>
      <c r="AJ1358" s="4">
        <v>23</v>
      </c>
      <c r="AK1358" s="4">
        <v>23.5</v>
      </c>
      <c r="AL1358" s="4">
        <v>24</v>
      </c>
      <c r="AM1358" s="4">
        <v>24.5</v>
      </c>
      <c r="AN1358" s="4">
        <v>25</v>
      </c>
      <c r="AO1358" s="6">
        <v>25</v>
      </c>
      <c r="AP1358" s="4">
        <v>26</v>
      </c>
      <c r="AQ1358" s="4">
        <v>26</v>
      </c>
      <c r="AR1358" s="4">
        <v>27</v>
      </c>
      <c r="AS1358" s="4">
        <v>27</v>
      </c>
      <c r="AT1358" s="4">
        <v>28</v>
      </c>
      <c r="AU1358" s="4">
        <v>28</v>
      </c>
      <c r="AV1358" s="4">
        <v>29</v>
      </c>
      <c r="AW1358" s="4">
        <v>29</v>
      </c>
      <c r="AX1358" s="4">
        <v>30</v>
      </c>
      <c r="AY1358" s="5">
        <v>30</v>
      </c>
      <c r="AZ1358" s="4">
        <v>31</v>
      </c>
      <c r="BA1358" s="4">
        <v>31</v>
      </c>
      <c r="BB1358" s="4">
        <v>32</v>
      </c>
      <c r="BC1358" s="4">
        <v>32</v>
      </c>
      <c r="BD1358" s="4">
        <v>33</v>
      </c>
      <c r="BE1358" s="4">
        <v>33</v>
      </c>
      <c r="BF1358" s="4">
        <v>34</v>
      </c>
      <c r="BG1358" s="4">
        <v>34</v>
      </c>
      <c r="BH1358" s="4">
        <v>35</v>
      </c>
      <c r="BI1358" s="6">
        <v>35</v>
      </c>
      <c r="BJ1358" t="s">
        <v>1</v>
      </c>
    </row>
    <row r="1359" spans="1:62">
      <c r="A1359" s="4" t="s">
        <v>5</v>
      </c>
      <c r="K1359" s="5"/>
      <c r="U1359" s="6"/>
      <c r="AE1359" s="5"/>
      <c r="AO1359" s="6"/>
      <c r="AY1359" s="5"/>
      <c r="BI1359" s="6"/>
    </row>
    <row r="1360" spans="1:62">
      <c r="A1360" s="4" t="s">
        <v>508</v>
      </c>
      <c r="K1360" s="5"/>
      <c r="U1360" s="6"/>
      <c r="AE1360" s="5"/>
      <c r="AO1360" s="6"/>
      <c r="AY1360" s="5"/>
      <c r="BI1360" s="6"/>
    </row>
    <row r="1361" spans="1:62">
      <c r="A1361" s="4" t="s">
        <v>27</v>
      </c>
      <c r="B1361" s="4">
        <v>2.6</v>
      </c>
      <c r="C1361" s="4">
        <v>2.6</v>
      </c>
      <c r="D1361" s="4">
        <v>2.6</v>
      </c>
      <c r="E1361" s="4">
        <v>3.3</v>
      </c>
      <c r="F1361" s="4">
        <v>3.3</v>
      </c>
      <c r="G1361" s="4">
        <v>3.3</v>
      </c>
      <c r="H1361" s="4">
        <v>3.3</v>
      </c>
      <c r="I1361" s="4">
        <v>4</v>
      </c>
      <c r="J1361" s="4">
        <v>4</v>
      </c>
      <c r="K1361" s="5">
        <v>4</v>
      </c>
      <c r="L1361" s="4">
        <v>4</v>
      </c>
      <c r="M1361" s="4">
        <v>4.5999999999999996</v>
      </c>
      <c r="N1361" s="4">
        <v>4.5999999999999996</v>
      </c>
      <c r="O1361" s="4">
        <v>4.5999999999999996</v>
      </c>
      <c r="P1361" s="4">
        <v>4.5999999999999996</v>
      </c>
      <c r="Q1361" s="4">
        <v>5.3</v>
      </c>
      <c r="R1361" s="4">
        <v>5.3</v>
      </c>
      <c r="S1361" s="4">
        <v>5.3</v>
      </c>
      <c r="T1361" s="4">
        <v>5.3</v>
      </c>
      <c r="U1361" s="6">
        <v>6</v>
      </c>
      <c r="V1361" s="4" t="s">
        <v>1</v>
      </c>
      <c r="AE1361" s="5"/>
      <c r="AO1361" s="6"/>
      <c r="AY1361" s="5"/>
      <c r="BI1361" s="6"/>
    </row>
    <row r="1362" spans="1:62">
      <c r="A1362" s="4" t="s">
        <v>273</v>
      </c>
      <c r="B1362" s="4">
        <v>40</v>
      </c>
      <c r="C1362" s="4">
        <v>50</v>
      </c>
      <c r="D1362" s="4">
        <v>60</v>
      </c>
      <c r="E1362" s="4">
        <v>70</v>
      </c>
      <c r="F1362" s="4">
        <v>80</v>
      </c>
      <c r="G1362" s="4">
        <v>90</v>
      </c>
      <c r="H1362" s="4">
        <v>100</v>
      </c>
      <c r="I1362" s="4">
        <v>110</v>
      </c>
      <c r="J1362" s="4">
        <v>120</v>
      </c>
      <c r="K1362" s="5">
        <v>130</v>
      </c>
      <c r="L1362" s="4">
        <v>140</v>
      </c>
      <c r="M1362" s="4">
        <v>150</v>
      </c>
      <c r="N1362" s="4">
        <v>160</v>
      </c>
      <c r="O1362" s="4">
        <v>170</v>
      </c>
      <c r="P1362" s="4">
        <v>180</v>
      </c>
      <c r="Q1362" s="4">
        <v>190</v>
      </c>
      <c r="R1362" s="4">
        <v>200</v>
      </c>
      <c r="S1362" s="4">
        <v>210</v>
      </c>
      <c r="T1362" s="4">
        <v>220</v>
      </c>
      <c r="U1362" s="6">
        <v>230</v>
      </c>
      <c r="V1362" s="4">
        <v>240</v>
      </c>
      <c r="W1362" s="4">
        <v>250</v>
      </c>
      <c r="X1362" s="4">
        <v>260</v>
      </c>
      <c r="Y1362" s="4">
        <v>270</v>
      </c>
      <c r="Z1362" s="4">
        <v>280</v>
      </c>
      <c r="AA1362" s="4">
        <v>290</v>
      </c>
      <c r="AB1362" s="4">
        <v>300</v>
      </c>
      <c r="AC1362" s="4">
        <v>310</v>
      </c>
      <c r="AD1362" s="4">
        <v>320</v>
      </c>
      <c r="AE1362" s="5">
        <v>330</v>
      </c>
      <c r="AF1362" s="4">
        <v>340</v>
      </c>
      <c r="AG1362" s="4">
        <v>350</v>
      </c>
      <c r="AH1362" s="4">
        <v>360</v>
      </c>
      <c r="AI1362" s="4">
        <v>370</v>
      </c>
      <c r="AJ1362" s="4">
        <v>380</v>
      </c>
      <c r="AK1362" s="4">
        <v>390</v>
      </c>
      <c r="AL1362" s="4">
        <v>400</v>
      </c>
      <c r="AM1362" s="4">
        <v>410</v>
      </c>
      <c r="AN1362" s="4">
        <v>420</v>
      </c>
      <c r="AO1362" s="6">
        <v>430</v>
      </c>
      <c r="AP1362" s="4">
        <v>440</v>
      </c>
      <c r="AQ1362" s="4">
        <v>450</v>
      </c>
      <c r="AR1362" s="4">
        <v>460</v>
      </c>
      <c r="AS1362" s="4">
        <v>470</v>
      </c>
      <c r="AT1362" s="4">
        <v>480</v>
      </c>
      <c r="AU1362" s="4">
        <v>490</v>
      </c>
      <c r="AV1362" s="4">
        <v>500</v>
      </c>
      <c r="AW1362" s="4">
        <v>510</v>
      </c>
      <c r="AX1362" s="4">
        <v>520</v>
      </c>
      <c r="AY1362" s="5">
        <v>530</v>
      </c>
      <c r="AZ1362" s="4">
        <v>540</v>
      </c>
      <c r="BA1362" s="4">
        <v>550</v>
      </c>
      <c r="BB1362" s="4">
        <v>560</v>
      </c>
      <c r="BC1362" s="4">
        <v>570</v>
      </c>
      <c r="BD1362" s="4">
        <v>580</v>
      </c>
      <c r="BE1362" s="4">
        <v>590</v>
      </c>
      <c r="BF1362" s="4">
        <v>600</v>
      </c>
      <c r="BG1362" s="4">
        <v>610</v>
      </c>
      <c r="BH1362" s="4">
        <v>620</v>
      </c>
      <c r="BI1362" s="6">
        <v>630</v>
      </c>
      <c r="BJ1362" t="s">
        <v>1</v>
      </c>
    </row>
    <row r="1363" spans="1:62">
      <c r="A1363" s="4" t="s">
        <v>0</v>
      </c>
      <c r="B1363" s="4">
        <v>35</v>
      </c>
      <c r="C1363" s="4">
        <f>B1363+10</f>
        <v>45</v>
      </c>
      <c r="D1363" s="4">
        <f t="shared" ref="D1363:I1363" si="6444">C1363+10</f>
        <v>55</v>
      </c>
      <c r="E1363" s="4">
        <f t="shared" si="6444"/>
        <v>65</v>
      </c>
      <c r="F1363" s="4">
        <f t="shared" si="6444"/>
        <v>75</v>
      </c>
      <c r="G1363" s="4">
        <f t="shared" si="6444"/>
        <v>85</v>
      </c>
      <c r="H1363" s="4">
        <f t="shared" si="6444"/>
        <v>95</v>
      </c>
      <c r="I1363" s="4">
        <f t="shared" si="6444"/>
        <v>105</v>
      </c>
      <c r="J1363" s="4">
        <f>I1363+15</f>
        <v>120</v>
      </c>
      <c r="K1363">
        <f t="shared" ref="K1363:Q1363" si="6445">J1363+15</f>
        <v>135</v>
      </c>
      <c r="L1363" s="4">
        <f t="shared" si="6445"/>
        <v>150</v>
      </c>
      <c r="M1363" s="4">
        <f t="shared" si="6445"/>
        <v>165</v>
      </c>
      <c r="N1363" s="4">
        <f t="shared" si="6445"/>
        <v>180</v>
      </c>
      <c r="O1363" s="4">
        <f t="shared" si="6445"/>
        <v>195</v>
      </c>
      <c r="P1363" s="4">
        <f t="shared" si="6445"/>
        <v>210</v>
      </c>
      <c r="Q1363" s="4">
        <f t="shared" si="6445"/>
        <v>225</v>
      </c>
      <c r="R1363" s="4">
        <f>Q1363+20</f>
        <v>245</v>
      </c>
      <c r="S1363" s="4">
        <f t="shared" ref="S1363:W1363" si="6446">R1363+20</f>
        <v>265</v>
      </c>
      <c r="T1363" s="4">
        <f t="shared" si="6446"/>
        <v>285</v>
      </c>
      <c r="U1363">
        <f t="shared" si="6446"/>
        <v>305</v>
      </c>
      <c r="V1363" s="4">
        <f t="shared" si="6446"/>
        <v>325</v>
      </c>
      <c r="W1363" s="4">
        <f t="shared" si="6446"/>
        <v>345</v>
      </c>
      <c r="X1363" s="4">
        <f>W1363+25</f>
        <v>370</v>
      </c>
      <c r="Y1363" s="4">
        <f t="shared" ref="Y1363:AC1363" si="6447">X1363+25</f>
        <v>395</v>
      </c>
      <c r="Z1363" s="4">
        <f t="shared" si="6447"/>
        <v>420</v>
      </c>
      <c r="AA1363" s="4">
        <f t="shared" si="6447"/>
        <v>445</v>
      </c>
      <c r="AB1363" s="4">
        <f t="shared" si="6447"/>
        <v>470</v>
      </c>
      <c r="AC1363" s="4">
        <f t="shared" si="6447"/>
        <v>495</v>
      </c>
      <c r="AD1363" s="4">
        <f>AC1363+28</f>
        <v>523</v>
      </c>
      <c r="AE1363" s="4">
        <f t="shared" ref="AE1363:BI1363" si="6448">AD1363+28</f>
        <v>551</v>
      </c>
      <c r="AF1363" s="4">
        <f t="shared" si="6448"/>
        <v>579</v>
      </c>
      <c r="AG1363" s="4">
        <f t="shared" si="6448"/>
        <v>607</v>
      </c>
      <c r="AH1363" s="4">
        <f t="shared" si="6448"/>
        <v>635</v>
      </c>
      <c r="AI1363" s="4">
        <f t="shared" si="6448"/>
        <v>663</v>
      </c>
      <c r="AJ1363" s="4">
        <f t="shared" si="6448"/>
        <v>691</v>
      </c>
      <c r="AK1363" s="4">
        <f t="shared" si="6448"/>
        <v>719</v>
      </c>
      <c r="AL1363" s="4">
        <f t="shared" si="6448"/>
        <v>747</v>
      </c>
      <c r="AM1363" s="4">
        <f t="shared" si="6448"/>
        <v>775</v>
      </c>
      <c r="AN1363" s="4">
        <f t="shared" si="6448"/>
        <v>803</v>
      </c>
      <c r="AO1363" s="4">
        <f t="shared" si="6448"/>
        <v>831</v>
      </c>
      <c r="AP1363" s="4">
        <f t="shared" si="6448"/>
        <v>859</v>
      </c>
      <c r="AQ1363" s="4">
        <f t="shared" si="6448"/>
        <v>887</v>
      </c>
      <c r="AR1363" s="4">
        <f t="shared" si="6448"/>
        <v>915</v>
      </c>
      <c r="AS1363" s="4">
        <f t="shared" si="6448"/>
        <v>943</v>
      </c>
      <c r="AT1363" s="4">
        <f t="shared" si="6448"/>
        <v>971</v>
      </c>
      <c r="AU1363" s="4">
        <f t="shared" si="6448"/>
        <v>999</v>
      </c>
      <c r="AV1363" s="4">
        <f t="shared" si="6448"/>
        <v>1027</v>
      </c>
      <c r="AW1363" s="4">
        <f t="shared" si="6448"/>
        <v>1055</v>
      </c>
      <c r="AX1363" s="4">
        <f t="shared" si="6448"/>
        <v>1083</v>
      </c>
      <c r="AY1363" s="4">
        <f t="shared" si="6448"/>
        <v>1111</v>
      </c>
      <c r="AZ1363" s="4">
        <f t="shared" si="6448"/>
        <v>1139</v>
      </c>
      <c r="BA1363" s="4">
        <f t="shared" si="6448"/>
        <v>1167</v>
      </c>
      <c r="BB1363" s="4">
        <f t="shared" si="6448"/>
        <v>1195</v>
      </c>
      <c r="BC1363" s="4">
        <f t="shared" si="6448"/>
        <v>1223</v>
      </c>
      <c r="BD1363" s="4">
        <f t="shared" si="6448"/>
        <v>1251</v>
      </c>
      <c r="BE1363" s="4">
        <f t="shared" si="6448"/>
        <v>1279</v>
      </c>
      <c r="BF1363" s="4">
        <f t="shared" si="6448"/>
        <v>1307</v>
      </c>
      <c r="BG1363" s="4">
        <f t="shared" si="6448"/>
        <v>1335</v>
      </c>
      <c r="BH1363" s="4">
        <f t="shared" si="6448"/>
        <v>1363</v>
      </c>
      <c r="BI1363" s="4">
        <f t="shared" si="6448"/>
        <v>1391</v>
      </c>
      <c r="BJ1363" t="s">
        <v>1</v>
      </c>
    </row>
    <row r="1364" spans="1:62">
      <c r="A1364" s="4" t="s">
        <v>2</v>
      </c>
      <c r="B1364" s="4">
        <v>55</v>
      </c>
      <c r="C1364" s="4">
        <f>B1364+10</f>
        <v>65</v>
      </c>
      <c r="D1364" s="4">
        <f t="shared" ref="D1364:I1364" si="6449">C1364+10</f>
        <v>75</v>
      </c>
      <c r="E1364" s="4">
        <f t="shared" si="6449"/>
        <v>85</v>
      </c>
      <c r="F1364" s="4">
        <f t="shared" si="6449"/>
        <v>95</v>
      </c>
      <c r="G1364" s="4">
        <f t="shared" si="6449"/>
        <v>105</v>
      </c>
      <c r="H1364" s="4">
        <f t="shared" si="6449"/>
        <v>115</v>
      </c>
      <c r="I1364" s="4">
        <f t="shared" si="6449"/>
        <v>125</v>
      </c>
      <c r="J1364" s="4">
        <f>I1364+15</f>
        <v>140</v>
      </c>
      <c r="K1364">
        <f t="shared" ref="K1364:Q1364" si="6450">J1364+15</f>
        <v>155</v>
      </c>
      <c r="L1364" s="4">
        <f t="shared" si="6450"/>
        <v>170</v>
      </c>
      <c r="M1364" s="4">
        <f t="shared" si="6450"/>
        <v>185</v>
      </c>
      <c r="N1364" s="4">
        <f t="shared" si="6450"/>
        <v>200</v>
      </c>
      <c r="O1364" s="4">
        <f t="shared" si="6450"/>
        <v>215</v>
      </c>
      <c r="P1364" s="4">
        <f t="shared" si="6450"/>
        <v>230</v>
      </c>
      <c r="Q1364" s="4">
        <f t="shared" si="6450"/>
        <v>245</v>
      </c>
      <c r="R1364" s="4">
        <f>Q1364+20</f>
        <v>265</v>
      </c>
      <c r="S1364" s="4">
        <f t="shared" ref="S1364:W1364" si="6451">R1364+20</f>
        <v>285</v>
      </c>
      <c r="T1364" s="4">
        <f t="shared" si="6451"/>
        <v>305</v>
      </c>
      <c r="U1364">
        <f t="shared" si="6451"/>
        <v>325</v>
      </c>
      <c r="V1364" s="4">
        <f t="shared" si="6451"/>
        <v>345</v>
      </c>
      <c r="W1364" s="4">
        <f t="shared" si="6451"/>
        <v>365</v>
      </c>
      <c r="X1364" s="4">
        <f>W1364+25</f>
        <v>390</v>
      </c>
      <c r="Y1364" s="4">
        <f t="shared" ref="Y1364:AC1364" si="6452">X1364+25</f>
        <v>415</v>
      </c>
      <c r="Z1364" s="4">
        <f t="shared" si="6452"/>
        <v>440</v>
      </c>
      <c r="AA1364" s="4">
        <f t="shared" si="6452"/>
        <v>465</v>
      </c>
      <c r="AB1364" s="4">
        <f t="shared" si="6452"/>
        <v>490</v>
      </c>
      <c r="AC1364" s="4">
        <f t="shared" si="6452"/>
        <v>515</v>
      </c>
      <c r="AD1364" s="4">
        <f>AC1364+28</f>
        <v>543</v>
      </c>
      <c r="AE1364" s="4">
        <f t="shared" ref="AE1364:BI1364" si="6453">AD1364+28</f>
        <v>571</v>
      </c>
      <c r="AF1364" s="4">
        <f t="shared" si="6453"/>
        <v>599</v>
      </c>
      <c r="AG1364" s="4">
        <f t="shared" si="6453"/>
        <v>627</v>
      </c>
      <c r="AH1364" s="4">
        <f t="shared" si="6453"/>
        <v>655</v>
      </c>
      <c r="AI1364" s="4">
        <f t="shared" si="6453"/>
        <v>683</v>
      </c>
      <c r="AJ1364" s="4">
        <f t="shared" si="6453"/>
        <v>711</v>
      </c>
      <c r="AK1364" s="4">
        <f t="shared" si="6453"/>
        <v>739</v>
      </c>
      <c r="AL1364" s="4">
        <f t="shared" si="6453"/>
        <v>767</v>
      </c>
      <c r="AM1364" s="4">
        <f t="shared" si="6453"/>
        <v>795</v>
      </c>
      <c r="AN1364" s="4">
        <f t="shared" si="6453"/>
        <v>823</v>
      </c>
      <c r="AO1364" s="4">
        <f t="shared" si="6453"/>
        <v>851</v>
      </c>
      <c r="AP1364" s="4">
        <f t="shared" si="6453"/>
        <v>879</v>
      </c>
      <c r="AQ1364" s="4">
        <f t="shared" si="6453"/>
        <v>907</v>
      </c>
      <c r="AR1364" s="4">
        <f t="shared" si="6453"/>
        <v>935</v>
      </c>
      <c r="AS1364" s="4">
        <f t="shared" si="6453"/>
        <v>963</v>
      </c>
      <c r="AT1364" s="4">
        <f t="shared" si="6453"/>
        <v>991</v>
      </c>
      <c r="AU1364" s="4">
        <f t="shared" si="6453"/>
        <v>1019</v>
      </c>
      <c r="AV1364" s="4">
        <f t="shared" si="6453"/>
        <v>1047</v>
      </c>
      <c r="AW1364" s="4">
        <f t="shared" si="6453"/>
        <v>1075</v>
      </c>
      <c r="AX1364" s="4">
        <f t="shared" si="6453"/>
        <v>1103</v>
      </c>
      <c r="AY1364" s="4">
        <f t="shared" si="6453"/>
        <v>1131</v>
      </c>
      <c r="AZ1364" s="4">
        <f t="shared" si="6453"/>
        <v>1159</v>
      </c>
      <c r="BA1364" s="4">
        <f t="shared" si="6453"/>
        <v>1187</v>
      </c>
      <c r="BB1364" s="4">
        <f t="shared" si="6453"/>
        <v>1215</v>
      </c>
      <c r="BC1364" s="4">
        <f t="shared" si="6453"/>
        <v>1243</v>
      </c>
      <c r="BD1364" s="4">
        <f t="shared" si="6453"/>
        <v>1271</v>
      </c>
      <c r="BE1364" s="4">
        <f t="shared" si="6453"/>
        <v>1299</v>
      </c>
      <c r="BF1364" s="4">
        <f t="shared" si="6453"/>
        <v>1327</v>
      </c>
      <c r="BG1364" s="4">
        <f t="shared" si="6453"/>
        <v>1355</v>
      </c>
      <c r="BH1364" s="4">
        <f t="shared" si="6453"/>
        <v>1383</v>
      </c>
      <c r="BI1364" s="4">
        <f t="shared" si="6453"/>
        <v>1411</v>
      </c>
      <c r="BJ1364" t="s">
        <v>1</v>
      </c>
    </row>
    <row r="1365" spans="1:62">
      <c r="A1365" s="4" t="s">
        <v>24</v>
      </c>
      <c r="B1365" s="4">
        <v>4.5</v>
      </c>
      <c r="C1365" s="4">
        <v>4.7</v>
      </c>
      <c r="D1365" s="4">
        <v>5</v>
      </c>
      <c r="E1365" s="4">
        <v>5.2</v>
      </c>
      <c r="F1365" s="4">
        <v>5.5</v>
      </c>
      <c r="G1365" s="4">
        <v>5.7</v>
      </c>
      <c r="H1365" s="4">
        <v>6</v>
      </c>
      <c r="I1365" s="4">
        <v>6.2</v>
      </c>
      <c r="J1365" s="4">
        <v>6.5</v>
      </c>
      <c r="K1365" s="5">
        <v>6.7</v>
      </c>
      <c r="L1365" s="4">
        <v>7</v>
      </c>
      <c r="M1365" s="4">
        <v>7.2</v>
      </c>
      <c r="N1365" s="4">
        <v>7.5</v>
      </c>
      <c r="O1365" s="4">
        <v>7.7</v>
      </c>
      <c r="P1365" s="4">
        <v>8</v>
      </c>
      <c r="Q1365" s="4">
        <v>8.1999999999999993</v>
      </c>
      <c r="R1365" s="4">
        <v>8.5</v>
      </c>
      <c r="S1365" s="4">
        <v>8.6999999999999993</v>
      </c>
      <c r="T1365" s="4">
        <v>9</v>
      </c>
      <c r="U1365" s="6">
        <v>9.1999999999999993</v>
      </c>
      <c r="V1365" s="4">
        <v>9.5</v>
      </c>
      <c r="W1365" s="4">
        <v>9.6999999999999993</v>
      </c>
      <c r="X1365" s="4">
        <v>10</v>
      </c>
      <c r="Y1365" s="4">
        <v>10.199999999999999</v>
      </c>
      <c r="Z1365" s="4">
        <v>10.5</v>
      </c>
      <c r="AA1365" s="4">
        <v>10.7</v>
      </c>
      <c r="AB1365" s="4">
        <v>11</v>
      </c>
      <c r="AC1365" s="4">
        <v>11.2</v>
      </c>
      <c r="AD1365" s="4">
        <v>11.5</v>
      </c>
      <c r="AE1365" s="5">
        <v>11.7</v>
      </c>
      <c r="AF1365" s="4">
        <v>12</v>
      </c>
      <c r="AG1365" s="4">
        <v>12.2</v>
      </c>
      <c r="AH1365" s="4">
        <v>12.5</v>
      </c>
      <c r="AI1365" s="4">
        <v>12.7</v>
      </c>
      <c r="AJ1365" s="4">
        <v>13</v>
      </c>
      <c r="AK1365" s="4">
        <v>13.2</v>
      </c>
      <c r="AL1365" s="4">
        <v>13.5</v>
      </c>
      <c r="AM1365" s="4">
        <v>13.7</v>
      </c>
      <c r="AN1365" s="4">
        <v>14</v>
      </c>
      <c r="AO1365" s="6">
        <v>14.2</v>
      </c>
      <c r="AP1365" s="4">
        <v>14.5</v>
      </c>
      <c r="AQ1365" s="4">
        <v>14.7</v>
      </c>
      <c r="AR1365" s="4">
        <v>15</v>
      </c>
      <c r="AS1365" s="4">
        <v>15.2</v>
      </c>
      <c r="AT1365" s="4">
        <v>15.5</v>
      </c>
      <c r="AU1365" s="4">
        <v>15.7</v>
      </c>
      <c r="AV1365" s="4">
        <v>16</v>
      </c>
      <c r="AW1365" s="4">
        <v>16.2</v>
      </c>
      <c r="AX1365" s="4">
        <v>16.5</v>
      </c>
      <c r="AY1365" s="5">
        <v>16.7</v>
      </c>
      <c r="AZ1365" s="4">
        <v>17</v>
      </c>
      <c r="BA1365" s="4">
        <v>17.2</v>
      </c>
      <c r="BB1365" s="4">
        <v>17.5</v>
      </c>
      <c r="BC1365" s="4">
        <v>17.7</v>
      </c>
      <c r="BD1365" s="4">
        <v>18</v>
      </c>
      <c r="BE1365" s="4">
        <v>18.2</v>
      </c>
      <c r="BF1365" s="4">
        <v>18.5</v>
      </c>
      <c r="BG1365" s="4">
        <v>18.7</v>
      </c>
      <c r="BH1365" s="4">
        <v>19</v>
      </c>
      <c r="BI1365" s="6">
        <v>19.2</v>
      </c>
      <c r="BJ1365" t="s">
        <v>1</v>
      </c>
    </row>
    <row r="1366" spans="1:62">
      <c r="A1366" s="4" t="s">
        <v>5</v>
      </c>
      <c r="K1366" s="5"/>
      <c r="U1366" s="6"/>
      <c r="AE1366" s="5"/>
      <c r="AO1366" s="6"/>
      <c r="AY1366" s="5"/>
      <c r="BI1366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2021-08-21T20:35:48Z</dcterms:modified>
</cp:coreProperties>
</file>