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21" i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D289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289"/>
  <c r="D623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3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D1033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33"/>
  <c r="C967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5"/>
  <c r="F1265" s="1"/>
  <c r="G1265" s="1"/>
  <c r="H1265" s="1"/>
  <c r="I1265" s="1"/>
  <c r="J1265" s="1"/>
  <c r="K1265" s="1"/>
  <c r="L1265" s="1"/>
  <c r="M1265" s="1"/>
  <c r="N1265" s="1"/>
  <c r="O1265" s="1"/>
  <c r="P1265" s="1"/>
  <c r="Q1265" s="1"/>
  <c r="R1265" s="1"/>
  <c r="S1265" s="1"/>
  <c r="T1265" s="1"/>
  <c r="U1265" s="1"/>
  <c r="V1265" s="1"/>
  <c r="W1265" s="1"/>
  <c r="X1265" s="1"/>
  <c r="Y1265" s="1"/>
  <c r="Z1265" s="1"/>
  <c r="AA1265" s="1"/>
  <c r="AB1265" s="1"/>
  <c r="AC1265" s="1"/>
  <c r="AD1265" s="1"/>
  <c r="AE1265" s="1"/>
  <c r="AF1265" s="1"/>
  <c r="AG1265" s="1"/>
  <c r="AH1265" s="1"/>
  <c r="AI1265" s="1"/>
  <c r="AJ1265" s="1"/>
  <c r="AK1265" s="1"/>
  <c r="AL1265" s="1"/>
  <c r="AM1265" s="1"/>
  <c r="AN1265" s="1"/>
  <c r="AO1265" s="1"/>
  <c r="AP1265" s="1"/>
  <c r="AQ1265" s="1"/>
  <c r="AR1265" s="1"/>
  <c r="AS1265" s="1"/>
  <c r="AT1265" s="1"/>
  <c r="AU1265" s="1"/>
  <c r="AV1265" s="1"/>
  <c r="AW1265" s="1"/>
  <c r="AX1265" s="1"/>
  <c r="AY1265" s="1"/>
  <c r="AZ1265" s="1"/>
  <c r="BA1265" s="1"/>
  <c r="BB1265" s="1"/>
  <c r="BC1265" s="1"/>
  <c r="BD1265" s="1"/>
  <c r="BE1265" s="1"/>
  <c r="BF1265" s="1"/>
  <c r="BG1265" s="1"/>
  <c r="BH1265" s="1"/>
  <c r="BI1265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D100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0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D700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0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5"/>
  <c r="D1235" s="1"/>
  <c r="E1235" s="1"/>
  <c r="F1235" s="1"/>
  <c r="G1235" s="1"/>
  <c r="H1235" s="1"/>
  <c r="I1235" s="1"/>
  <c r="J1235" s="1"/>
  <c r="K1235" s="1"/>
  <c r="L1235" s="1"/>
  <c r="M1235" s="1"/>
  <c r="N1235" s="1"/>
  <c r="O1235" s="1"/>
  <c r="P1235" s="1"/>
  <c r="Q1235" s="1"/>
  <c r="R1235" s="1"/>
  <c r="S1235" s="1"/>
  <c r="T1235" s="1"/>
  <c r="U1235" s="1"/>
  <c r="V1235" s="1"/>
  <c r="W1235" s="1"/>
  <c r="X1235" s="1"/>
  <c r="Y1235" s="1"/>
  <c r="Z1235" s="1"/>
  <c r="AA1235" s="1"/>
  <c r="AB1235" s="1"/>
  <c r="AC1235" s="1"/>
  <c r="AD1235" s="1"/>
  <c r="AE1235" s="1"/>
  <c r="AF1235" s="1"/>
  <c r="AG1235" s="1"/>
  <c r="AH1235" s="1"/>
  <c r="AI1235" s="1"/>
  <c r="AJ1235" s="1"/>
  <c r="AK1235" s="1"/>
  <c r="AL1235" s="1"/>
  <c r="AM1235" s="1"/>
  <c r="AN1235" s="1"/>
  <c r="AO1235" s="1"/>
  <c r="AP1235" s="1"/>
  <c r="AQ1235" s="1"/>
  <c r="AR1235" s="1"/>
  <c r="AS1235" s="1"/>
  <c r="AT1235" s="1"/>
  <c r="AU1235" s="1"/>
  <c r="AV1235" s="1"/>
  <c r="AW1235" s="1"/>
  <c r="AX1235" s="1"/>
  <c r="AY1235" s="1"/>
  <c r="AZ1235" s="1"/>
  <c r="BA1235" s="1"/>
  <c r="BB1235" s="1"/>
  <c r="BC1235" s="1"/>
  <c r="BD1235" s="1"/>
  <c r="BE1235" s="1"/>
  <c r="BF1235" s="1"/>
  <c r="BG1235" s="1"/>
  <c r="BH1235" s="1"/>
  <c r="BI1235" s="1"/>
  <c r="C1236"/>
  <c r="D1236" s="1"/>
  <c r="E1236" s="1"/>
  <c r="F1236" s="1"/>
  <c r="G1236" s="1"/>
  <c r="H1236" s="1"/>
  <c r="I1236" s="1"/>
  <c r="J1236" s="1"/>
  <c r="K1236" s="1"/>
  <c r="L1236" s="1"/>
  <c r="M1236" s="1"/>
  <c r="N1236" s="1"/>
  <c r="O1236" s="1"/>
  <c r="P1236" s="1"/>
  <c r="Q1236" s="1"/>
  <c r="R1236" s="1"/>
  <c r="S1236" s="1"/>
  <c r="T1236" s="1"/>
  <c r="U1236" s="1"/>
  <c r="V1236" s="1"/>
  <c r="W1236" s="1"/>
  <c r="X1236" s="1"/>
  <c r="Y1236" s="1"/>
  <c r="Z1236" s="1"/>
  <c r="AA1236" s="1"/>
  <c r="AB1236" s="1"/>
  <c r="AC1236" s="1"/>
  <c r="AD1236" s="1"/>
  <c r="AE1236" s="1"/>
  <c r="AF1236" s="1"/>
  <c r="AG1236" s="1"/>
  <c r="AH1236" s="1"/>
  <c r="AI1236" s="1"/>
  <c r="AJ1236" s="1"/>
  <c r="AK1236" s="1"/>
  <c r="AL1236" s="1"/>
  <c r="AM1236" s="1"/>
  <c r="AN1236" s="1"/>
  <c r="AO1236" s="1"/>
  <c r="AP1236" s="1"/>
  <c r="AQ1236" s="1"/>
  <c r="AR1236" s="1"/>
  <c r="AS1236" s="1"/>
  <c r="AT1236" s="1"/>
  <c r="AU1236" s="1"/>
  <c r="AV1236" s="1"/>
  <c r="AW1236" s="1"/>
  <c r="AX1236" s="1"/>
  <c r="AY1236" s="1"/>
  <c r="AZ1236" s="1"/>
  <c r="BA1236" s="1"/>
  <c r="BB1236" s="1"/>
  <c r="BC1236" s="1"/>
  <c r="BD1236" s="1"/>
  <c r="BE1236" s="1"/>
  <c r="BF1236" s="1"/>
  <c r="BG1236" s="1"/>
  <c r="BH1236" s="1"/>
  <c r="BI1236" s="1"/>
  <c r="C1249"/>
  <c r="D1249" s="1"/>
  <c r="E1249" s="1"/>
  <c r="F1249" s="1"/>
  <c r="G1249" s="1"/>
  <c r="H1249" s="1"/>
  <c r="I1249" s="1"/>
  <c r="J1249" s="1"/>
  <c r="K1249" s="1"/>
  <c r="L1249" s="1"/>
  <c r="M1249" s="1"/>
  <c r="N1249" s="1"/>
  <c r="O1249" s="1"/>
  <c r="P1249" s="1"/>
  <c r="Q1249" s="1"/>
  <c r="R1249" s="1"/>
  <c r="S1249" s="1"/>
  <c r="T1249" s="1"/>
  <c r="U1249" s="1"/>
  <c r="V1249" s="1"/>
  <c r="W1249" s="1"/>
  <c r="X1249" s="1"/>
  <c r="Y1249" s="1"/>
  <c r="Z1249" s="1"/>
  <c r="AA1249" s="1"/>
  <c r="AB1249" s="1"/>
  <c r="AC1249" s="1"/>
  <c r="AD1249" s="1"/>
  <c r="AE1249" s="1"/>
  <c r="AF1249" s="1"/>
  <c r="AG1249" s="1"/>
  <c r="AH1249" s="1"/>
  <c r="AI1249" s="1"/>
  <c r="AJ1249" s="1"/>
  <c r="AK1249" s="1"/>
  <c r="AL1249" s="1"/>
  <c r="AM1249" s="1"/>
  <c r="AN1249" s="1"/>
  <c r="AO1249" s="1"/>
  <c r="AP1249" s="1"/>
  <c r="AQ1249" s="1"/>
  <c r="AR1249" s="1"/>
  <c r="AS1249" s="1"/>
  <c r="AT1249" s="1"/>
  <c r="AU1249" s="1"/>
  <c r="AV1249" s="1"/>
  <c r="AW1249" s="1"/>
  <c r="AX1249" s="1"/>
  <c r="AY1249" s="1"/>
  <c r="AZ1249" s="1"/>
  <c r="BA1249" s="1"/>
  <c r="BB1249" s="1"/>
  <c r="BC1249" s="1"/>
  <c r="BD1249" s="1"/>
  <c r="BE1249" s="1"/>
  <c r="BF1249" s="1"/>
  <c r="BG1249" s="1"/>
  <c r="BH1249" s="1"/>
  <c r="BI1249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12"/>
  <c r="D1212" s="1"/>
  <c r="E1212" s="1"/>
  <c r="F1212" s="1"/>
  <c r="G1212" s="1"/>
  <c r="H1212" s="1"/>
  <c r="I1212" s="1"/>
  <c r="J1212" s="1"/>
  <c r="K1212" s="1"/>
  <c r="L1212" s="1"/>
  <c r="M1212" s="1"/>
  <c r="N1212" s="1"/>
  <c r="O1212" s="1"/>
  <c r="P1212" s="1"/>
  <c r="Q1212" s="1"/>
  <c r="R1212" s="1"/>
  <c r="S1212" s="1"/>
  <c r="T1212" s="1"/>
  <c r="U1212" s="1"/>
  <c r="V1212" s="1"/>
  <c r="W1212" s="1"/>
  <c r="X1212" s="1"/>
  <c r="Y1212" s="1"/>
  <c r="Z1212" s="1"/>
  <c r="AA1212" s="1"/>
  <c r="AB1212" s="1"/>
  <c r="AC1212" s="1"/>
  <c r="AD1212" s="1"/>
  <c r="AE1212" s="1"/>
  <c r="AF1212" s="1"/>
  <c r="AG1212" s="1"/>
  <c r="AH1212" s="1"/>
  <c r="AI1212" s="1"/>
  <c r="AJ1212" s="1"/>
  <c r="AK1212" s="1"/>
  <c r="AL1212" s="1"/>
  <c r="AM1212" s="1"/>
  <c r="AN1212" s="1"/>
  <c r="AO1212" s="1"/>
  <c r="AP1212" s="1"/>
  <c r="AQ1212" s="1"/>
  <c r="AR1212" s="1"/>
  <c r="AS1212" s="1"/>
  <c r="AT1212" s="1"/>
  <c r="AU1212" s="1"/>
  <c r="AV1212" s="1"/>
  <c r="AW1212" s="1"/>
  <c r="AX1212" s="1"/>
  <c r="AY1212" s="1"/>
  <c r="AZ1212" s="1"/>
  <c r="BA1212" s="1"/>
  <c r="BB1212" s="1"/>
  <c r="BC1212" s="1"/>
  <c r="BD1212" s="1"/>
  <c r="BE1212" s="1"/>
  <c r="BF1212" s="1"/>
  <c r="BG1212" s="1"/>
  <c r="BH1212" s="1"/>
  <c r="BI1212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198"/>
  <c r="D1198" s="1"/>
  <c r="E1198" s="1"/>
  <c r="F1198" s="1"/>
  <c r="G1198" s="1"/>
  <c r="H1198" s="1"/>
  <c r="I1198" s="1"/>
  <c r="J1198" s="1"/>
  <c r="K1198" s="1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09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31"/>
  <c r="D1231" s="1"/>
  <c r="E1231" s="1"/>
  <c r="F1231" s="1"/>
  <c r="G1231" s="1"/>
  <c r="H1231" s="1"/>
  <c r="I1231" s="1"/>
  <c r="J1231" s="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C1239"/>
  <c r="D1239" s="1"/>
  <c r="E1239" s="1"/>
  <c r="F1239" s="1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AG928"/>
  <c r="AH928" s="1"/>
  <c r="AI928" s="1"/>
  <c r="AJ928" s="1"/>
  <c r="AL928" s="1"/>
  <c r="AM928" s="1"/>
  <c r="AN928" s="1"/>
  <c r="AO928" s="1"/>
  <c r="AP928" s="1"/>
  <c r="AR928" s="1"/>
  <c r="AS928" s="1"/>
  <c r="AT928" s="1"/>
  <c r="AU928" s="1"/>
  <c r="AV928" s="1"/>
  <c r="AW928" s="1"/>
  <c r="V928"/>
  <c r="W928" s="1"/>
  <c r="X928" s="1"/>
  <c r="Y928" s="1"/>
  <c r="Z928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18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259"/>
  <c r="D1259" s="1"/>
  <c r="E1259" s="1"/>
  <c r="F1259" s="1"/>
  <c r="G1259" s="1"/>
  <c r="H1259" s="1"/>
  <c r="I1259" s="1"/>
  <c r="J1259" s="1"/>
  <c r="K1259" s="1"/>
  <c r="L1259" s="1"/>
  <c r="M1259" s="1"/>
  <c r="N1259" s="1"/>
  <c r="O1259" s="1"/>
  <c r="P1259" s="1"/>
  <c r="Q1259" s="1"/>
  <c r="R1259" s="1"/>
  <c r="S1259" s="1"/>
  <c r="T1259" s="1"/>
  <c r="U1259" s="1"/>
  <c r="V1259" s="1"/>
  <c r="W1259" s="1"/>
  <c r="X1259" s="1"/>
  <c r="Y1259" s="1"/>
  <c r="Z1259" s="1"/>
  <c r="AA1259" s="1"/>
  <c r="AB1259" s="1"/>
  <c r="AC1259" s="1"/>
  <c r="AD1259" s="1"/>
  <c r="AE1259" s="1"/>
  <c r="AF1259" s="1"/>
  <c r="AG1259" s="1"/>
  <c r="AH1259" s="1"/>
  <c r="AI1259" s="1"/>
  <c r="AJ1259" s="1"/>
  <c r="AK1259" s="1"/>
  <c r="AL1259" s="1"/>
  <c r="AM1259" s="1"/>
  <c r="AN1259" s="1"/>
  <c r="AO1259" s="1"/>
  <c r="AP1259" s="1"/>
  <c r="AQ1259" s="1"/>
  <c r="AR1259" s="1"/>
  <c r="AS1259" s="1"/>
  <c r="AT1259" s="1"/>
  <c r="AU1259" s="1"/>
  <c r="AV1259" s="1"/>
  <c r="AW1259" s="1"/>
  <c r="AX1259" s="1"/>
  <c r="AY1259" s="1"/>
  <c r="AZ1259" s="1"/>
  <c r="BA1259" s="1"/>
  <c r="BB1259" s="1"/>
  <c r="BC1259" s="1"/>
  <c r="BD1259" s="1"/>
  <c r="BE1259" s="1"/>
  <c r="BF1259" s="1"/>
  <c r="BG1259" s="1"/>
  <c r="BH1259" s="1"/>
  <c r="BI1259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W1317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326"/>
  <c r="D1326" s="1"/>
  <c r="E1326" s="1"/>
  <c r="F1326" s="1"/>
  <c r="G1326" s="1"/>
  <c r="H1326" s="1"/>
  <c r="C1324"/>
  <c r="D1324" s="1"/>
  <c r="E1324" s="1"/>
  <c r="F1324" s="1"/>
  <c r="G1324" s="1"/>
  <c r="H1324" s="1"/>
  <c r="I1324" s="1"/>
  <c r="J1324" s="1"/>
  <c r="K1324" s="1"/>
  <c r="L1324" s="1"/>
  <c r="M1324" s="1"/>
  <c r="N1324" s="1"/>
  <c r="O1324" s="1"/>
  <c r="P1324" s="1"/>
  <c r="Q1324" s="1"/>
  <c r="R1324" s="1"/>
  <c r="S1324" s="1"/>
  <c r="T1324" s="1"/>
  <c r="U1324" s="1"/>
  <c r="V1324" s="1"/>
  <c r="W1324" s="1"/>
  <c r="X1324" s="1"/>
  <c r="Y1324" s="1"/>
  <c r="Z1324" s="1"/>
  <c r="AA1324" s="1"/>
  <c r="AB1324" s="1"/>
  <c r="AC1324" s="1"/>
  <c r="AD1324" s="1"/>
  <c r="AE1324" s="1"/>
  <c r="AF1324" s="1"/>
  <c r="AG1324" s="1"/>
  <c r="AH1324" s="1"/>
  <c r="AI1324" s="1"/>
  <c r="AJ1324" s="1"/>
  <c r="AK1324" s="1"/>
  <c r="AL1324" s="1"/>
  <c r="AM1324" s="1"/>
  <c r="AN1324" s="1"/>
  <c r="AO1324" s="1"/>
  <c r="AP1324" s="1"/>
  <c r="AQ1324" s="1"/>
  <c r="AR1324" s="1"/>
  <c r="AS1324" s="1"/>
  <c r="AT1324" s="1"/>
  <c r="AU1324" s="1"/>
  <c r="AV1324" s="1"/>
  <c r="AW1324" s="1"/>
  <c r="AX1324" s="1"/>
  <c r="AY1324" s="1"/>
  <c r="AZ1324" s="1"/>
  <c r="BA1324" s="1"/>
  <c r="BB1324" s="1"/>
  <c r="BC1324" s="1"/>
  <c r="BD1324" s="1"/>
  <c r="BE1324" s="1"/>
  <c r="BF1324" s="1"/>
  <c r="BG1324" s="1"/>
  <c r="BH1324" s="1"/>
  <c r="BI1324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Z1323"/>
  <c r="AA1323" s="1"/>
  <c r="AB1323" s="1"/>
  <c r="AC1323" s="1"/>
  <c r="AD1323" s="1"/>
  <c r="AE1323" s="1"/>
  <c r="AF1323" s="1"/>
  <c r="AG1323" s="1"/>
  <c r="AH1323" s="1"/>
  <c r="AI1323" s="1"/>
  <c r="AJ1323" s="1"/>
  <c r="AK1323" s="1"/>
  <c r="AL1323" s="1"/>
  <c r="AM1323" s="1"/>
  <c r="AN1323" s="1"/>
  <c r="AO1323" s="1"/>
  <c r="AP1323" s="1"/>
  <c r="AQ1323" s="1"/>
  <c r="AR1323" s="1"/>
  <c r="AS1323" s="1"/>
  <c r="AT1323" s="1"/>
  <c r="AU1323" s="1"/>
  <c r="AV1323" s="1"/>
  <c r="AW1323" s="1"/>
  <c r="AX1323" s="1"/>
  <c r="AY1323" s="1"/>
  <c r="AZ1323" s="1"/>
  <c r="BA1323" s="1"/>
  <c r="BB1323" s="1"/>
  <c r="BC1323" s="1"/>
  <c r="BD1323" s="1"/>
  <c r="BE1323" s="1"/>
  <c r="BF1323" s="1"/>
  <c r="BG1323" s="1"/>
  <c r="BH1323" s="1"/>
  <c r="BI1323" s="1"/>
  <c r="C1323"/>
  <c r="D1323" s="1"/>
  <c r="E1323" s="1"/>
  <c r="F1323" s="1"/>
  <c r="G1323" s="1"/>
  <c r="H1323" s="1"/>
  <c r="I1323" s="1"/>
  <c r="J1323" s="1"/>
  <c r="K1323" s="1"/>
  <c r="L1323" s="1"/>
  <c r="M1323" s="1"/>
  <c r="N1323" s="1"/>
  <c r="O1323" s="1"/>
  <c r="P1323" s="1"/>
  <c r="Q1323" s="1"/>
  <c r="R1323" s="1"/>
  <c r="S1323" s="1"/>
  <c r="T1323" s="1"/>
  <c r="U1323" s="1"/>
  <c r="V1323" s="1"/>
  <c r="W1323" s="1"/>
  <c r="X1323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285"/>
  <c r="D1285" s="1"/>
  <c r="E1285" s="1"/>
  <c r="F1285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38"/>
  <c r="AZ1338" s="1"/>
  <c r="BA1338" s="1"/>
  <c r="BB1338" s="1"/>
  <c r="BC1338" s="1"/>
  <c r="BD1338" s="1"/>
  <c r="BE1338" s="1"/>
  <c r="BF1338" s="1"/>
  <c r="BG1338" s="1"/>
  <c r="BH1338" s="1"/>
  <c r="AN1338"/>
  <c r="AO1338" s="1"/>
  <c r="AP1338" s="1"/>
  <c r="AQ1338" s="1"/>
  <c r="AR1338" s="1"/>
  <c r="AS1338" s="1"/>
  <c r="AT1338" s="1"/>
  <c r="AU1338" s="1"/>
  <c r="AV1338" s="1"/>
  <c r="AW1338" s="1"/>
  <c r="AI1338"/>
  <c r="AJ1338" s="1"/>
  <c r="AK1338" s="1"/>
  <c r="AL1338" s="1"/>
  <c r="AB1338"/>
  <c r="AC1338" s="1"/>
  <c r="AD1338" s="1"/>
  <c r="AE1338" s="1"/>
  <c r="AF1338" s="1"/>
  <c r="AG1338" s="1"/>
  <c r="Z1338"/>
  <c r="W1338"/>
  <c r="X1338" s="1"/>
  <c r="U1338"/>
  <c r="R1338"/>
  <c r="S1338" s="1"/>
  <c r="P1338"/>
  <c r="R1330"/>
  <c r="S1330" s="1"/>
  <c r="U1330" s="1"/>
  <c r="W1330" s="1"/>
  <c r="X1330" s="1"/>
  <c r="Z1330" s="1"/>
  <c r="AB1330" s="1"/>
  <c r="AC1330" s="1"/>
  <c r="AD1330" s="1"/>
  <c r="AE1330" s="1"/>
  <c r="AF1330" s="1"/>
  <c r="AG1330" s="1"/>
  <c r="AI1330" s="1"/>
  <c r="AJ1330" s="1"/>
  <c r="AK1330" s="1"/>
  <c r="AL1330" s="1"/>
  <c r="AN1330" s="1"/>
  <c r="AO1330" s="1"/>
  <c r="AP1330" s="1"/>
  <c r="AQ1330" s="1"/>
  <c r="AR1330" s="1"/>
  <c r="AS1330" s="1"/>
  <c r="AT1330" s="1"/>
  <c r="AU1330" s="1"/>
  <c r="AV1330" s="1"/>
  <c r="AW1330" s="1"/>
  <c r="P1330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X1145"/>
  <c r="Y1145" s="1"/>
  <c r="Z1145" s="1"/>
  <c r="AB1145" s="1"/>
  <c r="AC1145" s="1"/>
  <c r="AE1145" s="1"/>
  <c r="AF1145" s="1"/>
  <c r="AG1145" s="1"/>
  <c r="AI1145" s="1"/>
  <c r="AJ1145" s="1"/>
  <c r="AK1145" s="1"/>
  <c r="AL1145" s="1"/>
  <c r="AM1145" s="1"/>
  <c r="AN1145" s="1"/>
  <c r="AO1145" s="1"/>
  <c r="AP1145" s="1"/>
  <c r="AR1145" s="1"/>
  <c r="AS1145" s="1"/>
  <c r="AT1145" s="1"/>
  <c r="AU1145" s="1"/>
  <c r="AV1145" s="1"/>
  <c r="AW1145" s="1"/>
  <c r="AX1145" s="1"/>
  <c r="AY1145" s="1"/>
  <c r="BA1145" s="1"/>
  <c r="BB1145" s="1"/>
  <c r="BC1145" s="1"/>
  <c r="BD1145" s="1"/>
  <c r="BE1145" s="1"/>
  <c r="BF1145" s="1"/>
  <c r="BG1145" s="1"/>
  <c r="BH1145" s="1"/>
  <c r="V1145"/>
  <c r="S1145"/>
  <c r="T1145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42"/>
  <c r="D1342" s="1"/>
  <c r="E1342" s="1"/>
  <c r="F1342" s="1"/>
  <c r="G1342" s="1"/>
  <c r="H1342" s="1"/>
  <c r="I1342" s="1"/>
  <c r="J1342" s="1"/>
  <c r="K1342" s="1"/>
  <c r="L1342" s="1"/>
  <c r="M1342" s="1"/>
  <c r="N1342" s="1"/>
  <c r="O1342" s="1"/>
  <c r="P1342" s="1"/>
  <c r="Q1342" s="1"/>
  <c r="R1342" s="1"/>
  <c r="S1342" s="1"/>
  <c r="T1342" s="1"/>
  <c r="U1342" s="1"/>
  <c r="V1342" s="1"/>
  <c r="W1342" s="1"/>
  <c r="X1342" s="1"/>
  <c r="Y1342" s="1"/>
  <c r="Z1342" s="1"/>
  <c r="AA1342" s="1"/>
  <c r="AB1342" s="1"/>
  <c r="AC1342" s="1"/>
  <c r="AD1342" s="1"/>
  <c r="AE1342" s="1"/>
  <c r="AF1342" s="1"/>
  <c r="AG1342" s="1"/>
  <c r="AH1342" s="1"/>
  <c r="AI1342" s="1"/>
  <c r="AJ1342" s="1"/>
  <c r="AK1342" s="1"/>
  <c r="AL1342" s="1"/>
  <c r="AM1342" s="1"/>
  <c r="AN1342" s="1"/>
  <c r="AO1342" s="1"/>
  <c r="AP1342" s="1"/>
  <c r="AQ1342" s="1"/>
  <c r="AR1342" s="1"/>
  <c r="AS1342" s="1"/>
  <c r="AT1342" s="1"/>
  <c r="AU1342" s="1"/>
  <c r="AV1342" s="1"/>
  <c r="AW1342" s="1"/>
  <c r="AX1342" s="1"/>
  <c r="AY1342" s="1"/>
  <c r="AZ1342" s="1"/>
  <c r="BA1342" s="1"/>
  <c r="BB1342" s="1"/>
  <c r="BC1342" s="1"/>
  <c r="BD1342" s="1"/>
  <c r="BE1342" s="1"/>
  <c r="BF1342" s="1"/>
  <c r="BG1342" s="1"/>
  <c r="BH1342" s="1"/>
  <c r="BI1342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V804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V805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V806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X1201"/>
  <c r="Y1201" s="1"/>
  <c r="Z1201" s="1"/>
  <c r="AA1201" s="1"/>
  <c r="AB1201" s="1"/>
  <c r="AC1201" s="1"/>
  <c r="AD1201" s="1"/>
  <c r="AE1201" s="1"/>
  <c r="AF1201" s="1"/>
  <c r="AG1201" s="1"/>
  <c r="AH1201" s="1"/>
  <c r="AI1201" s="1"/>
  <c r="AJ1201" s="1"/>
  <c r="AK1201" s="1"/>
  <c r="AL1201" s="1"/>
  <c r="AM1201" s="1"/>
  <c r="AN1201" s="1"/>
  <c r="AO1201" s="1"/>
  <c r="AP1201" s="1"/>
  <c r="AQ1201" s="1"/>
  <c r="AR1201" s="1"/>
  <c r="AS1201" s="1"/>
  <c r="AT1201" s="1"/>
  <c r="AU1201" s="1"/>
  <c r="AV1201" s="1"/>
  <c r="AW1201" s="1"/>
  <c r="AX1201" s="1"/>
  <c r="AY1201" s="1"/>
  <c r="AZ1201" s="1"/>
  <c r="BA1201" s="1"/>
  <c r="BB1201" s="1"/>
  <c r="BC1201" s="1"/>
  <c r="BD1201" s="1"/>
  <c r="BE1201" s="1"/>
  <c r="BF1201" s="1"/>
  <c r="BG1201" s="1"/>
  <c r="BH1201" s="1"/>
  <c r="BI1201" s="1"/>
  <c r="X1202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J1219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B1237"/>
  <c r="B1238"/>
  <c r="J1242"/>
  <c r="K1242" s="1"/>
  <c r="L1242" s="1"/>
  <c r="M1242" s="1"/>
  <c r="N1242" s="1"/>
  <c r="O1242" s="1"/>
  <c r="P1242" s="1"/>
  <c r="Q1242" s="1"/>
  <c r="R1242" s="1"/>
  <c r="S1242" s="1"/>
  <c r="T1242" s="1"/>
  <c r="U1242" s="1"/>
  <c r="V1242" s="1"/>
  <c r="W1242" s="1"/>
  <c r="X1242" s="1"/>
  <c r="Y1242" s="1"/>
  <c r="Z1242" s="1"/>
  <c r="AA1242" s="1"/>
  <c r="AB1242" s="1"/>
  <c r="AC1242" s="1"/>
  <c r="AD1242" s="1"/>
  <c r="AE1242" s="1"/>
  <c r="AF1242" s="1"/>
  <c r="AG1242" s="1"/>
  <c r="AH1242" s="1"/>
  <c r="AI1242" s="1"/>
  <c r="AJ1242" s="1"/>
  <c r="AK1242" s="1"/>
  <c r="AL1242" s="1"/>
  <c r="AM1242" s="1"/>
  <c r="AN1242" s="1"/>
  <c r="AO1242" s="1"/>
  <c r="AP1242" s="1"/>
  <c r="AQ1242" s="1"/>
  <c r="AR1242" s="1"/>
  <c r="AS1242" s="1"/>
  <c r="AT1242" s="1"/>
  <c r="AU1242" s="1"/>
  <c r="AV1242" s="1"/>
  <c r="AW1242" s="1"/>
  <c r="AX1242" s="1"/>
  <c r="AY1242" s="1"/>
  <c r="AZ1242" s="1"/>
  <c r="BA1242" s="1"/>
  <c r="BB1242" s="1"/>
  <c r="BC1242" s="1"/>
  <c r="BD1242" s="1"/>
  <c r="BE1242" s="1"/>
  <c r="BF1242" s="1"/>
  <c r="BG1242" s="1"/>
  <c r="BH1242" s="1"/>
  <c r="BI1242" s="1"/>
  <c r="J1243"/>
  <c r="K1243" s="1"/>
  <c r="L1243" s="1"/>
  <c r="M1243" s="1"/>
  <c r="N1243" s="1"/>
  <c r="O1243" s="1"/>
  <c r="P1243" s="1"/>
  <c r="Q1243" s="1"/>
  <c r="R1243" s="1"/>
  <c r="S1243" s="1"/>
  <c r="T1243" s="1"/>
  <c r="U1243" s="1"/>
  <c r="V1243" s="1"/>
  <c r="W1243" s="1"/>
  <c r="X1243" s="1"/>
  <c r="Y1243" s="1"/>
  <c r="Z1243" s="1"/>
  <c r="AA1243" s="1"/>
  <c r="AB1243" s="1"/>
  <c r="AC1243" s="1"/>
  <c r="AD1243" s="1"/>
  <c r="AE1243" s="1"/>
  <c r="AF1243" s="1"/>
  <c r="AG1243" s="1"/>
  <c r="AH1243" s="1"/>
  <c r="AI1243" s="1"/>
  <c r="AJ1243" s="1"/>
  <c r="AK1243" s="1"/>
  <c r="AL1243" s="1"/>
  <c r="AM1243" s="1"/>
  <c r="AN1243" s="1"/>
  <c r="AO1243" s="1"/>
  <c r="AP1243" s="1"/>
  <c r="AQ1243" s="1"/>
  <c r="AR1243" s="1"/>
  <c r="AS1243" s="1"/>
  <c r="AT1243" s="1"/>
  <c r="AU1243" s="1"/>
  <c r="AV1243" s="1"/>
  <c r="AW1243" s="1"/>
  <c r="AX1243" s="1"/>
  <c r="AY1243" s="1"/>
  <c r="AZ1243" s="1"/>
  <c r="BA1243" s="1"/>
  <c r="BB1243" s="1"/>
  <c r="BC1243" s="1"/>
  <c r="BD1243" s="1"/>
  <c r="BE1243" s="1"/>
  <c r="BF1243" s="1"/>
  <c r="BG1243" s="1"/>
  <c r="BH1243" s="1"/>
  <c r="BI1243" s="1"/>
  <c r="C1258"/>
  <c r="D1258" s="1"/>
  <c r="E1258" s="1"/>
  <c r="F1258" s="1"/>
  <c r="G1258" s="1"/>
  <c r="H1258" s="1"/>
  <c r="I1258" s="1"/>
  <c r="J1258" s="1"/>
  <c r="K1258" s="1"/>
  <c r="L1258" s="1"/>
  <c r="M1258" s="1"/>
  <c r="N1258" s="1"/>
  <c r="O1258" s="1"/>
  <c r="P1258" s="1"/>
  <c r="Q1258" s="1"/>
  <c r="R1258" s="1"/>
  <c r="S1258" s="1"/>
  <c r="T1258" s="1"/>
  <c r="U1258" s="1"/>
  <c r="V1258" s="1"/>
  <c r="W1258" s="1"/>
  <c r="X1258" s="1"/>
  <c r="Y1258" s="1"/>
  <c r="Z1258" s="1"/>
  <c r="AA1258" s="1"/>
  <c r="AB1258" s="1"/>
  <c r="AC1258" s="1"/>
  <c r="AD1258" s="1"/>
  <c r="AE1258" s="1"/>
  <c r="AF1258" s="1"/>
  <c r="AG1258" s="1"/>
  <c r="AH1258" s="1"/>
  <c r="AI1258" s="1"/>
  <c r="AJ1258" s="1"/>
  <c r="AK1258" s="1"/>
  <c r="AL1258" s="1"/>
  <c r="AM1258" s="1"/>
  <c r="AN1258" s="1"/>
  <c r="AO1258" s="1"/>
  <c r="AP1258" s="1"/>
  <c r="AQ1258" s="1"/>
  <c r="AR1258" s="1"/>
  <c r="AS1258" s="1"/>
  <c r="AT1258" s="1"/>
  <c r="AU1258" s="1"/>
  <c r="AV1258" s="1"/>
  <c r="AW1258" s="1"/>
  <c r="AX1258" s="1"/>
  <c r="AY1258" s="1"/>
  <c r="AZ1258" s="1"/>
  <c r="BA1258" s="1"/>
  <c r="BB1258" s="1"/>
  <c r="BC1258" s="1"/>
  <c r="BD1258" s="1"/>
  <c r="BE1258" s="1"/>
  <c r="BF1258" s="1"/>
  <c r="BG1258" s="1"/>
  <c r="BH1258" s="1"/>
  <c r="BI1258" s="1"/>
  <c r="V1266"/>
  <c r="W1266" s="1"/>
  <c r="X1266" s="1"/>
  <c r="Y1266" s="1"/>
  <c r="Z1266" s="1"/>
  <c r="AA1266" s="1"/>
  <c r="AB1266" s="1"/>
  <c r="AC1266" s="1"/>
  <c r="AD1266" s="1"/>
  <c r="AE1266" s="1"/>
  <c r="AF1266" s="1"/>
  <c r="AG1266" s="1"/>
  <c r="AH1266" s="1"/>
  <c r="AI1266" s="1"/>
  <c r="AJ1266" s="1"/>
  <c r="AK1266" s="1"/>
  <c r="AL1266" s="1"/>
  <c r="AM1266" s="1"/>
  <c r="AN1266" s="1"/>
  <c r="AO1266" s="1"/>
  <c r="AP1266" s="1"/>
  <c r="AQ1266" s="1"/>
  <c r="AR1266" s="1"/>
  <c r="AS1266" s="1"/>
  <c r="AT1266" s="1"/>
  <c r="AU1266" s="1"/>
  <c r="AV1266" s="1"/>
  <c r="AW1266" s="1"/>
  <c r="AX1266" s="1"/>
  <c r="AY1266" s="1"/>
  <c r="AZ1266" s="1"/>
  <c r="BA1266" s="1"/>
  <c r="BB1266" s="1"/>
  <c r="BC1266" s="1"/>
  <c r="BD1266" s="1"/>
  <c r="BE1266" s="1"/>
  <c r="BF1266" s="1"/>
  <c r="BG1266" s="1"/>
  <c r="BH1266" s="1"/>
  <c r="BI1266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92"/>
  <c r="D1292" s="1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C1293"/>
  <c r="D1293" s="1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C1297"/>
  <c r="D1297" s="1"/>
  <c r="E1297" s="1"/>
  <c r="F1297" s="1"/>
  <c r="G1297" s="1"/>
  <c r="H1297" s="1"/>
  <c r="I1297" s="1"/>
  <c r="J1297" s="1"/>
  <c r="K1297" s="1"/>
  <c r="L1297" s="1"/>
  <c r="M1297" s="1"/>
  <c r="N1297" s="1"/>
  <c r="O1297" s="1"/>
  <c r="P1297" s="1"/>
  <c r="Q1297" s="1"/>
  <c r="R1297" s="1"/>
  <c r="S1297" s="1"/>
  <c r="T1297" s="1"/>
  <c r="U1297" s="1"/>
  <c r="V1297" s="1"/>
  <c r="W1297" s="1"/>
  <c r="X1297" s="1"/>
  <c r="Y1297" s="1"/>
  <c r="Z1297" s="1"/>
  <c r="AA1297" s="1"/>
  <c r="AB1297" s="1"/>
  <c r="AC1297" s="1"/>
  <c r="AD1297" s="1"/>
  <c r="AE1297" s="1"/>
  <c r="AF1297" s="1"/>
  <c r="AG1297" s="1"/>
  <c r="AH1297" s="1"/>
  <c r="AI1297" s="1"/>
  <c r="AJ1297" s="1"/>
  <c r="AK1297" s="1"/>
  <c r="AL1297" s="1"/>
  <c r="AM1297" s="1"/>
  <c r="AN1297" s="1"/>
  <c r="AO1297" s="1"/>
  <c r="AP1297" s="1"/>
  <c r="AQ1297" s="1"/>
  <c r="AR1297" s="1"/>
  <c r="AS1297" s="1"/>
  <c r="AT1297" s="1"/>
  <c r="AU1297" s="1"/>
  <c r="AV1297" s="1"/>
  <c r="AW1297" s="1"/>
  <c r="AX1297" s="1"/>
  <c r="AY1297" s="1"/>
  <c r="AZ1297" s="1"/>
  <c r="BA1297" s="1"/>
  <c r="BB1297" s="1"/>
  <c r="BC1297" s="1"/>
  <c r="BD1297" s="1"/>
  <c r="BE1297" s="1"/>
  <c r="BF1297" s="1"/>
  <c r="BG1297" s="1"/>
  <c r="BH1297" s="1"/>
  <c r="BI1297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67"/>
  <c r="D1367" s="1"/>
  <c r="E1367" s="1"/>
  <c r="F1367" s="1"/>
  <c r="G1367" s="1"/>
  <c r="H1367" s="1"/>
  <c r="I1367" s="1"/>
  <c r="J1367" s="1"/>
  <c r="K1367" s="1"/>
  <c r="L1367" s="1"/>
  <c r="M1367" s="1"/>
  <c r="N1367" s="1"/>
  <c r="O1367" s="1"/>
  <c r="P1367" s="1"/>
  <c r="Q1367" s="1"/>
  <c r="R1367" s="1"/>
  <c r="S1367" s="1"/>
  <c r="T1367" s="1"/>
  <c r="U1367" s="1"/>
  <c r="V1367" s="1"/>
  <c r="W1367" s="1"/>
  <c r="X1367" s="1"/>
  <c r="Y1367" s="1"/>
  <c r="Z1367" s="1"/>
  <c r="AA1367" s="1"/>
  <c r="AB1367" s="1"/>
  <c r="AC1367" s="1"/>
  <c r="AD1367" s="1"/>
  <c r="AE1367" s="1"/>
  <c r="AF1367" s="1"/>
  <c r="AG1367" s="1"/>
  <c r="AH1367" s="1"/>
  <c r="AI1367" s="1"/>
  <c r="AJ1367" s="1"/>
  <c r="AK1367" s="1"/>
  <c r="AL1367" s="1"/>
  <c r="AM1367" s="1"/>
  <c r="AN1367" s="1"/>
  <c r="AO1367" s="1"/>
  <c r="AP1367" s="1"/>
  <c r="AQ1367" s="1"/>
  <c r="AR1367" s="1"/>
  <c r="AS1367" s="1"/>
  <c r="AT1367" s="1"/>
  <c r="AU1367" s="1"/>
  <c r="AV1367" s="1"/>
  <c r="AW1367" s="1"/>
  <c r="AX1367" s="1"/>
  <c r="AY1367" s="1"/>
  <c r="AZ1367" s="1"/>
  <c r="BA1367" s="1"/>
  <c r="BB1367" s="1"/>
  <c r="BC1367" s="1"/>
  <c r="BD1367" s="1"/>
  <c r="BE1367" s="1"/>
  <c r="BF1367" s="1"/>
  <c r="BG1367" s="1"/>
  <c r="BH1367" s="1"/>
  <c r="BI1367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3"/>
  <c r="D1373" s="1"/>
  <c r="E1373" s="1"/>
  <c r="F1373" s="1"/>
  <c r="G1373" s="1"/>
  <c r="H1373" s="1"/>
  <c r="I1373" s="1"/>
  <c r="J1373" s="1"/>
  <c r="K1373" s="1"/>
  <c r="L1373" s="1"/>
  <c r="M1373" s="1"/>
  <c r="N1373" s="1"/>
  <c r="O1373" s="1"/>
  <c r="P1373" s="1"/>
  <c r="Q1373" s="1"/>
  <c r="R1373" s="1"/>
  <c r="S1373" s="1"/>
  <c r="T1373" s="1"/>
  <c r="U1373" s="1"/>
  <c r="V1373" s="1"/>
  <c r="W1373" s="1"/>
  <c r="X1373" s="1"/>
  <c r="Y1373" s="1"/>
  <c r="Z1373" s="1"/>
  <c r="AA1373" s="1"/>
  <c r="AB1373" s="1"/>
  <c r="AC1373" s="1"/>
  <c r="AD1373" s="1"/>
  <c r="AE1373" s="1"/>
  <c r="AF1373" s="1"/>
  <c r="AG1373" s="1"/>
  <c r="AH1373" s="1"/>
  <c r="AI1373" s="1"/>
  <c r="AJ1373" s="1"/>
  <c r="AK1373" s="1"/>
  <c r="AL1373" s="1"/>
  <c r="AM1373" s="1"/>
  <c r="AN1373" s="1"/>
  <c r="AO1373" s="1"/>
  <c r="AP1373" s="1"/>
  <c r="AQ1373" s="1"/>
  <c r="AR1373" s="1"/>
  <c r="AS1373" s="1"/>
  <c r="AT1373" s="1"/>
  <c r="AU1373" s="1"/>
  <c r="AV1373" s="1"/>
  <c r="AW1373" s="1"/>
  <c r="AX1373" s="1"/>
  <c r="AY1373" s="1"/>
  <c r="AZ1373" s="1"/>
  <c r="BA1373" s="1"/>
  <c r="BB1373" s="1"/>
  <c r="BC1373" s="1"/>
  <c r="BD1373" s="1"/>
  <c r="BE1373" s="1"/>
  <c r="BF1373" s="1"/>
  <c r="BG1373" s="1"/>
  <c r="BH1373" s="1"/>
  <c r="BI1373" s="1"/>
  <c r="D1374"/>
  <c r="E1374" s="1"/>
  <c r="F1374" s="1"/>
  <c r="G1374" s="1"/>
  <c r="H1374" s="1"/>
  <c r="I1374" s="1"/>
  <c r="J1374" s="1"/>
  <c r="K1374" s="1"/>
  <c r="L1374" s="1"/>
  <c r="M1374" s="1"/>
  <c r="N1374" s="1"/>
  <c r="O1374" s="1"/>
  <c r="P1374" s="1"/>
  <c r="Q1374" s="1"/>
  <c r="R1374" s="1"/>
  <c r="S1374" s="1"/>
  <c r="T1374" s="1"/>
  <c r="U1374" s="1"/>
  <c r="V1374" s="1"/>
  <c r="W1374" s="1"/>
  <c r="X1374" s="1"/>
  <c r="Y1374" s="1"/>
  <c r="Z1374" s="1"/>
  <c r="AA1374" s="1"/>
  <c r="AB1374" s="1"/>
  <c r="AC1374" s="1"/>
  <c r="AD1374" s="1"/>
  <c r="AE1374" s="1"/>
  <c r="AF1374" s="1"/>
  <c r="AG1374" s="1"/>
  <c r="AH1374" s="1"/>
  <c r="AI1374" s="1"/>
  <c r="AJ1374" s="1"/>
  <c r="AK1374" s="1"/>
  <c r="AL1374" s="1"/>
  <c r="AM1374" s="1"/>
  <c r="AN1374" s="1"/>
  <c r="AO1374" s="1"/>
  <c r="AP1374" s="1"/>
  <c r="AQ1374" s="1"/>
  <c r="AR1374" s="1"/>
  <c r="AS1374" s="1"/>
  <c r="AT1374" s="1"/>
  <c r="AU1374" s="1"/>
  <c r="AV1374" s="1"/>
  <c r="AW1374" s="1"/>
  <c r="AX1374" s="1"/>
  <c r="AY1374" s="1"/>
  <c r="AZ1374" s="1"/>
  <c r="BA1374" s="1"/>
  <c r="BB1374" s="1"/>
  <c r="BC1374" s="1"/>
  <c r="BD1374" s="1"/>
  <c r="BE1374" s="1"/>
  <c r="BF1374" s="1"/>
  <c r="BG1374" s="1"/>
  <c r="BH1374" s="1"/>
  <c r="BI1374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9"/>
  <c r="D1379" s="1"/>
  <c r="E1379" s="1"/>
  <c r="F1379" s="1"/>
  <c r="G1379" s="1"/>
  <c r="H1379" s="1"/>
  <c r="I1379" s="1"/>
  <c r="J1379" s="1"/>
  <c r="K1379" s="1"/>
  <c r="L1379" s="1"/>
  <c r="M1379" s="1"/>
  <c r="N1379" s="1"/>
  <c r="O1379" s="1"/>
  <c r="P1379" s="1"/>
  <c r="Q1379" s="1"/>
  <c r="R1379" s="1"/>
  <c r="S1379" s="1"/>
  <c r="T1379" s="1"/>
  <c r="U1379" s="1"/>
  <c r="V1379" s="1"/>
  <c r="W1379" s="1"/>
  <c r="X1379" s="1"/>
  <c r="Y1379" s="1"/>
  <c r="Z1379" s="1"/>
  <c r="AA1379" s="1"/>
  <c r="AB1379" s="1"/>
  <c r="AC1379" s="1"/>
  <c r="AD1379" s="1"/>
  <c r="AE1379" s="1"/>
  <c r="AF1379" s="1"/>
  <c r="AG1379" s="1"/>
  <c r="AH1379" s="1"/>
  <c r="AI1379" s="1"/>
  <c r="AJ1379" s="1"/>
  <c r="AK1379" s="1"/>
  <c r="AL1379" s="1"/>
  <c r="AM1379" s="1"/>
  <c r="AN1379" s="1"/>
  <c r="AO1379" s="1"/>
  <c r="AP1379" s="1"/>
  <c r="AQ1379" s="1"/>
  <c r="AR1379" s="1"/>
  <c r="AS1379" s="1"/>
  <c r="AT1379" s="1"/>
  <c r="AU1379" s="1"/>
  <c r="AV1379" s="1"/>
  <c r="AW1379" s="1"/>
  <c r="AX1379" s="1"/>
  <c r="AY1379" s="1"/>
  <c r="AZ1379" s="1"/>
  <c r="BA1379" s="1"/>
  <c r="BB1379" s="1"/>
  <c r="BC1379" s="1"/>
  <c r="BD1379" s="1"/>
  <c r="BE1379" s="1"/>
  <c r="BF1379" s="1"/>
  <c r="BG1379" s="1"/>
  <c r="BH1379" s="1"/>
  <c r="BI1379" s="1"/>
  <c r="C1388"/>
  <c r="D1388" s="1"/>
  <c r="E1388" s="1"/>
  <c r="F1388" s="1"/>
  <c r="G1388" s="1"/>
  <c r="H1388" s="1"/>
  <c r="I1388" s="1"/>
  <c r="J1388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C1394"/>
  <c r="D1394" s="1"/>
  <c r="E1394" s="1"/>
  <c r="F1394" s="1"/>
  <c r="G1394" s="1"/>
  <c r="H1394" s="1"/>
  <c r="I1394" s="1"/>
  <c r="J1394" s="1"/>
  <c r="K1394" s="1"/>
  <c r="L1394" s="1"/>
  <c r="M1394" s="1"/>
  <c r="N1394" s="1"/>
  <c r="O1394" s="1"/>
  <c r="P1394" s="1"/>
  <c r="Q1394" s="1"/>
  <c r="R1394" s="1"/>
  <c r="S1394" s="1"/>
  <c r="T1394" s="1"/>
  <c r="U1394" s="1"/>
  <c r="V1394" s="1"/>
  <c r="W1394" s="1"/>
  <c r="X1394" s="1"/>
  <c r="Y1394" s="1"/>
  <c r="Z1394" s="1"/>
  <c r="AA1394" s="1"/>
  <c r="AB1394" s="1"/>
  <c r="AC1394" s="1"/>
  <c r="AD1394" s="1"/>
  <c r="AE1394" s="1"/>
  <c r="AF1394" s="1"/>
  <c r="AG1394" s="1"/>
  <c r="AH1394" s="1"/>
  <c r="AI1394" s="1"/>
  <c r="AJ1394" s="1"/>
  <c r="AK1394" s="1"/>
  <c r="AL1394" s="1"/>
  <c r="AM1394" s="1"/>
  <c r="AN1394" s="1"/>
  <c r="AO1394" s="1"/>
  <c r="AP1394" s="1"/>
  <c r="AQ1394" s="1"/>
  <c r="AR1394" s="1"/>
  <c r="AS1394" s="1"/>
  <c r="AT1394" s="1"/>
  <c r="AU1394" s="1"/>
  <c r="AV1394" s="1"/>
  <c r="AW1394" s="1"/>
  <c r="AX1394" s="1"/>
  <c r="AY1394" s="1"/>
  <c r="AZ1394" s="1"/>
  <c r="BA1394" s="1"/>
  <c r="BB1394" s="1"/>
  <c r="BC1394" s="1"/>
  <c r="BD1394" s="1"/>
  <c r="BE1394" s="1"/>
  <c r="BF1394" s="1"/>
  <c r="BG1394" s="1"/>
  <c r="BH1394" s="1"/>
  <c r="BI1394" s="1"/>
  <c r="C1395"/>
  <c r="D1395" s="1"/>
  <c r="E1395" s="1"/>
  <c r="F1395" s="1"/>
  <c r="G1395" s="1"/>
  <c r="H1395" s="1"/>
  <c r="I1395" s="1"/>
  <c r="J1395" s="1"/>
  <c r="K1395" s="1"/>
  <c r="L1395" s="1"/>
  <c r="M1395" s="1"/>
  <c r="N1395" s="1"/>
  <c r="O1395" s="1"/>
  <c r="P1395" s="1"/>
  <c r="Q1395" s="1"/>
  <c r="R1395" s="1"/>
  <c r="S1395" s="1"/>
  <c r="T1395" s="1"/>
  <c r="U1395" s="1"/>
  <c r="V1395" s="1"/>
  <c r="W1395" s="1"/>
  <c r="X1395" s="1"/>
  <c r="Y1395" s="1"/>
  <c r="Z1395" s="1"/>
  <c r="AA1395" s="1"/>
  <c r="AB1395" s="1"/>
  <c r="AC1395" s="1"/>
  <c r="AD1395" s="1"/>
  <c r="AE1395" s="1"/>
  <c r="AF1395" s="1"/>
  <c r="AG1395" s="1"/>
  <c r="AH1395" s="1"/>
  <c r="AI1395" s="1"/>
  <c r="AJ1395" s="1"/>
  <c r="AK1395" s="1"/>
  <c r="AL1395" s="1"/>
  <c r="AM1395" s="1"/>
  <c r="AN1395" s="1"/>
  <c r="AO1395" s="1"/>
  <c r="AP1395" s="1"/>
  <c r="AQ1395" s="1"/>
  <c r="AR1395" s="1"/>
  <c r="AS1395" s="1"/>
  <c r="AT1395" s="1"/>
  <c r="AU1395" s="1"/>
  <c r="AV1395" s="1"/>
  <c r="AW1395" s="1"/>
  <c r="AX1395" s="1"/>
  <c r="AY1395" s="1"/>
  <c r="AZ1395" s="1"/>
  <c r="BA1395" s="1"/>
  <c r="BB1395" s="1"/>
  <c r="BC1395" s="1"/>
  <c r="BD1395" s="1"/>
  <c r="BE1395" s="1"/>
  <c r="BF1395" s="1"/>
  <c r="BG1395" s="1"/>
  <c r="BH1395" s="1"/>
  <c r="BI1395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6"/>
  <c r="D1406" s="1"/>
  <c r="E1406" s="1"/>
  <c r="F1406" s="1"/>
  <c r="G1406" s="1"/>
  <c r="H1406" s="1"/>
  <c r="I1406" s="1"/>
  <c r="J1406" s="1"/>
  <c r="K1406" s="1"/>
  <c r="L1406" s="1"/>
  <c r="M1406" s="1"/>
  <c r="N1406" s="1"/>
  <c r="O1406" s="1"/>
  <c r="P1406" s="1"/>
  <c r="Q1406" s="1"/>
  <c r="R1406" s="1"/>
  <c r="S1406" s="1"/>
  <c r="T1406" s="1"/>
  <c r="U1406" s="1"/>
  <c r="V1406" s="1"/>
  <c r="W1406" s="1"/>
  <c r="X1406" s="1"/>
  <c r="Y1406" s="1"/>
  <c r="Z1406" s="1"/>
  <c r="AA1406" s="1"/>
  <c r="AB1406" s="1"/>
  <c r="AC1406" s="1"/>
  <c r="AD1406" s="1"/>
  <c r="AE1406" s="1"/>
  <c r="AF1406" s="1"/>
  <c r="AG1406" s="1"/>
  <c r="AH1406" s="1"/>
  <c r="AI1406" s="1"/>
  <c r="AJ1406" s="1"/>
  <c r="AK1406" s="1"/>
  <c r="AL1406" s="1"/>
  <c r="AM1406" s="1"/>
  <c r="AN1406" s="1"/>
  <c r="AO1406" s="1"/>
  <c r="AP1406" s="1"/>
  <c r="AQ1406" s="1"/>
  <c r="AR1406" s="1"/>
  <c r="AS1406" s="1"/>
  <c r="AT1406" s="1"/>
  <c r="AU1406" s="1"/>
  <c r="AV1406" s="1"/>
  <c r="AW1406" s="1"/>
  <c r="AX1406" s="1"/>
  <c r="AY1406" s="1"/>
  <c r="AZ1406" s="1"/>
  <c r="BA1406" s="1"/>
  <c r="BB1406" s="1"/>
  <c r="BC1406" s="1"/>
  <c r="BD1406" s="1"/>
  <c r="BE1406" s="1"/>
  <c r="BF1406" s="1"/>
  <c r="BG1406" s="1"/>
  <c r="BH1406" s="1"/>
  <c r="BI1406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11"/>
  <c r="D1411" s="1"/>
  <c r="E1411" s="1"/>
  <c r="F1411" s="1"/>
  <c r="G1411" s="1"/>
  <c r="H1411" s="1"/>
  <c r="I1411" s="1"/>
  <c r="J1411" s="1"/>
  <c r="K1411" s="1"/>
  <c r="L1411" s="1"/>
  <c r="M1411" s="1"/>
  <c r="N1411" s="1"/>
  <c r="O1411" s="1"/>
  <c r="P1411" s="1"/>
  <c r="Q1411" s="1"/>
  <c r="R1411" s="1"/>
  <c r="S1411" s="1"/>
  <c r="T1411" s="1"/>
  <c r="U1411" s="1"/>
  <c r="V1411" s="1"/>
  <c r="W1411" s="1"/>
  <c r="X1411" s="1"/>
  <c r="Y1411" s="1"/>
  <c r="Z1411" s="1"/>
  <c r="AA1411" s="1"/>
  <c r="AB1411" s="1"/>
  <c r="AC1411" s="1"/>
  <c r="AD1411" s="1"/>
  <c r="AE1411" s="1"/>
  <c r="AF1411" s="1"/>
  <c r="AG1411" s="1"/>
  <c r="AH1411" s="1"/>
  <c r="AI1411" s="1"/>
  <c r="AJ1411" s="1"/>
  <c r="AK1411" s="1"/>
  <c r="AL1411" s="1"/>
  <c r="AM1411" s="1"/>
  <c r="AN1411" s="1"/>
  <c r="AO1411" s="1"/>
  <c r="AP1411" s="1"/>
  <c r="AQ1411" s="1"/>
  <c r="AR1411" s="1"/>
  <c r="AS1411" s="1"/>
  <c r="AT1411" s="1"/>
  <c r="AU1411" s="1"/>
  <c r="AV1411" s="1"/>
  <c r="AW1411" s="1"/>
  <c r="AX1411" s="1"/>
  <c r="AY1411" s="1"/>
  <c r="AZ1411" s="1"/>
  <c r="BA1411" s="1"/>
  <c r="BB1411" s="1"/>
  <c r="BC1411" s="1"/>
  <c r="BD1411" s="1"/>
  <c r="BE1411" s="1"/>
  <c r="BF1411" s="1"/>
  <c r="BG1411" s="1"/>
  <c r="BH1411" s="1"/>
  <c r="BI1411" s="1"/>
  <c r="C1417"/>
  <c r="D1417" s="1"/>
  <c r="E1417" s="1"/>
  <c r="F1417" s="1"/>
  <c r="G1417" s="1"/>
  <c r="H1417" s="1"/>
  <c r="I1417" s="1"/>
  <c r="J1417" s="1"/>
  <c r="K1417" s="1"/>
  <c r="L1417" s="1"/>
  <c r="M1417" s="1"/>
  <c r="N1417" s="1"/>
  <c r="O1417" s="1"/>
  <c r="P1417" s="1"/>
  <c r="Q1417" s="1"/>
  <c r="R1417" s="1"/>
  <c r="S1417" s="1"/>
  <c r="T1417" s="1"/>
  <c r="U1417" s="1"/>
  <c r="V1417" s="1"/>
  <c r="W1417" s="1"/>
  <c r="X1417" s="1"/>
  <c r="Y1417" s="1"/>
  <c r="Z1417" s="1"/>
  <c r="AA1417" s="1"/>
  <c r="AB1417" s="1"/>
  <c r="AC1417" s="1"/>
  <c r="AD1417" s="1"/>
  <c r="AE1417" s="1"/>
  <c r="AF1417" s="1"/>
  <c r="AG1417" s="1"/>
  <c r="AH1417" s="1"/>
  <c r="AI1417" s="1"/>
  <c r="AJ1417" s="1"/>
  <c r="AK1417" s="1"/>
  <c r="AL1417" s="1"/>
  <c r="AM1417" s="1"/>
  <c r="AN1417" s="1"/>
  <c r="AO1417" s="1"/>
  <c r="AP1417" s="1"/>
  <c r="AQ1417" s="1"/>
  <c r="AR1417" s="1"/>
  <c r="AS1417" s="1"/>
  <c r="AT1417" s="1"/>
  <c r="AU1417" s="1"/>
  <c r="AV1417" s="1"/>
  <c r="AW1417" s="1"/>
  <c r="AX1417" s="1"/>
  <c r="AY1417" s="1"/>
  <c r="AZ1417" s="1"/>
  <c r="BA1417" s="1"/>
  <c r="BB1417" s="1"/>
  <c r="BC1417" s="1"/>
  <c r="BD1417" s="1"/>
  <c r="BE1417" s="1"/>
  <c r="BF1417" s="1"/>
  <c r="BG1417" s="1"/>
  <c r="BH1417" s="1"/>
  <c r="BI1417" s="1"/>
  <c r="C1418"/>
  <c r="D1418" s="1"/>
  <c r="E1418" s="1"/>
  <c r="F1418" s="1"/>
  <c r="G1418" s="1"/>
  <c r="H1418" s="1"/>
  <c r="I1418" s="1"/>
  <c r="J1418" s="1"/>
  <c r="K1418" s="1"/>
  <c r="L1418" s="1"/>
  <c r="M1418" s="1"/>
  <c r="N1418" s="1"/>
  <c r="O1418" s="1"/>
  <c r="P1418" s="1"/>
  <c r="Q1418" s="1"/>
  <c r="R1418" s="1"/>
  <c r="S1418" s="1"/>
  <c r="T1418" s="1"/>
  <c r="U1418" s="1"/>
  <c r="V1418" s="1"/>
  <c r="W1418" s="1"/>
  <c r="X1418" s="1"/>
  <c r="Y1418" s="1"/>
  <c r="Z1418" s="1"/>
  <c r="AA1418" s="1"/>
  <c r="AB1418" s="1"/>
  <c r="AC1418" s="1"/>
  <c r="AD1418" s="1"/>
  <c r="AE1418" s="1"/>
  <c r="AF1418" s="1"/>
  <c r="AG1418" s="1"/>
  <c r="AH1418" s="1"/>
  <c r="AI1418" s="1"/>
  <c r="AJ1418" s="1"/>
  <c r="AK1418" s="1"/>
  <c r="AL1418" s="1"/>
  <c r="AM1418" s="1"/>
  <c r="AN1418" s="1"/>
  <c r="AO1418" s="1"/>
  <c r="AP1418" s="1"/>
  <c r="AQ1418" s="1"/>
  <c r="AR1418" s="1"/>
  <c r="AS1418" s="1"/>
  <c r="AT1418" s="1"/>
  <c r="AU1418" s="1"/>
  <c r="AV1418" s="1"/>
  <c r="AW1418" s="1"/>
  <c r="AX1418" s="1"/>
  <c r="AY1418" s="1"/>
  <c r="AZ1418" s="1"/>
  <c r="BA1418" s="1"/>
  <c r="BB1418" s="1"/>
  <c r="BC1418" s="1"/>
  <c r="BD1418" s="1"/>
  <c r="BE1418" s="1"/>
  <c r="BF1418" s="1"/>
  <c r="BG1418" s="1"/>
  <c r="BH1418" s="1"/>
  <c r="BI1418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6"/>
  <c r="D1426" s="1"/>
  <c r="E1426" s="1"/>
  <c r="F1426" s="1"/>
  <c r="G1426" s="1"/>
  <c r="H1426" s="1"/>
  <c r="I1426" s="1"/>
  <c r="J1426" s="1"/>
  <c r="K1426" s="1"/>
  <c r="L1426" s="1"/>
  <c r="M1426" s="1"/>
  <c r="N1426" s="1"/>
  <c r="O1426" s="1"/>
  <c r="P1426" s="1"/>
  <c r="Q1426" s="1"/>
  <c r="R1426" s="1"/>
  <c r="S1426" s="1"/>
  <c r="T1426" s="1"/>
  <c r="U1426" s="1"/>
  <c r="V1426" s="1"/>
  <c r="W1426" s="1"/>
  <c r="X1426" s="1"/>
  <c r="Y1426" s="1"/>
  <c r="Z1426" s="1"/>
  <c r="AA1426" s="1"/>
  <c r="AB1426" s="1"/>
  <c r="AC1426" s="1"/>
  <c r="AD1426" s="1"/>
  <c r="AE1426" s="1"/>
  <c r="AF1426" s="1"/>
  <c r="AG1426" s="1"/>
  <c r="AH1426" s="1"/>
  <c r="AI1426" s="1"/>
  <c r="AJ1426" s="1"/>
  <c r="AK1426" s="1"/>
  <c r="AL1426" s="1"/>
  <c r="AM1426" s="1"/>
  <c r="AN1426" s="1"/>
  <c r="AO1426" s="1"/>
  <c r="AP1426" s="1"/>
  <c r="AQ1426" s="1"/>
  <c r="AR1426" s="1"/>
  <c r="AS1426" s="1"/>
  <c r="AT1426" s="1"/>
  <c r="AU1426" s="1"/>
  <c r="AV1426" s="1"/>
  <c r="AW1426" s="1"/>
  <c r="AX1426" s="1"/>
  <c r="AY1426" s="1"/>
  <c r="AZ1426" s="1"/>
  <c r="BA1426" s="1"/>
  <c r="BB1426" s="1"/>
  <c r="BC1426" s="1"/>
  <c r="BD1426" s="1"/>
  <c r="BE1426" s="1"/>
  <c r="BF1426" s="1"/>
  <c r="BG1426" s="1"/>
  <c r="BH1426" s="1"/>
  <c r="BI1426" s="1"/>
  <c r="C1427"/>
  <c r="D1427" s="1"/>
  <c r="E1427" s="1"/>
  <c r="F1427" s="1"/>
  <c r="G1427" s="1"/>
  <c r="H1427" s="1"/>
  <c r="I1427" s="1"/>
  <c r="J1427" s="1"/>
  <c r="K1427" s="1"/>
  <c r="L1427" s="1"/>
  <c r="M1427" s="1"/>
  <c r="N1427" s="1"/>
  <c r="O1427" s="1"/>
  <c r="P1427" s="1"/>
  <c r="Q1427" s="1"/>
  <c r="R1427" s="1"/>
  <c r="S1427" s="1"/>
  <c r="T1427" s="1"/>
  <c r="U1427" s="1"/>
  <c r="V1427" s="1"/>
  <c r="W1427" s="1"/>
  <c r="X1427" s="1"/>
  <c r="Y1427" s="1"/>
  <c r="Z1427" s="1"/>
  <c r="AA1427" s="1"/>
  <c r="AB1427" s="1"/>
  <c r="AC1427" s="1"/>
  <c r="AD1427" s="1"/>
  <c r="AE1427" s="1"/>
  <c r="AF1427" s="1"/>
  <c r="AG1427" s="1"/>
  <c r="AH1427" s="1"/>
  <c r="AI1427" s="1"/>
  <c r="AJ1427" s="1"/>
  <c r="AK1427" s="1"/>
  <c r="AL1427" s="1"/>
  <c r="AM1427" s="1"/>
  <c r="AN1427" s="1"/>
  <c r="AO1427" s="1"/>
  <c r="AP1427" s="1"/>
  <c r="AQ1427" s="1"/>
  <c r="AR1427" s="1"/>
  <c r="AS1427" s="1"/>
  <c r="AT1427" s="1"/>
  <c r="AU1427" s="1"/>
  <c r="AV1427" s="1"/>
  <c r="AW1427" s="1"/>
  <c r="AX1427" s="1"/>
  <c r="AY1427" s="1"/>
  <c r="AZ1427" s="1"/>
  <c r="BA1427" s="1"/>
  <c r="BB1427" s="1"/>
  <c r="BC1427" s="1"/>
  <c r="BD1427" s="1"/>
  <c r="BE1427" s="1"/>
  <c r="BF1427" s="1"/>
  <c r="BG1427" s="1"/>
  <c r="BH1427" s="1"/>
  <c r="BI1427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567" l="1"/>
  <c r="D273"/>
  <c r="C566"/>
  <c r="J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F567"/>
  <c r="I566"/>
  <c r="E566"/>
  <c r="J565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08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G1077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AZ928"/>
  <c r="BA928" s="1"/>
  <c r="BB928" s="1"/>
  <c r="BC928" s="1"/>
  <c r="BD928" s="1"/>
  <c r="BE928" s="1"/>
  <c r="BF928" s="1"/>
  <c r="BG928" s="1"/>
  <c r="BH92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K1388"/>
  <c r="X1389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0"/>
  <c r="AZ1330" s="1"/>
  <c r="BA1330" s="1"/>
  <c r="BB1330" s="1"/>
  <c r="BC1330" s="1"/>
  <c r="BD1330" s="1"/>
  <c r="BE1330" s="1"/>
  <c r="BF1330" s="1"/>
  <c r="BG1330" s="1"/>
  <c r="BH1330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7"/>
  <c r="C361"/>
  <c r="C363" s="1"/>
  <c r="E1237"/>
  <c r="D1237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38"/>
  <c r="D845"/>
  <c r="C814"/>
  <c r="D812"/>
  <c r="C879"/>
  <c r="D1238"/>
  <c r="D879"/>
  <c r="D880"/>
  <c r="E878"/>
  <c r="D722"/>
  <c r="E720"/>
  <c r="E719"/>
  <c r="D358"/>
  <c r="E273" l="1"/>
  <c r="E1077"/>
  <c r="J567"/>
  <c r="K565"/>
  <c r="K566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J1077"/>
  <c r="E1074"/>
  <c r="D1076"/>
  <c r="L1388"/>
  <c r="M1388" s="1"/>
  <c r="N1388" s="1"/>
  <c r="O1388" s="1"/>
  <c r="P1388" s="1"/>
  <c r="Q1388" s="1"/>
  <c r="R1388" s="1"/>
  <c r="S1388" s="1"/>
  <c r="T1388" s="1"/>
  <c r="U1388" s="1"/>
  <c r="V1388" s="1"/>
  <c r="W1388" s="1"/>
  <c r="X1388" s="1"/>
  <c r="Y1388" s="1"/>
  <c r="Z1388" s="1"/>
  <c r="AA1388" s="1"/>
  <c r="AB1388" s="1"/>
  <c r="AC1388" s="1"/>
  <c r="AD1388" s="1"/>
  <c r="AE1388" s="1"/>
  <c r="AF1388" s="1"/>
  <c r="AG1388" s="1"/>
  <c r="AH1388" s="1"/>
  <c r="AI1388" s="1"/>
  <c r="AJ1388" s="1"/>
  <c r="AK1388" s="1"/>
  <c r="AL1388" s="1"/>
  <c r="AM1388" s="1"/>
  <c r="AN1388" s="1"/>
  <c r="AO1388" s="1"/>
  <c r="AP1388" s="1"/>
  <c r="AQ1388" s="1"/>
  <c r="AR1388" s="1"/>
  <c r="AS1388" s="1"/>
  <c r="AT1388" s="1"/>
  <c r="AU1388" s="1"/>
  <c r="AV1388" s="1"/>
  <c r="AW1388" s="1"/>
  <c r="AX1388" s="1"/>
  <c r="AY1388" s="1"/>
  <c r="AZ1388" s="1"/>
  <c r="BA1388" s="1"/>
  <c r="BB1388" s="1"/>
  <c r="BC1388" s="1"/>
  <c r="BD1388" s="1"/>
  <c r="BE1388" s="1"/>
  <c r="BF1388" s="1"/>
  <c r="BG1388" s="1"/>
  <c r="BH1388" s="1"/>
  <c r="BI1388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38"/>
  <c r="F719"/>
  <c r="E721"/>
  <c r="F273" l="1"/>
  <c r="L565"/>
  <c r="K567"/>
  <c r="L566"/>
  <c r="F1071"/>
  <c r="E1073"/>
  <c r="F1074"/>
  <c r="E1076"/>
  <c r="L1075"/>
  <c r="K1077"/>
  <c r="G1070"/>
  <c r="F1072"/>
  <c r="J682"/>
  <c r="F1237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7"/>
  <c r="G878"/>
  <c r="F879"/>
  <c r="F880"/>
  <c r="G719"/>
  <c r="F721"/>
  <c r="F1238"/>
  <c r="G273" l="1"/>
  <c r="M565"/>
  <c r="L567"/>
  <c r="M566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38"/>
  <c r="H720"/>
  <c r="G722"/>
  <c r="G358"/>
  <c r="F360"/>
  <c r="F362" s="1"/>
  <c r="G721"/>
  <c r="H719"/>
  <c r="H1237"/>
  <c r="H361"/>
  <c r="H363" s="1"/>
  <c r="I359"/>
  <c r="H878"/>
  <c r="G879"/>
  <c r="G880"/>
  <c r="H273" l="1"/>
  <c r="N565"/>
  <c r="M567"/>
  <c r="N566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7"/>
  <c r="H1238"/>
  <c r="H722"/>
  <c r="I720"/>
  <c r="J359"/>
  <c r="I361"/>
  <c r="I363" s="1"/>
  <c r="H721"/>
  <c r="I719"/>
  <c r="I273" l="1"/>
  <c r="O565"/>
  <c r="N567"/>
  <c r="O566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7"/>
  <c r="I1238"/>
  <c r="J273" l="1"/>
  <c r="P565"/>
  <c r="O567"/>
  <c r="P566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7"/>
  <c r="K720"/>
  <c r="J722"/>
  <c r="K878"/>
  <c r="J879"/>
  <c r="J880"/>
  <c r="J1238"/>
  <c r="J358"/>
  <c r="I360"/>
  <c r="I362" s="1"/>
  <c r="K273" l="1"/>
  <c r="Q565"/>
  <c r="P567"/>
  <c r="Q566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38"/>
  <c r="L720"/>
  <c r="K722"/>
  <c r="K721"/>
  <c r="L719"/>
  <c r="L1237"/>
  <c r="K358"/>
  <c r="J360"/>
  <c r="J362" s="1"/>
  <c r="L361"/>
  <c r="L363" s="1"/>
  <c r="M359"/>
  <c r="L273" l="1"/>
  <c r="R565"/>
  <c r="Q567"/>
  <c r="R566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7"/>
  <c r="L1238"/>
  <c r="M273" l="1"/>
  <c r="S565"/>
  <c r="R567"/>
  <c r="S566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7"/>
  <c r="N878"/>
  <c r="M879"/>
  <c r="M880"/>
  <c r="M1238"/>
  <c r="N720"/>
  <c r="M722"/>
  <c r="L360"/>
  <c r="L362" s="1"/>
  <c r="M358"/>
  <c r="N719"/>
  <c r="M721"/>
  <c r="N273" l="1"/>
  <c r="T565"/>
  <c r="S567"/>
  <c r="T566"/>
  <c r="M1073"/>
  <c r="N1071"/>
  <c r="O1070"/>
  <c r="N1072"/>
  <c r="T1075"/>
  <c r="S1077"/>
  <c r="N1074"/>
  <c r="M1076"/>
  <c r="M847"/>
  <c r="M846"/>
  <c r="N845"/>
  <c r="M814"/>
  <c r="M813"/>
  <c r="N812"/>
  <c r="N1238"/>
  <c r="P359"/>
  <c r="O361"/>
  <c r="O363" s="1"/>
  <c r="O720"/>
  <c r="N722"/>
  <c r="O878"/>
  <c r="N879"/>
  <c r="N880"/>
  <c r="O719"/>
  <c r="N721"/>
  <c r="N358"/>
  <c r="M360"/>
  <c r="M362" s="1"/>
  <c r="O1237"/>
  <c r="O273" l="1"/>
  <c r="U565"/>
  <c r="T567"/>
  <c r="U566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38"/>
  <c r="P1237"/>
  <c r="O358"/>
  <c r="N360"/>
  <c r="N362" s="1"/>
  <c r="P273" l="1"/>
  <c r="V565"/>
  <c r="U567"/>
  <c r="V566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7"/>
  <c r="R359"/>
  <c r="Q361"/>
  <c r="Q363" s="1"/>
  <c r="O360"/>
  <c r="O362" s="1"/>
  <c r="P358"/>
  <c r="P1238"/>
  <c r="P879"/>
  <c r="P880"/>
  <c r="Q878"/>
  <c r="P722"/>
  <c r="Q720"/>
  <c r="Q273" l="1"/>
  <c r="W565"/>
  <c r="V567"/>
  <c r="W566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7"/>
  <c r="P360"/>
  <c r="P362" s="1"/>
  <c r="Q358"/>
  <c r="R719"/>
  <c r="Q721"/>
  <c r="R878"/>
  <c r="Q879"/>
  <c r="Q880"/>
  <c r="Q1238"/>
  <c r="S359"/>
  <c r="R361"/>
  <c r="R363" s="1"/>
  <c r="R273" l="1"/>
  <c r="X565"/>
  <c r="W567"/>
  <c r="X566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38"/>
  <c r="S719"/>
  <c r="R721"/>
  <c r="T359"/>
  <c r="S361"/>
  <c r="S363" s="1"/>
  <c r="S878"/>
  <c r="R879"/>
  <c r="R880"/>
  <c r="S1237"/>
  <c r="S720"/>
  <c r="R722"/>
  <c r="S273" l="1"/>
  <c r="Y565"/>
  <c r="X567"/>
  <c r="Y566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7"/>
  <c r="T361"/>
  <c r="T363" s="1"/>
  <c r="U359"/>
  <c r="T878"/>
  <c r="S879"/>
  <c r="S880"/>
  <c r="S1238"/>
  <c r="T273" l="1"/>
  <c r="Z565"/>
  <c r="Y567"/>
  <c r="Z566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38"/>
  <c r="T879"/>
  <c r="T880"/>
  <c r="U878"/>
  <c r="U1237"/>
  <c r="T722"/>
  <c r="U720"/>
  <c r="U273" l="1"/>
  <c r="AA565"/>
  <c r="Z567"/>
  <c r="AA566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7"/>
  <c r="U1238"/>
  <c r="W359"/>
  <c r="V361"/>
  <c r="V363" s="1"/>
  <c r="V878"/>
  <c r="U879"/>
  <c r="U880"/>
  <c r="V273" l="1"/>
  <c r="AB565"/>
  <c r="AA567"/>
  <c r="AB566"/>
  <c r="AB1075"/>
  <c r="AA1077"/>
  <c r="V1074"/>
  <c r="U1076"/>
  <c r="U846"/>
  <c r="V845"/>
  <c r="U847"/>
  <c r="U814"/>
  <c r="V812"/>
  <c r="U813"/>
  <c r="W720"/>
  <c r="V722"/>
  <c r="X359"/>
  <c r="W361"/>
  <c r="W363" s="1"/>
  <c r="W1237"/>
  <c r="V358"/>
  <c r="U360"/>
  <c r="U362" s="1"/>
  <c r="W878"/>
  <c r="V879"/>
  <c r="V880"/>
  <c r="V1238"/>
  <c r="W719"/>
  <c r="V721"/>
  <c r="W273" l="1"/>
  <c r="AC565"/>
  <c r="AB567"/>
  <c r="AD564"/>
  <c r="AC566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38"/>
  <c r="X878"/>
  <c r="W879"/>
  <c r="W880"/>
  <c r="X1237"/>
  <c r="W721"/>
  <c r="X719"/>
  <c r="X361"/>
  <c r="X363" s="1"/>
  <c r="Y359"/>
  <c r="X720"/>
  <c r="W722"/>
  <c r="X273" l="1"/>
  <c r="AD565"/>
  <c r="AC567"/>
  <c r="AE564"/>
  <c r="AD566"/>
  <c r="AC1077"/>
  <c r="W1076"/>
  <c r="X1074"/>
  <c r="W847"/>
  <c r="W846"/>
  <c r="X845"/>
  <c r="W814"/>
  <c r="W813"/>
  <c r="X812"/>
  <c r="W360"/>
  <c r="W362" s="1"/>
  <c r="X358"/>
  <c r="X1238"/>
  <c r="X721"/>
  <c r="Y719"/>
  <c r="Y1237"/>
  <c r="Z359"/>
  <c r="Y361"/>
  <c r="Y363" s="1"/>
  <c r="X879"/>
  <c r="X880"/>
  <c r="Y878"/>
  <c r="X722"/>
  <c r="Y720"/>
  <c r="Y273" l="1"/>
  <c r="AE565"/>
  <c r="AD567"/>
  <c r="AF564"/>
  <c r="AE566"/>
  <c r="AD1077"/>
  <c r="Y1074"/>
  <c r="X1076"/>
  <c r="Y812"/>
  <c r="X814"/>
  <c r="X813"/>
  <c r="X847"/>
  <c r="X846"/>
  <c r="Y845"/>
  <c r="Z720"/>
  <c r="Y722"/>
  <c r="Z1237"/>
  <c r="X360"/>
  <c r="X362" s="1"/>
  <c r="Y358"/>
  <c r="Z878"/>
  <c r="Y879"/>
  <c r="Y880"/>
  <c r="AA359"/>
  <c r="Z361"/>
  <c r="Z363" s="1"/>
  <c r="Y1238"/>
  <c r="Z719"/>
  <c r="Y721"/>
  <c r="Z273" l="1"/>
  <c r="AF565"/>
  <c r="AE567"/>
  <c r="AG564"/>
  <c r="AF566"/>
  <c r="AE1077"/>
  <c r="Z1074"/>
  <c r="Y1076"/>
  <c r="Y813"/>
  <c r="Z812"/>
  <c r="Y814"/>
  <c r="Y846"/>
  <c r="Z845"/>
  <c r="Y847"/>
  <c r="AA719"/>
  <c r="Z721"/>
  <c r="AB359"/>
  <c r="AA361"/>
  <c r="AA363" s="1"/>
  <c r="AA1237"/>
  <c r="Z1238"/>
  <c r="AA878"/>
  <c r="Z879"/>
  <c r="Z880"/>
  <c r="Z358"/>
  <c r="Y360"/>
  <c r="Y362" s="1"/>
  <c r="AA720"/>
  <c r="Z722"/>
  <c r="AA273" l="1"/>
  <c r="AG565"/>
  <c r="AF567"/>
  <c r="AH564"/>
  <c r="AG566"/>
  <c r="AF1077"/>
  <c r="AA1074"/>
  <c r="Z1076"/>
  <c r="AA845"/>
  <c r="Z846"/>
  <c r="Z847"/>
  <c r="Z814"/>
  <c r="Z813"/>
  <c r="AA812"/>
  <c r="AB720"/>
  <c r="AA722"/>
  <c r="AA1238"/>
  <c r="AB361"/>
  <c r="AB363" s="1"/>
  <c r="AC359"/>
  <c r="AA721"/>
  <c r="AB719"/>
  <c r="AA358"/>
  <c r="Z360"/>
  <c r="Z362" s="1"/>
  <c r="AB878"/>
  <c r="AA879"/>
  <c r="AA880"/>
  <c r="AB1237"/>
  <c r="AB273" l="1"/>
  <c r="AH565"/>
  <c r="AG567"/>
  <c r="AI564"/>
  <c r="AH566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7"/>
  <c r="AB1238"/>
  <c r="AB721"/>
  <c r="AC719"/>
  <c r="AC273" l="1"/>
  <c r="AI565"/>
  <c r="AH567"/>
  <c r="AJ564"/>
  <c r="AI566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38"/>
  <c r="AD1237"/>
  <c r="AD878"/>
  <c r="AC879"/>
  <c r="AC880"/>
  <c r="AD273" l="1"/>
  <c r="AJ565"/>
  <c r="AI567"/>
  <c r="AK564"/>
  <c r="AJ566"/>
  <c r="AI1077"/>
  <c r="AC1076"/>
  <c r="AC846"/>
  <c r="AD845"/>
  <c r="AC847"/>
  <c r="AC813"/>
  <c r="AD812"/>
  <c r="AC814"/>
  <c r="AE1237"/>
  <c r="AD1238"/>
  <c r="AE720"/>
  <c r="AD722"/>
  <c r="AE878"/>
  <c r="AD879"/>
  <c r="AD880"/>
  <c r="AD358"/>
  <c r="AC360"/>
  <c r="AC362" s="1"/>
  <c r="AF359"/>
  <c r="AE361"/>
  <c r="AE363" s="1"/>
  <c r="AE719"/>
  <c r="AD721"/>
  <c r="AE273" l="1"/>
  <c r="AK565"/>
  <c r="AJ567"/>
  <c r="AL564"/>
  <c r="AK566"/>
  <c r="AJ1077"/>
  <c r="AD1076"/>
  <c r="AD814"/>
  <c r="AD813"/>
  <c r="AE812"/>
  <c r="AE845"/>
  <c r="AD847"/>
  <c r="AD846"/>
  <c r="AE721"/>
  <c r="AF719"/>
  <c r="AE1238"/>
  <c r="AF1237"/>
  <c r="AE358"/>
  <c r="AD360"/>
  <c r="AD362" s="1"/>
  <c r="AF878"/>
  <c r="AE879"/>
  <c r="AE880"/>
  <c r="AF361"/>
  <c r="AF363" s="1"/>
  <c r="AG359"/>
  <c r="AF720"/>
  <c r="AE722"/>
  <c r="AF273" l="1"/>
  <c r="AL565"/>
  <c r="AK567"/>
  <c r="AM564"/>
  <c r="AL566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7"/>
  <c r="AF721"/>
  <c r="AG719"/>
  <c r="AE360"/>
  <c r="AE362" s="1"/>
  <c r="AF358"/>
  <c r="AF1238"/>
  <c r="AG273" l="1"/>
  <c r="AM565"/>
  <c r="AL567"/>
  <c r="AN564"/>
  <c r="AM566"/>
  <c r="AL1077"/>
  <c r="AF1076"/>
  <c r="AG845"/>
  <c r="AF846"/>
  <c r="AF847"/>
  <c r="AF814"/>
  <c r="AF813"/>
  <c r="AG812"/>
  <c r="AH1237"/>
  <c r="AG1238"/>
  <c r="AH719"/>
  <c r="AG721"/>
  <c r="AH720"/>
  <c r="AG722"/>
  <c r="AF360"/>
  <c r="AF362" s="1"/>
  <c r="AG358"/>
  <c r="AH878"/>
  <c r="AG879"/>
  <c r="AG880"/>
  <c r="AI359"/>
  <c r="AH361"/>
  <c r="AH363" s="1"/>
  <c r="AH273" l="1"/>
  <c r="AN565"/>
  <c r="AM567"/>
  <c r="AO564"/>
  <c r="AN566"/>
  <c r="AM1077"/>
  <c r="AG1076"/>
  <c r="AG847"/>
  <c r="AH845"/>
  <c r="AG846"/>
  <c r="AG814"/>
  <c r="AG813"/>
  <c r="AH812"/>
  <c r="AJ359"/>
  <c r="AI361"/>
  <c r="AI363" s="1"/>
  <c r="AI1237"/>
  <c r="AI720"/>
  <c r="AH722"/>
  <c r="AI719"/>
  <c r="AH721"/>
  <c r="AI878"/>
  <c r="AH879"/>
  <c r="AH880"/>
  <c r="AH1238"/>
  <c r="AH358"/>
  <c r="AG360"/>
  <c r="AG362" s="1"/>
  <c r="AI273" l="1"/>
  <c r="AO565"/>
  <c r="AN567"/>
  <c r="AP564"/>
  <c r="AO566"/>
  <c r="AN1077"/>
  <c r="AH1076"/>
  <c r="AH846"/>
  <c r="AI845"/>
  <c r="AH847"/>
  <c r="AH814"/>
  <c r="AH813"/>
  <c r="AI812"/>
  <c r="AJ361"/>
  <c r="AJ363" s="1"/>
  <c r="AK359"/>
  <c r="AI721"/>
  <c r="AJ719"/>
  <c r="AJ1237"/>
  <c r="AJ720"/>
  <c r="AI722"/>
  <c r="AI358"/>
  <c r="AH360"/>
  <c r="AH362" s="1"/>
  <c r="AI1238"/>
  <c r="AJ878"/>
  <c r="AI879"/>
  <c r="AI880"/>
  <c r="AJ273" l="1"/>
  <c r="AP565"/>
  <c r="AO567"/>
  <c r="AQ564"/>
  <c r="AP566"/>
  <c r="AO1077"/>
  <c r="AI1076"/>
  <c r="AI814"/>
  <c r="AI813"/>
  <c r="AJ812"/>
  <c r="AJ845"/>
  <c r="AI847"/>
  <c r="AI846"/>
  <c r="AI360"/>
  <c r="AI362" s="1"/>
  <c r="AJ358"/>
  <c r="AK1237"/>
  <c r="AJ1238"/>
  <c r="AL359"/>
  <c r="AK361"/>
  <c r="AK363" s="1"/>
  <c r="AJ722"/>
  <c r="AK720"/>
  <c r="AJ879"/>
  <c r="AJ880"/>
  <c r="AK878"/>
  <c r="AJ721"/>
  <c r="AK719"/>
  <c r="AK273" l="1"/>
  <c r="AQ565"/>
  <c r="AP567"/>
  <c r="AR564"/>
  <c r="AQ566"/>
  <c r="AP1077"/>
  <c r="AJ1076"/>
  <c r="AJ813"/>
  <c r="AJ814"/>
  <c r="AK812"/>
  <c r="AJ847"/>
  <c r="AJ846"/>
  <c r="AK845"/>
  <c r="AL720"/>
  <c r="AK722"/>
  <c r="AJ360"/>
  <c r="AJ362" s="1"/>
  <c r="AK358"/>
  <c r="AL1237"/>
  <c r="AL719"/>
  <c r="AK721"/>
  <c r="AK1238"/>
  <c r="AL878"/>
  <c r="AK879"/>
  <c r="AK880"/>
  <c r="AM359"/>
  <c r="AL361"/>
  <c r="AL363" s="1"/>
  <c r="AL273" l="1"/>
  <c r="AR565"/>
  <c r="AQ567"/>
  <c r="AS564"/>
  <c r="AR566"/>
  <c r="AQ1077"/>
  <c r="AK1076"/>
  <c r="AK847"/>
  <c r="AK846"/>
  <c r="AL845"/>
  <c r="AK814"/>
  <c r="AK813"/>
  <c r="AL812"/>
  <c r="AM1237"/>
  <c r="AM720"/>
  <c r="AL722"/>
  <c r="AM878"/>
  <c r="AL879"/>
  <c r="AL880"/>
  <c r="AM719"/>
  <c r="AL721"/>
  <c r="AL358"/>
  <c r="AK360"/>
  <c r="AK362" s="1"/>
  <c r="AN359"/>
  <c r="AM361"/>
  <c r="AM363" s="1"/>
  <c r="AL1238"/>
  <c r="AM273" l="1"/>
  <c r="AS565"/>
  <c r="AR567"/>
  <c r="AT564"/>
  <c r="AS566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38"/>
  <c r="AN720"/>
  <c r="AM722"/>
  <c r="AN361"/>
  <c r="AN363" s="1"/>
  <c r="AO359"/>
  <c r="AN1237"/>
  <c r="AN273" l="1"/>
  <c r="AT565"/>
  <c r="AS567"/>
  <c r="AU564"/>
  <c r="AT566"/>
  <c r="AS1077"/>
  <c r="AM1076"/>
  <c r="AN845"/>
  <c r="AM847"/>
  <c r="AM846"/>
  <c r="AM813"/>
  <c r="AN812"/>
  <c r="AM814"/>
  <c r="AO1237"/>
  <c r="AN1238"/>
  <c r="AN879"/>
  <c r="AN880"/>
  <c r="AO878"/>
  <c r="AM360"/>
  <c r="AM362" s="1"/>
  <c r="AN358"/>
  <c r="AN722"/>
  <c r="AO720"/>
  <c r="AP359"/>
  <c r="AO361"/>
  <c r="AO363" s="1"/>
  <c r="AN721"/>
  <c r="AO719"/>
  <c r="AO273" l="1"/>
  <c r="AU565"/>
  <c r="AT567"/>
  <c r="AV564"/>
  <c r="AU566"/>
  <c r="AT1077"/>
  <c r="AN1076"/>
  <c r="AN814"/>
  <c r="AN813"/>
  <c r="AO812"/>
  <c r="AN847"/>
  <c r="AN846"/>
  <c r="AO845"/>
  <c r="AP719"/>
  <c r="AO721"/>
  <c r="AP878"/>
  <c r="AO879"/>
  <c r="AO880"/>
  <c r="AP720"/>
  <c r="AO722"/>
  <c r="AP1237"/>
  <c r="AQ359"/>
  <c r="AP361"/>
  <c r="AP363" s="1"/>
  <c r="AN360"/>
  <c r="AN362" s="1"/>
  <c r="AO358"/>
  <c r="AO1238"/>
  <c r="AP273" l="1"/>
  <c r="AV565"/>
  <c r="AU567"/>
  <c r="AW564"/>
  <c r="AV566"/>
  <c r="AU1077"/>
  <c r="AO1076"/>
  <c r="AO847"/>
  <c r="AP845"/>
  <c r="AO846"/>
  <c r="AO814"/>
  <c r="AO813"/>
  <c r="AP812"/>
  <c r="AQ719"/>
  <c r="AP721"/>
  <c r="AP358"/>
  <c r="AO360"/>
  <c r="AO362" s="1"/>
  <c r="AQ720"/>
  <c r="AP722"/>
  <c r="AP1238"/>
  <c r="AR359"/>
  <c r="AQ361"/>
  <c r="AQ363" s="1"/>
  <c r="AQ1237"/>
  <c r="AQ878"/>
  <c r="AP879"/>
  <c r="AP880"/>
  <c r="AQ273" l="1"/>
  <c r="AW565"/>
  <c r="AV567"/>
  <c r="AX564"/>
  <c r="AW566"/>
  <c r="AV1077"/>
  <c r="AP1076"/>
  <c r="AP813"/>
  <c r="AP814"/>
  <c r="AQ812"/>
  <c r="AP847"/>
  <c r="AP846"/>
  <c r="AQ845"/>
  <c r="AQ358"/>
  <c r="AP360"/>
  <c r="AP362" s="1"/>
  <c r="AR1237"/>
  <c r="AQ1238"/>
  <c r="AR720"/>
  <c r="AQ722"/>
  <c r="AQ721"/>
  <c r="AR719"/>
  <c r="AR878"/>
  <c r="AQ879"/>
  <c r="AQ880"/>
  <c r="AR361"/>
  <c r="AR363" s="1"/>
  <c r="AS359"/>
  <c r="AR273" l="1"/>
  <c r="AX565"/>
  <c r="AW567"/>
  <c r="AY564"/>
  <c r="AX566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7"/>
  <c r="AQ360"/>
  <c r="AQ362" s="1"/>
  <c r="AR358"/>
  <c r="AR1238"/>
  <c r="AR721"/>
  <c r="AS719"/>
  <c r="AS273" l="1"/>
  <c r="AY565"/>
  <c r="AX567"/>
  <c r="AZ564"/>
  <c r="AY566"/>
  <c r="AX1077"/>
  <c r="AR1076"/>
  <c r="AR846"/>
  <c r="AS845"/>
  <c r="AR847"/>
  <c r="AR814"/>
  <c r="AR813"/>
  <c r="AS812"/>
  <c r="AS1238"/>
  <c r="AU359"/>
  <c r="AT361"/>
  <c r="AT363" s="1"/>
  <c r="AT1237"/>
  <c r="AT719"/>
  <c r="AS721"/>
  <c r="AR360"/>
  <c r="AR362" s="1"/>
  <c r="AS358"/>
  <c r="AT878"/>
  <c r="AS879"/>
  <c r="AS880"/>
  <c r="AT720"/>
  <c r="AS722"/>
  <c r="AT273" l="1"/>
  <c r="AZ565"/>
  <c r="AY567"/>
  <c r="BA564"/>
  <c r="AZ566"/>
  <c r="AY1077"/>
  <c r="AS1076"/>
  <c r="AS814"/>
  <c r="AS813"/>
  <c r="AT812"/>
  <c r="AS847"/>
  <c r="AS846"/>
  <c r="AT845"/>
  <c r="AU720"/>
  <c r="AT722"/>
  <c r="AU878"/>
  <c r="AT879"/>
  <c r="AT880"/>
  <c r="AT1238"/>
  <c r="AT358"/>
  <c r="AS360"/>
  <c r="AS362" s="1"/>
  <c r="AU719"/>
  <c r="AT721"/>
  <c r="AV359"/>
  <c r="AU361"/>
  <c r="AU363" s="1"/>
  <c r="AU1237"/>
  <c r="AU273" l="1"/>
  <c r="BA565"/>
  <c r="AZ567"/>
  <c r="BB564"/>
  <c r="BA566"/>
  <c r="AZ1077"/>
  <c r="AT1076"/>
  <c r="AU845"/>
  <c r="AT847"/>
  <c r="AT846"/>
  <c r="AT813"/>
  <c r="AU812"/>
  <c r="AT814"/>
  <c r="AV720"/>
  <c r="AU722"/>
  <c r="AV361"/>
  <c r="AV363" s="1"/>
  <c r="AW359"/>
  <c r="AU721"/>
  <c r="AV719"/>
  <c r="AU1238"/>
  <c r="AV878"/>
  <c r="AU879"/>
  <c r="AU880"/>
  <c r="AV1237"/>
  <c r="AU358"/>
  <c r="AT360"/>
  <c r="AT362" s="1"/>
  <c r="AV273" l="1"/>
  <c r="BB565"/>
  <c r="BA567"/>
  <c r="BC564"/>
  <c r="BB566"/>
  <c r="BA1077"/>
  <c r="AU1076"/>
  <c r="AU814"/>
  <c r="AU813"/>
  <c r="AV812"/>
  <c r="AV845"/>
  <c r="AU846"/>
  <c r="AU847"/>
  <c r="AV1238"/>
  <c r="AW1237"/>
  <c r="AX359"/>
  <c r="AW361"/>
  <c r="AW363" s="1"/>
  <c r="AV879"/>
  <c r="AV880"/>
  <c r="AW878"/>
  <c r="AV721"/>
  <c r="AW719"/>
  <c r="AV722"/>
  <c r="AW720"/>
  <c r="AU360"/>
  <c r="AU362" s="1"/>
  <c r="AV358"/>
  <c r="AW273" l="1"/>
  <c r="BC565"/>
  <c r="BB567"/>
  <c r="BD564"/>
  <c r="BC566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7"/>
  <c r="AX720"/>
  <c r="AW722"/>
  <c r="AY359"/>
  <c r="AX361"/>
  <c r="AX363" s="1"/>
  <c r="AW1238"/>
  <c r="AX273" l="1"/>
  <c r="BD565"/>
  <c r="BC567"/>
  <c r="BE564"/>
  <c r="BD566"/>
  <c r="BC1077"/>
  <c r="AW1076"/>
  <c r="AW846"/>
  <c r="AW847"/>
  <c r="AX845"/>
  <c r="AX812"/>
  <c r="AW814"/>
  <c r="AW813"/>
  <c r="AY1237"/>
  <c r="AZ359"/>
  <c r="AY361"/>
  <c r="AY363" s="1"/>
  <c r="AY720"/>
  <c r="AX722"/>
  <c r="AX358"/>
  <c r="AW360"/>
  <c r="AW362" s="1"/>
  <c r="AY878"/>
  <c r="AX879"/>
  <c r="AX880"/>
  <c r="AY719"/>
  <c r="AX721"/>
  <c r="AX1238"/>
  <c r="AY273" l="1"/>
  <c r="BE565"/>
  <c r="BD567"/>
  <c r="BF564"/>
  <c r="BE566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38"/>
  <c r="AZ720"/>
  <c r="AY722"/>
  <c r="AZ1237"/>
  <c r="AZ273" l="1"/>
  <c r="BF565"/>
  <c r="BE567"/>
  <c r="BG564"/>
  <c r="BF566"/>
  <c r="BE1077"/>
  <c r="AY1076"/>
  <c r="AY813"/>
  <c r="AZ812"/>
  <c r="AY814"/>
  <c r="AZ845"/>
  <c r="AY847"/>
  <c r="AY846"/>
  <c r="BB359"/>
  <c r="BA361"/>
  <c r="BA363" s="1"/>
  <c r="AZ722"/>
  <c r="BA720"/>
  <c r="AZ1238"/>
  <c r="AY360"/>
  <c r="AY362" s="1"/>
  <c r="AZ358"/>
  <c r="BA1237"/>
  <c r="AZ879"/>
  <c r="AZ880"/>
  <c r="BA878"/>
  <c r="AZ721"/>
  <c r="BA719"/>
  <c r="BA273" l="1"/>
  <c r="BG565"/>
  <c r="BF567"/>
  <c r="BH564"/>
  <c r="BG566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7"/>
  <c r="BA1238"/>
  <c r="BB273" l="1"/>
  <c r="BH565"/>
  <c r="BG567"/>
  <c r="BI564"/>
  <c r="BI566" s="1"/>
  <c r="BH566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38"/>
  <c r="BC1237"/>
  <c r="BD359"/>
  <c r="BC361"/>
  <c r="BC363" s="1"/>
  <c r="BC273" l="1"/>
  <c r="BI565"/>
  <c r="BI567" s="1"/>
  <c r="BH567"/>
  <c r="BI1077"/>
  <c r="BH1077"/>
  <c r="BB1076"/>
  <c r="BB846"/>
  <c r="BC845"/>
  <c r="BB847"/>
  <c r="BB814"/>
  <c r="BB813"/>
  <c r="BC812"/>
  <c r="BC1238"/>
  <c r="BC358"/>
  <c r="BB360"/>
  <c r="BB362" s="1"/>
  <c r="BD878"/>
  <c r="BC879"/>
  <c r="BC880"/>
  <c r="BD1237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7"/>
  <c r="BF359"/>
  <c r="BE361"/>
  <c r="BE363" s="1"/>
  <c r="BD879"/>
  <c r="BD880"/>
  <c r="BE878"/>
  <c r="BD1238"/>
  <c r="BE273" l="1"/>
  <c r="BD1076"/>
  <c r="BD813"/>
  <c r="BD814"/>
  <c r="BE812"/>
  <c r="BD846"/>
  <c r="BE845"/>
  <c r="BD847"/>
  <c r="BF1237"/>
  <c r="BG359"/>
  <c r="BF361"/>
  <c r="BF363" s="1"/>
  <c r="BF720"/>
  <c r="BE722"/>
  <c r="BF719"/>
  <c r="BE721"/>
  <c r="BF878"/>
  <c r="BE879"/>
  <c r="BE880"/>
  <c r="BE1238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38"/>
  <c r="BH359"/>
  <c r="BG361"/>
  <c r="BG363" s="1"/>
  <c r="BG1237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38"/>
  <c r="BH720"/>
  <c r="BG722"/>
  <c r="BI1237"/>
  <c r="BH1237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38"/>
  <c r="BH1238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<sst xmlns="http://schemas.openxmlformats.org/spreadsheetml/2006/main" count="2279" uniqueCount="539">
  <si>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</si>
  <si>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</si>
  <si>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</si>
  <si>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</si>
  <si>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</si>
  <si>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</si>
  <si>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</si>
  <si>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</si>
  <si>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</si>
  <si>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</si>
  <si>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</si>
  <si>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</si>
  <si>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</si>
  <si>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</si>
  <si>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</si>
  <si>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</si>
  <si>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</si>
  <si>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</si>
  <si>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</si>
  <si>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</si>
  <si>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</si>
  <si>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</si>
  <si>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</si>
  <si>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</si>
  <si>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</si>
  <si>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</si>
  <si>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</si>
  <si>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</si>
  <si>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</si>
  <si>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</si>
  <si>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</si>
  <si>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</si>
  <si>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</si>
  <si>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</si>
  <si>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</si>
  <si>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</si>
  <si>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</si>
  <si>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</si>
  <si>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</si>
  <si>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</si>
  <si>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</si>
  <si>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</si>
  <si>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</si>
  <si>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</si>
  <si>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</si>
  <si>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</si>
  <si>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</si>
  <si>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</si>
  <si>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</si>
  <si>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</si>
  <si>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</si>
  <si>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</si>
  <si>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</si>
  <si>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</si>
  <si>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</si>
  <si>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</si>
  <si>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</si>
  <si>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</si>
  <si>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</si>
  <si>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</si>
  <si>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</si>
  <si>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</si>
  <si>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</si>
  <si>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</si>
  <si>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</si>
  <si>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</si>
  <si>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</si>
  <si>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</si>
  <si>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</si>
  <si>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</si>
  <si>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</si>
  <si>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</si>
  <si>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</si>
  <si>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</si>
  <si>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</si>
  <si>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</si>
  <si>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</si>
  <si>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</si>
  <si>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</si>
  <si>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</si>
  <si>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</si>
  <si>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</si>
  <si>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</si>
  <si>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</si>
  <si>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</si>
  <si>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</si>
  <si>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</si>
  <si>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</si>
  <si>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</si>
  <si>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</si>
  <si>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</si>
  <si>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</si>
  <si>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</si>
  <si>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</si>
  <si>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</si>
  <si>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</si>
  <si>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</si>
  <si>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</si>
  <si>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</si>
  <si>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</si>
  <si>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</si>
  <si>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</si>
  <si>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</si>
  <si>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</si>
  <si>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</si>
  <si>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</si>
  <si>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</si>
  <si>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</si>
  <si>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</si>
  <si>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</si>
  <si>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</si>
  <si>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</si>
  <si>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</si>
  <si>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</si>
  <si>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</si>
  <si>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</si>
  <si>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</si>
  <si>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</si>
  <si>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</si>
  <si>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</si>
  <si>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</si>
  <si>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</si>
  <si>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</si>
  <si>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</si>
  <si>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</si>
  <si>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</si>
  <si>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</si>
  <si>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</si>
  <si>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</si>
  <si>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</si>
  <si>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</si>
  <si>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</si>
  <si>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</si>
  <si>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</si>
  <si>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</si>
  <si>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</si>
  <si>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</si>
  <si>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</si>
  <si>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</si>
  <si>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</si>
  <si>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</si>
  <si>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</si>
  <si>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</si>
  <si>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</si>
  <si>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</si>
  <si>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</si>
  <si>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</si>
  <si>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</si>
  <si>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</si>
  <si>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</si>
  <si>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</si>
  <si>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</si>
  <si>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</si>
  <si>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</si>
  <si>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</si>
  <si>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</si>
  <si>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</si>
  <si>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</si>
  <si>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</si>
  <si>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</si>
  <si>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</si>
  <si>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</si>
  <si>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</si>
  <si>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</si>
  <si>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</si>
  <si>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</si>
  <si>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</si>
  <si>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</si>
  <si>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</si>
  <si>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</si>
  <si>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</si>
  <si>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</si>
  <si>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</si>
  <si>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</si>
  <si>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</si>
  <si>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</si>
  <si>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</si>
  <si>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</si>
  <si>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</si>
  <si>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</si>
  <si>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</si>
  <si>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</si>
  <si>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</si>
  <si>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</si>
  <si>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</si>
  <si>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</si>
  <si>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</si>
  <si>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</si>
  <si>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</si>
  <si>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</si>
  <si>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</si>
  <si>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</si>
  <si>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</si>
  <si>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</si>
  <si>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</si>
  <si>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</si>
  <si>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</si>
  <si>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</si>
  <si>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</si>
  <si>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</si>
  <si>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</si>
  <si>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</si>
  <si>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</si>
  <si>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</si>
  <si>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</si>
  <si>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</si>
  <si>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</si>
  <si>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</si>
  <si>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</si>
  <si>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</si>
  <si>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</si>
  <si>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</si>
  <si>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</si>
  <si>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</si>
  <si>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</si>
  <si>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</si>
  <si>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</si>
  <si>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</si>
  <si>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</si>
  <si>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</si>
  <si>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</si>
  <si>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</si>
  <si>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</si>
  <si>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</si>
  <si>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</si>
  <si>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</si>
  <si>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</si>
  <si>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</si>
  <si>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</si>
  <si>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</si>
  <si>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</si>
  <si>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</si>
  <si>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</si>
  <si>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</si>
  <si>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</si>
  <si>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</si>
  <si>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</si>
  <si>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</si>
  <si>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</si>
  <si>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</si>
  <si>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</si>
  <si>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</si>
  <si>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</si>
  <si>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</si>
  <si>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</si>
  <si>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</si>
  <si>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</si>
  <si>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</si>
  <si>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</si>
  <si>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</si>
  <si>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</si>
  <si>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</si>
  <si>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</si>
  <si>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</si>
  <si>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</si>
  <si>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</si>
  <si>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</si>
  <si>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</si>
  <si>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</si>
  <si>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</si>
  <si>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</si>
  <si>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</si>
  <si>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</si>
  <si>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</si>
  <si>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</si>
  <si>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</si>
  <si>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</si>
  <si>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</si>
  <si>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</si>
  <si>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</si>
  <si>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</si>
  <si>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</si>
  <si>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</si>
  <si>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</si>
  <si>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</si>
  <si>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</si>
  <si>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</si>
  <si>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</si>
  <si>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</si>
  <si>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</si>
  <si>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</si>
  <si>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</si>
  <si>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</si>
  <si>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</si>
  <si>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</si>
  <si>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</si>
  <si>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</si>
  <si>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</si>
  <si>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</si>
  <si>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</si>
  <si>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</si>
  <si>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</si>
  <si>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</si>
  <si>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</si>
  <si>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</si>
  <si>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</si>
  <si>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</si>
  <si>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</si>
  <si>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</si>
  <si>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</si>
  <si>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</si>
  <si>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</si>
  <si>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</si>
  <si>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</si>
  <si>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</si>
  <si>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</si>
  <si>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</si>
  <si>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</si>
  <si>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</si>
  <si>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</si>
  <si>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</si>
  <si>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</si>
  <si>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</si>
  <si>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</si>
  <si>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</si>
  <si>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</si>
  <si>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</si>
  <si>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</si>
  <si>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</si>
  <si>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</si>
  <si>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</si>
  <si>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</si>
  <si>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</si>
  <si>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</si>
  <si>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</si>
  <si>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</si>
  <si>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</si>
  <si>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</si>
  <si>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</si>
  <si>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</si>
  <si>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</si>
  <si>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</si>
  <si>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</si>
  <si>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</si>
  <si>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</si>
  <si>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</si>
  <si>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</si>
  <si>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</si>
  <si>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</si>
  <si>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</si>
  <si>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</si>
  <si>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</si>
  <si>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</si>
  <si>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</si>
  <si>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</si>
  <si>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</si>
  <si>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</si>
  <si>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</si>
  <si>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</si>
  <si>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</si>
  <si>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</si>
  <si>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</si>
  <si>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</si>
  <si>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</si>
  <si>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</si>
  <si>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</si>
  <si>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</si>
  <si>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</si>
  <si>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</si>
  <si>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</si>
  <si>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</si>
  <si>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</si>
  <si>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</si>
  <si>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</si>
  <si>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</si>
  <si>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</si>
  <si>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</si>
  <si>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</si>
  <si>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</si>
  <si>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</si>
  <si>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</si>
  <si>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</si>
  <si>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</si>
  <si>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</si>
  <si>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</si>
  <si>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</si>
  <si>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</si>
  <si>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</si>
  <si>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</si>
  <si>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</si>
  <si>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</si>
  <si>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</si>
  <si>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</si>
  <si>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</si>
  <si>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</si>
  <si>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</si>
  <si>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</si>
  <si>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</si>
  <si>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</si>
  <si>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</si>
  <si>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</si>
  <si>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</si>
  <si>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</si>
  <si>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</si>
  <si>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</si>
  <si>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</si>
  <si>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</si>
  <si>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</si>
  <si>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</si>
  <si>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</si>
  <si>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</si>
  <si>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</si>
  <si>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</si>
  <si>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</si>
  <si>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</si>
  <si>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</si>
  <si>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</si>
  <si>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</si>
  <si>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</si>
  <si>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</si>
  <si>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</si>
  <si>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</si>
  <si>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</si>
  <si>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</si>
  <si>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</si>
  <si>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</si>
  <si>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</si>
  <si>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</si>
  <si>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</si>
  <si>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</si>
  <si>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</si>
  <si>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</si>
  <si>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</si>
  <si>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</si>
  <si>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</si>
  <si>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</si>
  <si>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</si>
  <si>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</si>
  <si>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</si>
  <si>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</si>
  <si>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</si>
  <si>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</si>
  <si>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</si>
  <si>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</si>
  <si>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</si>
  <si>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</si>
  <si>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</si>
  <si>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</si>
  <si>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</si>
  <si>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</si>
  <si>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</si>
  <si>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</si>
  <si>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</si>
  <si>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</si>
  <si>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</si>
  <si>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</si>
  <si>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</si>
  <si>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</si>
  <si>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</si>
  <si>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</si>
  <si>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</si>
  <si>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</si>
  <si>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</si>
  <si>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</si>
  <si>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</si>
  <si>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</si>
  <si>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</si>
  <si>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</si>
  <si>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</si>
  <si>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</si>
  <si>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</si>
  <si>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</si>
  <si>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</si>
  <si>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</si>
  <si>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</si>
  <si>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</si>
  <si>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</si>
  <si>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</si>
  <si>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</si>
  <si>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</si>
  <si>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</si>
  <si>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</si>
  <si>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</si>
  <si>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</si>
  <si>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</si>
  <si>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</si>
  <si>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</si>
  <si>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</si>
  <si>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</si>
  <si>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</si>
  <si>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</si>
  <si>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</si>
  <si>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</si>
  <si>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</si>
  <si>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</si>
  <si>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</si>
  <si>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</si>
  <si>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</si>
  <si>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</si>
  <si>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</si>
  <si>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</si>
  <si>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</si>
  <si>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</si>
  <si>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</si>
  <si>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</si>
  <si>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</si>
  <si>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</si>
  <si>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</si>
  <si>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</si>
  <si>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</si>
  <si>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</si>
  <si>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</si>
  <si>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</si>
  <si>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</si>
  <si>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</si>
  <si>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</si>
  <si>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</si>
  <si>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</si>
  <si>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</si>
  <si>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</si>
  <si>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</si>
  <si>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</si>
  <si>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</si>
  <si>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</si>
  <si>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</si>
  <si>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</si>
  <si>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</si>
  <si>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</si>
  <si>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</si>
  <si>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</si>
  <si>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</si>
  <si>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</si>
  <si>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</si>
  <si>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</si>
  <si>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</si>
  <si>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</si>
  <si>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</si>
  <si>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</si>
  <si>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</si>
  <si>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</si>
  <si>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</si>
  <si>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</si>
  <si>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</si>
  <si>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NOTICE: The data here is mostly from SEASON 5 - some skill info will be outdated!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</si>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</sst>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29"/>
  <sheetViews>
    <sheetView tabSelected="1" zoomScale="85" zoomScaleNormal="85" workbookViewId="0">
      <pane xSplit="1" topLeftCell="B1" activePane="topRight" state="frozen"/>
      <selection activeCell="A1049" sqref="A1049"/>
      <selection pane="topRight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533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</f>
        <v>85</v>
      </c>
      <c r="AM121" s="4">
        <f t="shared" ref="AM121:BI121" si="869">AL121</f>
        <v>85</v>
      </c>
      <c r="AN121" s="4">
        <f t="shared" si="869"/>
        <v>85</v>
      </c>
      <c r="AO121" s="2">
        <f t="shared" si="869"/>
        <v>85</v>
      </c>
      <c r="AP121" s="4">
        <f t="shared" si="869"/>
        <v>85</v>
      </c>
      <c r="AQ121" s="4">
        <f t="shared" si="869"/>
        <v>85</v>
      </c>
      <c r="AR121" s="4">
        <f t="shared" si="869"/>
        <v>85</v>
      </c>
      <c r="AS121" s="4">
        <f t="shared" si="869"/>
        <v>85</v>
      </c>
      <c r="AT121" s="4">
        <f t="shared" si="869"/>
        <v>85</v>
      </c>
      <c r="AU121" s="4">
        <f t="shared" si="869"/>
        <v>85</v>
      </c>
      <c r="AV121" s="4">
        <f t="shared" si="869"/>
        <v>85</v>
      </c>
      <c r="AW121" s="4">
        <f t="shared" si="869"/>
        <v>85</v>
      </c>
      <c r="AX121" s="4">
        <f t="shared" si="869"/>
        <v>85</v>
      </c>
      <c r="AY121">
        <f t="shared" si="869"/>
        <v>85</v>
      </c>
      <c r="AZ121" s="4">
        <f t="shared" si="869"/>
        <v>85</v>
      </c>
      <c r="BA121" s="4">
        <f t="shared" si="869"/>
        <v>85</v>
      </c>
      <c r="BB121" s="4">
        <f t="shared" si="869"/>
        <v>85</v>
      </c>
      <c r="BC121" s="4">
        <f t="shared" si="869"/>
        <v>85</v>
      </c>
      <c r="BD121" s="4">
        <f t="shared" si="869"/>
        <v>85</v>
      </c>
      <c r="BE121" s="4">
        <f t="shared" si="869"/>
        <v>85</v>
      </c>
      <c r="BF121" s="4">
        <f t="shared" si="869"/>
        <v>85</v>
      </c>
      <c r="BG121" s="4">
        <f t="shared" si="869"/>
        <v>85</v>
      </c>
      <c r="BH121" s="4">
        <f t="shared" si="869"/>
        <v>85</v>
      </c>
      <c r="BI121" s="2">
        <f t="shared" si="869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870">C125+12</f>
        <v>74</v>
      </c>
      <c r="E125" s="4">
        <f t="shared" si="870"/>
        <v>86</v>
      </c>
      <c r="F125" s="4">
        <f t="shared" si="870"/>
        <v>98</v>
      </c>
      <c r="G125" s="4">
        <f t="shared" si="870"/>
        <v>110</v>
      </c>
      <c r="H125" s="4">
        <f t="shared" si="870"/>
        <v>122</v>
      </c>
      <c r="I125" s="4">
        <f t="shared" si="870"/>
        <v>134</v>
      </c>
      <c r="J125" s="15">
        <f t="shared" si="870"/>
        <v>146</v>
      </c>
      <c r="K125">
        <f t="shared" si="870"/>
        <v>158</v>
      </c>
      <c r="L125" s="4">
        <f t="shared" si="870"/>
        <v>170</v>
      </c>
      <c r="M125" s="4">
        <f t="shared" si="870"/>
        <v>182</v>
      </c>
      <c r="N125" s="4">
        <f t="shared" si="870"/>
        <v>194</v>
      </c>
      <c r="O125" s="4">
        <f t="shared" si="870"/>
        <v>206</v>
      </c>
      <c r="P125" s="4">
        <f t="shared" si="870"/>
        <v>218</v>
      </c>
      <c r="Q125" s="4">
        <f t="shared" si="870"/>
        <v>230</v>
      </c>
      <c r="R125" s="15">
        <f t="shared" si="870"/>
        <v>242</v>
      </c>
      <c r="S125" s="4">
        <f t="shared" si="870"/>
        <v>254</v>
      </c>
      <c r="T125" s="4">
        <f t="shared" si="870"/>
        <v>266</v>
      </c>
      <c r="U125" s="2">
        <f t="shared" si="870"/>
        <v>278</v>
      </c>
      <c r="V125" s="4">
        <f t="shared" si="870"/>
        <v>290</v>
      </c>
      <c r="W125" s="4">
        <f t="shared" si="870"/>
        <v>302</v>
      </c>
      <c r="X125" s="15">
        <f t="shared" si="870"/>
        <v>314</v>
      </c>
      <c r="Y125" s="4">
        <f t="shared" si="870"/>
        <v>326</v>
      </c>
      <c r="Z125" s="4">
        <f t="shared" si="870"/>
        <v>338</v>
      </c>
      <c r="AA125" s="4">
        <f t="shared" si="870"/>
        <v>350</v>
      </c>
      <c r="AB125" s="4">
        <f t="shared" si="870"/>
        <v>362</v>
      </c>
      <c r="AC125" s="4">
        <f t="shared" si="870"/>
        <v>374</v>
      </c>
      <c r="AD125" s="15">
        <f t="shared" si="870"/>
        <v>386</v>
      </c>
      <c r="AE125">
        <f t="shared" si="870"/>
        <v>398</v>
      </c>
      <c r="AF125" s="4">
        <f t="shared" si="870"/>
        <v>410</v>
      </c>
      <c r="AG125" s="4">
        <f t="shared" si="870"/>
        <v>422</v>
      </c>
      <c r="AH125" s="4">
        <f t="shared" si="870"/>
        <v>434</v>
      </c>
      <c r="AI125" s="4">
        <f t="shared" si="870"/>
        <v>446</v>
      </c>
      <c r="AJ125" s="4">
        <f t="shared" si="870"/>
        <v>458</v>
      </c>
      <c r="AK125" s="4">
        <f t="shared" si="870"/>
        <v>470</v>
      </c>
      <c r="AL125" s="4">
        <f t="shared" si="870"/>
        <v>482</v>
      </c>
      <c r="AM125" s="4">
        <f t="shared" si="870"/>
        <v>494</v>
      </c>
      <c r="AN125" s="4">
        <f t="shared" si="870"/>
        <v>506</v>
      </c>
      <c r="AO125" s="2">
        <f t="shared" si="870"/>
        <v>518</v>
      </c>
      <c r="AP125" s="4">
        <f t="shared" si="870"/>
        <v>530</v>
      </c>
      <c r="AQ125" s="4">
        <f t="shared" si="870"/>
        <v>542</v>
      </c>
      <c r="AR125" s="4">
        <f t="shared" si="870"/>
        <v>554</v>
      </c>
      <c r="AS125" s="4">
        <f t="shared" si="870"/>
        <v>566</v>
      </c>
      <c r="AT125" s="4">
        <f t="shared" si="870"/>
        <v>578</v>
      </c>
      <c r="AU125" s="4">
        <f t="shared" si="870"/>
        <v>590</v>
      </c>
      <c r="AV125" s="4">
        <f t="shared" si="870"/>
        <v>602</v>
      </c>
      <c r="AW125" s="4">
        <f t="shared" si="870"/>
        <v>614</v>
      </c>
      <c r="AX125" s="4">
        <f t="shared" si="870"/>
        <v>626</v>
      </c>
      <c r="AY125">
        <f t="shared" si="870"/>
        <v>638</v>
      </c>
      <c r="AZ125" s="4">
        <f t="shared" si="870"/>
        <v>650</v>
      </c>
      <c r="BA125" s="4">
        <f t="shared" si="870"/>
        <v>662</v>
      </c>
      <c r="BB125" s="4">
        <f t="shared" si="870"/>
        <v>674</v>
      </c>
      <c r="BC125" s="4">
        <f t="shared" si="870"/>
        <v>686</v>
      </c>
      <c r="BD125" s="4">
        <f t="shared" si="870"/>
        <v>698</v>
      </c>
      <c r="BE125" s="4">
        <f t="shared" si="870"/>
        <v>710</v>
      </c>
      <c r="BF125" s="4">
        <f t="shared" si="870"/>
        <v>722</v>
      </c>
      <c r="BG125" s="4">
        <f t="shared" si="870"/>
        <v>734</v>
      </c>
      <c r="BH125" s="4">
        <f t="shared" si="870"/>
        <v>746</v>
      </c>
      <c r="BI125" s="2">
        <f t="shared" si="870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1">C129+8</f>
        <v>48</v>
      </c>
      <c r="E129" s="4">
        <f t="shared" si="871"/>
        <v>56</v>
      </c>
      <c r="F129" s="4">
        <f t="shared" si="871"/>
        <v>64</v>
      </c>
      <c r="G129" s="4">
        <f t="shared" si="871"/>
        <v>72</v>
      </c>
      <c r="H129" s="4">
        <f t="shared" si="871"/>
        <v>80</v>
      </c>
      <c r="I129" s="4">
        <f t="shared" si="871"/>
        <v>88</v>
      </c>
      <c r="J129" s="15">
        <f t="shared" si="871"/>
        <v>96</v>
      </c>
      <c r="K129">
        <f t="shared" si="871"/>
        <v>104</v>
      </c>
      <c r="L129" s="4">
        <f t="shared" si="871"/>
        <v>112</v>
      </c>
      <c r="M129" s="4">
        <f t="shared" si="871"/>
        <v>120</v>
      </c>
      <c r="N129" s="4">
        <f t="shared" si="871"/>
        <v>128</v>
      </c>
      <c r="O129" s="4">
        <f t="shared" si="871"/>
        <v>136</v>
      </c>
      <c r="P129" s="4">
        <f t="shared" si="871"/>
        <v>144</v>
      </c>
      <c r="Q129" s="4">
        <f t="shared" si="871"/>
        <v>152</v>
      </c>
      <c r="R129" s="15">
        <f t="shared" si="871"/>
        <v>160</v>
      </c>
      <c r="S129" s="4">
        <f t="shared" si="871"/>
        <v>168</v>
      </c>
      <c r="T129" s="4">
        <f t="shared" si="871"/>
        <v>176</v>
      </c>
      <c r="U129" s="2">
        <f t="shared" si="871"/>
        <v>184</v>
      </c>
      <c r="V129" s="4">
        <f t="shared" si="871"/>
        <v>192</v>
      </c>
      <c r="W129" s="4">
        <f t="shared" si="871"/>
        <v>200</v>
      </c>
      <c r="X129" s="15">
        <f t="shared" si="871"/>
        <v>208</v>
      </c>
      <c r="Y129" s="4">
        <f t="shared" si="871"/>
        <v>216</v>
      </c>
      <c r="Z129" s="4">
        <f t="shared" si="871"/>
        <v>224</v>
      </c>
      <c r="AA129" s="4">
        <f t="shared" si="871"/>
        <v>232</v>
      </c>
      <c r="AB129" s="4">
        <f t="shared" si="871"/>
        <v>240</v>
      </c>
      <c r="AC129" s="4">
        <f t="shared" si="871"/>
        <v>248</v>
      </c>
      <c r="AD129" s="15">
        <f t="shared" si="871"/>
        <v>256</v>
      </c>
      <c r="AE129">
        <f t="shared" si="871"/>
        <v>264</v>
      </c>
      <c r="AF129" s="4">
        <f t="shared" si="871"/>
        <v>272</v>
      </c>
      <c r="AG129" s="4">
        <f t="shared" si="871"/>
        <v>280</v>
      </c>
      <c r="AH129" s="4">
        <f t="shared" si="871"/>
        <v>288</v>
      </c>
      <c r="AI129" s="4">
        <f t="shared" si="871"/>
        <v>296</v>
      </c>
      <c r="AJ129" s="4">
        <f t="shared" si="871"/>
        <v>304</v>
      </c>
      <c r="AK129" s="4">
        <f t="shared" si="871"/>
        <v>312</v>
      </c>
      <c r="AL129" s="4">
        <f t="shared" si="871"/>
        <v>320</v>
      </c>
      <c r="AM129" s="4">
        <f t="shared" si="871"/>
        <v>328</v>
      </c>
      <c r="AN129" s="4">
        <f t="shared" si="871"/>
        <v>336</v>
      </c>
      <c r="AO129" s="2">
        <f t="shared" si="871"/>
        <v>344</v>
      </c>
      <c r="AP129" s="4">
        <f t="shared" si="871"/>
        <v>352</v>
      </c>
      <c r="AQ129" s="4">
        <f t="shared" si="871"/>
        <v>360</v>
      </c>
      <c r="AR129" s="4">
        <f t="shared" si="871"/>
        <v>368</v>
      </c>
      <c r="AS129" s="4">
        <f t="shared" si="871"/>
        <v>376</v>
      </c>
      <c r="AT129" s="4">
        <f t="shared" si="871"/>
        <v>384</v>
      </c>
      <c r="AU129" s="4">
        <f t="shared" si="871"/>
        <v>392</v>
      </c>
      <c r="AV129" s="4">
        <f t="shared" si="871"/>
        <v>400</v>
      </c>
      <c r="AW129" s="4">
        <f t="shared" si="871"/>
        <v>408</v>
      </c>
      <c r="AX129" s="4">
        <f t="shared" si="871"/>
        <v>416</v>
      </c>
      <c r="AY129">
        <f t="shared" si="871"/>
        <v>424</v>
      </c>
      <c r="AZ129" s="4">
        <f t="shared" si="871"/>
        <v>432</v>
      </c>
      <c r="BA129" s="4">
        <f t="shared" si="871"/>
        <v>440</v>
      </c>
      <c r="BB129" s="4">
        <f t="shared" si="871"/>
        <v>448</v>
      </c>
      <c r="BC129" s="4">
        <f t="shared" si="871"/>
        <v>456</v>
      </c>
      <c r="BD129" s="4">
        <f t="shared" si="871"/>
        <v>464</v>
      </c>
      <c r="BE129" s="4">
        <f t="shared" si="871"/>
        <v>472</v>
      </c>
      <c r="BF129" s="4">
        <f t="shared" si="871"/>
        <v>480</v>
      </c>
      <c r="BG129" s="4">
        <f t="shared" si="871"/>
        <v>488</v>
      </c>
      <c r="BH129" s="4">
        <f t="shared" si="871"/>
        <v>496</v>
      </c>
      <c r="BI129" s="2">
        <f t="shared" si="871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2">C130+2</f>
        <v>5</v>
      </c>
      <c r="E130" s="4">
        <f t="shared" si="872"/>
        <v>7</v>
      </c>
      <c r="F130" s="4">
        <f t="shared" si="872"/>
        <v>9</v>
      </c>
      <c r="G130" s="4">
        <f t="shared" si="872"/>
        <v>11</v>
      </c>
      <c r="H130" s="4">
        <f t="shared" si="872"/>
        <v>13</v>
      </c>
      <c r="I130" s="4">
        <f t="shared" si="872"/>
        <v>15</v>
      </c>
      <c r="J130" s="15">
        <f>I130+3</f>
        <v>18</v>
      </c>
      <c r="K130">
        <f t="shared" ref="K130:Q130" si="873">J130+3</f>
        <v>21</v>
      </c>
      <c r="L130" s="4">
        <f t="shared" si="873"/>
        <v>24</v>
      </c>
      <c r="M130" s="4">
        <f t="shared" si="873"/>
        <v>27</v>
      </c>
      <c r="N130" s="4">
        <f t="shared" si="873"/>
        <v>30</v>
      </c>
      <c r="O130" s="4">
        <f t="shared" si="873"/>
        <v>33</v>
      </c>
      <c r="P130" s="4">
        <f t="shared" si="873"/>
        <v>36</v>
      </c>
      <c r="Q130" s="4">
        <f t="shared" si="873"/>
        <v>39</v>
      </c>
      <c r="R130" s="15">
        <f>Q130+4</f>
        <v>43</v>
      </c>
      <c r="S130" s="4">
        <f t="shared" ref="S130:W130" si="874">R130+4</f>
        <v>47</v>
      </c>
      <c r="T130" s="4">
        <f t="shared" si="874"/>
        <v>51</v>
      </c>
      <c r="U130">
        <f t="shared" si="874"/>
        <v>55</v>
      </c>
      <c r="V130" s="4">
        <f t="shared" si="874"/>
        <v>59</v>
      </c>
      <c r="W130" s="4">
        <f t="shared" si="874"/>
        <v>63</v>
      </c>
      <c r="X130" s="15">
        <f>W130+5</f>
        <v>68</v>
      </c>
      <c r="Y130" s="4">
        <f t="shared" ref="Y130:AC130" si="875">X130+5</f>
        <v>73</v>
      </c>
      <c r="Z130" s="4">
        <f t="shared" si="875"/>
        <v>78</v>
      </c>
      <c r="AA130" s="4">
        <f t="shared" si="875"/>
        <v>83</v>
      </c>
      <c r="AB130" s="4">
        <f t="shared" si="875"/>
        <v>88</v>
      </c>
      <c r="AC130" s="4">
        <f t="shared" si="875"/>
        <v>93</v>
      </c>
      <c r="AD130" s="15">
        <f>AC130+6</f>
        <v>99</v>
      </c>
      <c r="AE130">
        <f t="shared" ref="AE130:AV130" si="876">AD130+6</f>
        <v>105</v>
      </c>
      <c r="AF130" s="4">
        <f t="shared" si="876"/>
        <v>111</v>
      </c>
      <c r="AG130" s="4">
        <f t="shared" si="876"/>
        <v>117</v>
      </c>
      <c r="AH130" s="4">
        <f t="shared" si="876"/>
        <v>123</v>
      </c>
      <c r="AI130" s="4">
        <f t="shared" si="876"/>
        <v>129</v>
      </c>
      <c r="AJ130" s="4">
        <f t="shared" si="876"/>
        <v>135</v>
      </c>
      <c r="AK130" s="4">
        <f t="shared" si="876"/>
        <v>141</v>
      </c>
      <c r="AL130" s="4">
        <f t="shared" si="876"/>
        <v>147</v>
      </c>
      <c r="AM130" s="4">
        <f t="shared" si="876"/>
        <v>153</v>
      </c>
      <c r="AN130" s="4">
        <f t="shared" si="876"/>
        <v>159</v>
      </c>
      <c r="AO130">
        <f t="shared" si="876"/>
        <v>165</v>
      </c>
      <c r="AP130" s="4">
        <f t="shared" si="876"/>
        <v>171</v>
      </c>
      <c r="AQ130" s="4">
        <f t="shared" si="876"/>
        <v>177</v>
      </c>
      <c r="AR130" s="4">
        <f t="shared" si="876"/>
        <v>183</v>
      </c>
      <c r="AS130" s="4">
        <f t="shared" si="876"/>
        <v>189</v>
      </c>
      <c r="AT130" s="4">
        <f t="shared" si="876"/>
        <v>195</v>
      </c>
      <c r="AU130" s="4">
        <f t="shared" si="876"/>
        <v>201</v>
      </c>
      <c r="AV130" s="4">
        <f t="shared" si="876"/>
        <v>207</v>
      </c>
      <c r="AW130" s="4">
        <f t="shared" ref="AW130:BI130" si="877">AV130+6</f>
        <v>213</v>
      </c>
      <c r="AX130" s="4">
        <f t="shared" si="877"/>
        <v>219</v>
      </c>
      <c r="AY130">
        <f t="shared" si="877"/>
        <v>225</v>
      </c>
      <c r="AZ130" s="4">
        <f t="shared" si="877"/>
        <v>231</v>
      </c>
      <c r="BA130" s="4">
        <f t="shared" si="877"/>
        <v>237</v>
      </c>
      <c r="BB130" s="4">
        <f t="shared" si="877"/>
        <v>243</v>
      </c>
      <c r="BC130" s="4">
        <f t="shared" si="877"/>
        <v>249</v>
      </c>
      <c r="BD130" s="4">
        <f t="shared" si="877"/>
        <v>255</v>
      </c>
      <c r="BE130" s="4">
        <f t="shared" si="877"/>
        <v>261</v>
      </c>
      <c r="BF130" s="4">
        <f t="shared" si="877"/>
        <v>267</v>
      </c>
      <c r="BG130" s="4">
        <f t="shared" si="877"/>
        <v>273</v>
      </c>
      <c r="BH130" s="4">
        <f t="shared" si="877"/>
        <v>279</v>
      </c>
      <c r="BI130">
        <f t="shared" si="877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8">C131+4</f>
        <v>108</v>
      </c>
      <c r="E131" s="4">
        <f t="shared" si="878"/>
        <v>112</v>
      </c>
      <c r="F131" s="4">
        <f t="shared" si="878"/>
        <v>116</v>
      </c>
      <c r="G131" s="4">
        <f t="shared" si="878"/>
        <v>120</v>
      </c>
      <c r="H131" s="4">
        <f t="shared" si="878"/>
        <v>124</v>
      </c>
      <c r="I131" s="4">
        <f t="shared" si="878"/>
        <v>128</v>
      </c>
      <c r="J131" s="15">
        <f>I131+5</f>
        <v>133</v>
      </c>
      <c r="K131">
        <f t="shared" ref="K131:Q131" si="879">J131+5</f>
        <v>138</v>
      </c>
      <c r="L131" s="4">
        <f t="shared" si="879"/>
        <v>143</v>
      </c>
      <c r="M131" s="4">
        <f t="shared" si="879"/>
        <v>148</v>
      </c>
      <c r="N131" s="4">
        <f t="shared" si="879"/>
        <v>153</v>
      </c>
      <c r="O131" s="4">
        <f t="shared" si="879"/>
        <v>158</v>
      </c>
      <c r="P131" s="4">
        <f t="shared" si="879"/>
        <v>163</v>
      </c>
      <c r="Q131" s="4">
        <f t="shared" si="879"/>
        <v>168</v>
      </c>
      <c r="R131" s="15">
        <f>Q131+6</f>
        <v>174</v>
      </c>
      <c r="S131" s="4">
        <f t="shared" ref="S131:W131" si="880">R131+6</f>
        <v>180</v>
      </c>
      <c r="T131" s="4">
        <f t="shared" si="880"/>
        <v>186</v>
      </c>
      <c r="U131">
        <f t="shared" si="880"/>
        <v>192</v>
      </c>
      <c r="V131" s="4">
        <f t="shared" si="880"/>
        <v>198</v>
      </c>
      <c r="W131" s="4">
        <f t="shared" si="880"/>
        <v>204</v>
      </c>
      <c r="X131" s="15">
        <f>W131+7</f>
        <v>211</v>
      </c>
      <c r="Y131" s="4">
        <f t="shared" ref="Y131:AC131" si="881">X131+7</f>
        <v>218</v>
      </c>
      <c r="Z131" s="4">
        <f t="shared" si="881"/>
        <v>225</v>
      </c>
      <c r="AA131" s="4">
        <f t="shared" si="881"/>
        <v>232</v>
      </c>
      <c r="AB131" s="4">
        <f t="shared" si="881"/>
        <v>239</v>
      </c>
      <c r="AC131" s="4">
        <f t="shared" si="881"/>
        <v>246</v>
      </c>
      <c r="AD131" s="15">
        <f>AC131+8</f>
        <v>254</v>
      </c>
      <c r="AE131">
        <f t="shared" ref="AE131:AV131" si="882">AD131+8</f>
        <v>262</v>
      </c>
      <c r="AF131" s="4">
        <f t="shared" si="882"/>
        <v>270</v>
      </c>
      <c r="AG131" s="4">
        <f t="shared" si="882"/>
        <v>278</v>
      </c>
      <c r="AH131" s="4">
        <f t="shared" si="882"/>
        <v>286</v>
      </c>
      <c r="AI131" s="4">
        <f t="shared" si="882"/>
        <v>294</v>
      </c>
      <c r="AJ131" s="4">
        <f t="shared" si="882"/>
        <v>302</v>
      </c>
      <c r="AK131" s="4">
        <f t="shared" si="882"/>
        <v>310</v>
      </c>
      <c r="AL131" s="4">
        <f t="shared" si="882"/>
        <v>318</v>
      </c>
      <c r="AM131" s="4">
        <f t="shared" si="882"/>
        <v>326</v>
      </c>
      <c r="AN131" s="4">
        <f t="shared" si="882"/>
        <v>334</v>
      </c>
      <c r="AO131">
        <f t="shared" si="882"/>
        <v>342</v>
      </c>
      <c r="AP131" s="4">
        <f t="shared" si="882"/>
        <v>350</v>
      </c>
      <c r="AQ131" s="4">
        <f t="shared" si="882"/>
        <v>358</v>
      </c>
      <c r="AR131" s="4">
        <f t="shared" si="882"/>
        <v>366</v>
      </c>
      <c r="AS131" s="4">
        <f t="shared" si="882"/>
        <v>374</v>
      </c>
      <c r="AT131" s="4">
        <f t="shared" si="882"/>
        <v>382</v>
      </c>
      <c r="AU131" s="4">
        <f t="shared" si="882"/>
        <v>390</v>
      </c>
      <c r="AV131" s="4">
        <f t="shared" si="882"/>
        <v>398</v>
      </c>
      <c r="AW131" s="4">
        <f t="shared" ref="AW131:BI131" si="883">AV131+8</f>
        <v>406</v>
      </c>
      <c r="AX131" s="4">
        <f t="shared" si="883"/>
        <v>414</v>
      </c>
      <c r="AY131">
        <f t="shared" si="883"/>
        <v>422</v>
      </c>
      <c r="AZ131" s="4">
        <f t="shared" si="883"/>
        <v>430</v>
      </c>
      <c r="BA131" s="4">
        <f t="shared" si="883"/>
        <v>438</v>
      </c>
      <c r="BB131" s="4">
        <f t="shared" si="883"/>
        <v>446</v>
      </c>
      <c r="BC131" s="4">
        <f t="shared" si="883"/>
        <v>454</v>
      </c>
      <c r="BD131" s="4">
        <f t="shared" si="883"/>
        <v>462</v>
      </c>
      <c r="BE131" s="4">
        <f t="shared" si="883"/>
        <v>470</v>
      </c>
      <c r="BF131" s="4">
        <f t="shared" si="883"/>
        <v>478</v>
      </c>
      <c r="BG131" s="4">
        <f t="shared" si="883"/>
        <v>486</v>
      </c>
      <c r="BH131" s="4">
        <f t="shared" si="883"/>
        <v>494</v>
      </c>
      <c r="BI131">
        <f t="shared" si="883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4">D135+2</f>
        <v>9</v>
      </c>
      <c r="F135" s="14">
        <f t="shared" si="884"/>
        <v>11</v>
      </c>
      <c r="G135" s="14">
        <f t="shared" si="884"/>
        <v>13</v>
      </c>
      <c r="H135" s="14">
        <f t="shared" si="884"/>
        <v>15</v>
      </c>
      <c r="I135" s="14">
        <f t="shared" si="884"/>
        <v>17</v>
      </c>
      <c r="J135" s="14">
        <f>I135+8</f>
        <v>25</v>
      </c>
      <c r="K135" s="14">
        <f t="shared" ref="K135:Q135" si="885">J135+8</f>
        <v>33</v>
      </c>
      <c r="L135" s="14">
        <f t="shared" si="885"/>
        <v>41</v>
      </c>
      <c r="M135" s="14">
        <f t="shared" si="885"/>
        <v>49</v>
      </c>
      <c r="N135" s="14">
        <f t="shared" si="885"/>
        <v>57</v>
      </c>
      <c r="O135" s="14">
        <f t="shared" si="885"/>
        <v>65</v>
      </c>
      <c r="P135" s="14">
        <f t="shared" si="885"/>
        <v>73</v>
      </c>
      <c r="Q135" s="14">
        <f t="shared" si="885"/>
        <v>81</v>
      </c>
      <c r="R135" s="14">
        <f>Q135+15</f>
        <v>96</v>
      </c>
      <c r="S135" s="14">
        <f t="shared" ref="S135:W135" si="886">R135+15</f>
        <v>111</v>
      </c>
      <c r="T135" s="14">
        <f t="shared" si="886"/>
        <v>126</v>
      </c>
      <c r="U135" s="14">
        <f t="shared" si="886"/>
        <v>141</v>
      </c>
      <c r="V135" s="14">
        <f t="shared" si="886"/>
        <v>156</v>
      </c>
      <c r="W135" s="14">
        <f t="shared" si="886"/>
        <v>171</v>
      </c>
      <c r="X135" s="14">
        <f>W135+23</f>
        <v>194</v>
      </c>
      <c r="Y135" s="14">
        <f t="shared" ref="Y135:BI135" si="887">X135+23</f>
        <v>217</v>
      </c>
      <c r="Z135" s="14">
        <f t="shared" si="887"/>
        <v>240</v>
      </c>
      <c r="AA135" s="14">
        <f t="shared" si="887"/>
        <v>263</v>
      </c>
      <c r="AB135" s="14">
        <f t="shared" si="887"/>
        <v>286</v>
      </c>
      <c r="AC135" s="14">
        <f t="shared" si="887"/>
        <v>309</v>
      </c>
      <c r="AD135" s="14">
        <f t="shared" si="887"/>
        <v>332</v>
      </c>
      <c r="AE135" s="14">
        <f t="shared" si="887"/>
        <v>355</v>
      </c>
      <c r="AF135" s="14">
        <f t="shared" si="887"/>
        <v>378</v>
      </c>
      <c r="AG135" s="14">
        <f t="shared" si="887"/>
        <v>401</v>
      </c>
      <c r="AH135" s="14">
        <f t="shared" si="887"/>
        <v>424</v>
      </c>
      <c r="AI135" s="14">
        <f t="shared" si="887"/>
        <v>447</v>
      </c>
      <c r="AJ135" s="14">
        <f t="shared" si="887"/>
        <v>470</v>
      </c>
      <c r="AK135" s="14">
        <f t="shared" si="887"/>
        <v>493</v>
      </c>
      <c r="AL135" s="14">
        <f t="shared" si="887"/>
        <v>516</v>
      </c>
      <c r="AM135" s="14">
        <f t="shared" si="887"/>
        <v>539</v>
      </c>
      <c r="AN135" s="14">
        <f t="shared" si="887"/>
        <v>562</v>
      </c>
      <c r="AO135" s="14">
        <f t="shared" si="887"/>
        <v>585</v>
      </c>
      <c r="AP135" s="14">
        <f t="shared" si="887"/>
        <v>608</v>
      </c>
      <c r="AQ135" s="14">
        <f t="shared" si="887"/>
        <v>631</v>
      </c>
      <c r="AR135" s="14">
        <f t="shared" si="887"/>
        <v>654</v>
      </c>
      <c r="AS135" s="14">
        <f t="shared" si="887"/>
        <v>677</v>
      </c>
      <c r="AT135" s="14">
        <f t="shared" si="887"/>
        <v>700</v>
      </c>
      <c r="AU135" s="14">
        <f t="shared" si="887"/>
        <v>723</v>
      </c>
      <c r="AV135" s="14">
        <f t="shared" si="887"/>
        <v>746</v>
      </c>
      <c r="AW135" s="14">
        <f t="shared" si="887"/>
        <v>769</v>
      </c>
      <c r="AX135" s="14">
        <f t="shared" si="887"/>
        <v>792</v>
      </c>
      <c r="AY135" s="14">
        <f t="shared" si="887"/>
        <v>815</v>
      </c>
      <c r="AZ135" s="14">
        <f t="shared" si="887"/>
        <v>838</v>
      </c>
      <c r="BA135" s="14">
        <f t="shared" si="887"/>
        <v>861</v>
      </c>
      <c r="BB135" s="14">
        <f t="shared" si="887"/>
        <v>884</v>
      </c>
      <c r="BC135" s="14">
        <f t="shared" si="887"/>
        <v>907</v>
      </c>
      <c r="BD135" s="14">
        <f t="shared" si="887"/>
        <v>930</v>
      </c>
      <c r="BE135" s="14">
        <f t="shared" si="887"/>
        <v>953</v>
      </c>
      <c r="BF135" s="14">
        <f t="shared" si="887"/>
        <v>976</v>
      </c>
      <c r="BG135" s="14">
        <f t="shared" si="887"/>
        <v>999</v>
      </c>
      <c r="BH135" s="14">
        <f t="shared" si="887"/>
        <v>1022</v>
      </c>
      <c r="BI135" s="14">
        <f t="shared" si="887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8">C136+3</f>
        <v>12</v>
      </c>
      <c r="E136" s="4">
        <f t="shared" si="888"/>
        <v>15</v>
      </c>
      <c r="F136" s="14">
        <f t="shared" si="888"/>
        <v>18</v>
      </c>
      <c r="G136" s="14">
        <f t="shared" si="888"/>
        <v>21</v>
      </c>
      <c r="H136" s="14">
        <f t="shared" si="888"/>
        <v>24</v>
      </c>
      <c r="I136" s="14">
        <f t="shared" si="888"/>
        <v>27</v>
      </c>
      <c r="J136" s="14">
        <f>I136+9</f>
        <v>36</v>
      </c>
      <c r="K136" s="14">
        <f t="shared" ref="K136:Q136" si="889">J136+9</f>
        <v>45</v>
      </c>
      <c r="L136" s="14">
        <f t="shared" si="889"/>
        <v>54</v>
      </c>
      <c r="M136" s="14">
        <f t="shared" si="889"/>
        <v>63</v>
      </c>
      <c r="N136" s="14">
        <f t="shared" si="889"/>
        <v>72</v>
      </c>
      <c r="O136" s="14">
        <f t="shared" si="889"/>
        <v>81</v>
      </c>
      <c r="P136" s="14">
        <f t="shared" si="889"/>
        <v>90</v>
      </c>
      <c r="Q136" s="14">
        <f t="shared" si="889"/>
        <v>99</v>
      </c>
      <c r="R136" s="14">
        <f>Q136+16</f>
        <v>115</v>
      </c>
      <c r="S136" s="14">
        <f t="shared" ref="S136:W136" si="890">R136+16</f>
        <v>131</v>
      </c>
      <c r="T136" s="14">
        <f t="shared" si="890"/>
        <v>147</v>
      </c>
      <c r="U136" s="14">
        <f t="shared" si="890"/>
        <v>163</v>
      </c>
      <c r="V136" s="14">
        <f t="shared" si="890"/>
        <v>179</v>
      </c>
      <c r="W136" s="14">
        <f t="shared" si="890"/>
        <v>195</v>
      </c>
      <c r="X136" s="14">
        <f>W136+24</f>
        <v>219</v>
      </c>
      <c r="Y136" s="14">
        <f t="shared" ref="Y136:BI136" si="891">X136+24</f>
        <v>243</v>
      </c>
      <c r="Z136" s="14">
        <f t="shared" si="891"/>
        <v>267</v>
      </c>
      <c r="AA136" s="14">
        <f t="shared" si="891"/>
        <v>291</v>
      </c>
      <c r="AB136" s="14">
        <f t="shared" si="891"/>
        <v>315</v>
      </c>
      <c r="AC136" s="14">
        <f t="shared" si="891"/>
        <v>339</v>
      </c>
      <c r="AD136" s="14">
        <f t="shared" si="891"/>
        <v>363</v>
      </c>
      <c r="AE136" s="14">
        <f t="shared" si="891"/>
        <v>387</v>
      </c>
      <c r="AF136" s="14">
        <f t="shared" si="891"/>
        <v>411</v>
      </c>
      <c r="AG136" s="14">
        <f t="shared" si="891"/>
        <v>435</v>
      </c>
      <c r="AH136" s="14">
        <f t="shared" si="891"/>
        <v>459</v>
      </c>
      <c r="AI136" s="14">
        <f t="shared" si="891"/>
        <v>483</v>
      </c>
      <c r="AJ136" s="14">
        <f t="shared" si="891"/>
        <v>507</v>
      </c>
      <c r="AK136" s="14">
        <f t="shared" si="891"/>
        <v>531</v>
      </c>
      <c r="AL136" s="14">
        <f t="shared" si="891"/>
        <v>555</v>
      </c>
      <c r="AM136" s="14">
        <f t="shared" si="891"/>
        <v>579</v>
      </c>
      <c r="AN136" s="14">
        <f t="shared" si="891"/>
        <v>603</v>
      </c>
      <c r="AO136" s="14">
        <f t="shared" si="891"/>
        <v>627</v>
      </c>
      <c r="AP136" s="14">
        <f t="shared" si="891"/>
        <v>651</v>
      </c>
      <c r="AQ136" s="14">
        <f t="shared" si="891"/>
        <v>675</v>
      </c>
      <c r="AR136" s="14">
        <f t="shared" si="891"/>
        <v>699</v>
      </c>
      <c r="AS136" s="14">
        <f t="shared" si="891"/>
        <v>723</v>
      </c>
      <c r="AT136" s="14">
        <f t="shared" si="891"/>
        <v>747</v>
      </c>
      <c r="AU136" s="14">
        <f t="shared" si="891"/>
        <v>771</v>
      </c>
      <c r="AV136" s="14">
        <f t="shared" si="891"/>
        <v>795</v>
      </c>
      <c r="AW136" s="14">
        <f t="shared" si="891"/>
        <v>819</v>
      </c>
      <c r="AX136" s="14">
        <f t="shared" si="891"/>
        <v>843</v>
      </c>
      <c r="AY136" s="14">
        <f t="shared" si="891"/>
        <v>867</v>
      </c>
      <c r="AZ136" s="14">
        <f t="shared" si="891"/>
        <v>891</v>
      </c>
      <c r="BA136" s="14">
        <f t="shared" si="891"/>
        <v>915</v>
      </c>
      <c r="BB136" s="14">
        <f t="shared" si="891"/>
        <v>939</v>
      </c>
      <c r="BC136" s="14">
        <f t="shared" si="891"/>
        <v>963</v>
      </c>
      <c r="BD136" s="14">
        <f t="shared" si="891"/>
        <v>987</v>
      </c>
      <c r="BE136" s="14">
        <f t="shared" si="891"/>
        <v>1011</v>
      </c>
      <c r="BF136" s="14">
        <f t="shared" si="891"/>
        <v>1035</v>
      </c>
      <c r="BG136" s="14">
        <f t="shared" si="891"/>
        <v>1059</v>
      </c>
      <c r="BH136" s="14">
        <f t="shared" si="891"/>
        <v>1083</v>
      </c>
      <c r="BI136" s="14">
        <f t="shared" si="891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2">C137+0.25</f>
        <v>3</v>
      </c>
      <c r="E137" s="4">
        <f t="shared" si="892"/>
        <v>3.25</v>
      </c>
      <c r="F137" s="4">
        <f t="shared" si="892"/>
        <v>3.5</v>
      </c>
      <c r="G137" s="4">
        <f t="shared" si="892"/>
        <v>3.75</v>
      </c>
      <c r="H137" s="4">
        <f t="shared" si="892"/>
        <v>4</v>
      </c>
      <c r="I137" s="4">
        <f t="shared" si="892"/>
        <v>4.25</v>
      </c>
      <c r="J137" s="4">
        <f t="shared" si="892"/>
        <v>4.5</v>
      </c>
      <c r="K137" s="4">
        <f t="shared" si="892"/>
        <v>4.75</v>
      </c>
      <c r="L137" s="4">
        <f t="shared" si="892"/>
        <v>5</v>
      </c>
      <c r="M137" s="4">
        <f t="shared" si="892"/>
        <v>5.25</v>
      </c>
      <c r="N137" s="4">
        <f t="shared" si="892"/>
        <v>5.5</v>
      </c>
      <c r="O137" s="4">
        <f t="shared" si="892"/>
        <v>5.75</v>
      </c>
      <c r="P137" s="4">
        <f t="shared" si="892"/>
        <v>6</v>
      </c>
      <c r="Q137" s="4">
        <f t="shared" si="892"/>
        <v>6.25</v>
      </c>
      <c r="R137" s="4">
        <f t="shared" si="892"/>
        <v>6.5</v>
      </c>
      <c r="S137" s="4">
        <f t="shared" si="892"/>
        <v>6.75</v>
      </c>
      <c r="T137" s="4">
        <f t="shared" si="892"/>
        <v>7</v>
      </c>
      <c r="U137" s="4">
        <f t="shared" si="892"/>
        <v>7.25</v>
      </c>
      <c r="V137" s="4">
        <f t="shared" si="892"/>
        <v>7.5</v>
      </c>
      <c r="W137" s="4">
        <f t="shared" si="892"/>
        <v>7.75</v>
      </c>
      <c r="X137" s="4">
        <f t="shared" si="892"/>
        <v>8</v>
      </c>
      <c r="Y137" s="4">
        <f t="shared" si="892"/>
        <v>8.25</v>
      </c>
      <c r="Z137" s="4">
        <f t="shared" si="892"/>
        <v>8.5</v>
      </c>
      <c r="AA137" s="4">
        <f t="shared" si="892"/>
        <v>8.75</v>
      </c>
      <c r="AB137" s="4">
        <f t="shared" si="892"/>
        <v>9</v>
      </c>
      <c r="AC137" s="4">
        <f t="shared" si="892"/>
        <v>9.25</v>
      </c>
      <c r="AD137" s="4">
        <f t="shared" si="892"/>
        <v>9.5</v>
      </c>
      <c r="AE137" s="4">
        <f t="shared" si="892"/>
        <v>9.75</v>
      </c>
      <c r="AF137" s="4">
        <f t="shared" si="892"/>
        <v>10</v>
      </c>
      <c r="AG137" s="4">
        <f t="shared" si="892"/>
        <v>10.25</v>
      </c>
      <c r="AH137" s="4">
        <f t="shared" si="892"/>
        <v>10.5</v>
      </c>
      <c r="AI137" s="4">
        <f t="shared" si="892"/>
        <v>10.75</v>
      </c>
      <c r="AJ137" s="4">
        <f t="shared" si="892"/>
        <v>11</v>
      </c>
      <c r="AK137" s="4">
        <f t="shared" si="892"/>
        <v>11.25</v>
      </c>
      <c r="AL137" s="4">
        <f t="shared" si="892"/>
        <v>11.5</v>
      </c>
      <c r="AM137" s="4">
        <f t="shared" si="892"/>
        <v>11.75</v>
      </c>
      <c r="AN137" s="4">
        <f t="shared" si="892"/>
        <v>12</v>
      </c>
      <c r="AO137" s="4">
        <f t="shared" si="892"/>
        <v>12.25</v>
      </c>
      <c r="AP137" s="4">
        <f t="shared" si="892"/>
        <v>12.5</v>
      </c>
      <c r="AQ137" s="4">
        <f t="shared" si="892"/>
        <v>12.75</v>
      </c>
      <c r="AR137" s="4">
        <f t="shared" si="892"/>
        <v>13</v>
      </c>
      <c r="AS137" s="4">
        <f t="shared" si="892"/>
        <v>13.25</v>
      </c>
      <c r="AT137" s="4">
        <f t="shared" si="892"/>
        <v>13.5</v>
      </c>
      <c r="AU137" s="4">
        <f t="shared" si="892"/>
        <v>13.75</v>
      </c>
      <c r="AV137" s="4">
        <f t="shared" si="892"/>
        <v>14</v>
      </c>
      <c r="AW137" s="4">
        <f t="shared" si="892"/>
        <v>14.25</v>
      </c>
      <c r="AX137" s="4">
        <f t="shared" si="892"/>
        <v>14.5</v>
      </c>
      <c r="AY137" s="4">
        <f t="shared" si="892"/>
        <v>14.75</v>
      </c>
      <c r="AZ137" s="4">
        <f t="shared" si="892"/>
        <v>15</v>
      </c>
      <c r="BA137" s="4">
        <f t="shared" si="892"/>
        <v>15.25</v>
      </c>
      <c r="BB137" s="4">
        <f t="shared" si="892"/>
        <v>15.5</v>
      </c>
      <c r="BC137" s="4">
        <f t="shared" si="892"/>
        <v>15.75</v>
      </c>
      <c r="BD137" s="4">
        <f t="shared" si="892"/>
        <v>16</v>
      </c>
      <c r="BE137" s="4">
        <f t="shared" si="892"/>
        <v>16.25</v>
      </c>
      <c r="BF137" s="4">
        <f t="shared" si="892"/>
        <v>16.5</v>
      </c>
      <c r="BG137" s="4">
        <f t="shared" si="892"/>
        <v>16.75</v>
      </c>
      <c r="BH137" s="4">
        <f t="shared" si="892"/>
        <v>17</v>
      </c>
      <c r="BI137" s="4">
        <f t="shared" si="892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3">C140+12</f>
        <v>54</v>
      </c>
      <c r="E140" s="4">
        <f t="shared" si="893"/>
        <v>66</v>
      </c>
      <c r="F140" s="4">
        <f t="shared" si="893"/>
        <v>78</v>
      </c>
      <c r="G140" s="4">
        <f t="shared" si="893"/>
        <v>90</v>
      </c>
      <c r="H140" s="4">
        <f t="shared" si="893"/>
        <v>102</v>
      </c>
      <c r="I140" s="4">
        <f t="shared" si="893"/>
        <v>114</v>
      </c>
      <c r="J140" s="15">
        <f t="shared" si="893"/>
        <v>126</v>
      </c>
      <c r="K140">
        <f t="shared" si="893"/>
        <v>138</v>
      </c>
      <c r="L140" s="4">
        <f t="shared" si="893"/>
        <v>150</v>
      </c>
      <c r="M140" s="4">
        <f t="shared" si="893"/>
        <v>162</v>
      </c>
      <c r="N140" s="4">
        <f t="shared" si="893"/>
        <v>174</v>
      </c>
      <c r="O140" s="4">
        <f t="shared" si="893"/>
        <v>186</v>
      </c>
      <c r="P140" s="4">
        <f t="shared" si="893"/>
        <v>198</v>
      </c>
      <c r="Q140" s="4">
        <f t="shared" si="893"/>
        <v>210</v>
      </c>
      <c r="R140" s="15">
        <f t="shared" si="893"/>
        <v>222</v>
      </c>
      <c r="S140" s="4">
        <f t="shared" si="893"/>
        <v>234</v>
      </c>
      <c r="T140" s="4">
        <f t="shared" si="893"/>
        <v>246</v>
      </c>
      <c r="U140">
        <f t="shared" si="893"/>
        <v>258</v>
      </c>
      <c r="V140" s="4">
        <f t="shared" si="893"/>
        <v>270</v>
      </c>
      <c r="W140" s="4">
        <f t="shared" si="893"/>
        <v>282</v>
      </c>
      <c r="X140" s="15">
        <f t="shared" si="893"/>
        <v>294</v>
      </c>
      <c r="Y140" s="4">
        <f t="shared" si="893"/>
        <v>306</v>
      </c>
      <c r="Z140" s="4">
        <f t="shared" si="893"/>
        <v>318</v>
      </c>
      <c r="AA140" s="4">
        <f t="shared" si="893"/>
        <v>330</v>
      </c>
      <c r="AB140" s="4">
        <f t="shared" si="893"/>
        <v>342</v>
      </c>
      <c r="AC140" s="4">
        <f t="shared" si="893"/>
        <v>354</v>
      </c>
      <c r="AD140" s="15">
        <f t="shared" si="893"/>
        <v>366</v>
      </c>
      <c r="AE140">
        <f t="shared" si="893"/>
        <v>378</v>
      </c>
      <c r="AF140" s="4">
        <f t="shared" si="893"/>
        <v>390</v>
      </c>
      <c r="AG140" s="4">
        <f t="shared" si="893"/>
        <v>402</v>
      </c>
      <c r="AH140" s="4">
        <f t="shared" si="893"/>
        <v>414</v>
      </c>
      <c r="AI140" s="4">
        <f t="shared" si="893"/>
        <v>426</v>
      </c>
      <c r="AJ140" s="4">
        <f t="shared" si="893"/>
        <v>438</v>
      </c>
      <c r="AK140" s="4">
        <f t="shared" si="893"/>
        <v>450</v>
      </c>
      <c r="AL140" s="4">
        <f t="shared" si="893"/>
        <v>462</v>
      </c>
      <c r="AM140" s="4">
        <f t="shared" si="893"/>
        <v>474</v>
      </c>
      <c r="AN140" s="4">
        <f t="shared" si="893"/>
        <v>486</v>
      </c>
      <c r="AO140">
        <f t="shared" si="893"/>
        <v>498</v>
      </c>
      <c r="AP140" s="4">
        <f t="shared" si="893"/>
        <v>510</v>
      </c>
      <c r="AQ140" s="4">
        <f t="shared" si="893"/>
        <v>522</v>
      </c>
      <c r="AR140" s="4">
        <f t="shared" si="893"/>
        <v>534</v>
      </c>
      <c r="AS140" s="4">
        <f t="shared" si="893"/>
        <v>546</v>
      </c>
      <c r="AT140" s="4">
        <f t="shared" si="893"/>
        <v>558</v>
      </c>
      <c r="AU140" s="4">
        <f t="shared" si="893"/>
        <v>570</v>
      </c>
      <c r="AV140" s="4">
        <f t="shared" si="893"/>
        <v>582</v>
      </c>
      <c r="AW140" s="4">
        <f t="shared" si="893"/>
        <v>594</v>
      </c>
      <c r="AX140" s="4">
        <f t="shared" si="893"/>
        <v>606</v>
      </c>
      <c r="AY140">
        <f t="shared" si="893"/>
        <v>618</v>
      </c>
      <c r="AZ140" s="4">
        <f t="shared" si="893"/>
        <v>630</v>
      </c>
      <c r="BA140" s="4">
        <f t="shared" si="893"/>
        <v>642</v>
      </c>
      <c r="BB140" s="4">
        <f t="shared" si="893"/>
        <v>654</v>
      </c>
      <c r="BC140" s="4">
        <f t="shared" si="893"/>
        <v>666</v>
      </c>
      <c r="BD140" s="4">
        <f t="shared" si="893"/>
        <v>678</v>
      </c>
      <c r="BE140" s="4">
        <f t="shared" si="893"/>
        <v>690</v>
      </c>
      <c r="BF140" s="4">
        <f t="shared" si="893"/>
        <v>702</v>
      </c>
      <c r="BG140" s="4">
        <f t="shared" si="893"/>
        <v>714</v>
      </c>
      <c r="BH140" s="4">
        <f t="shared" si="893"/>
        <v>726</v>
      </c>
      <c r="BI140">
        <f t="shared" si="893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4">C141+10</f>
        <v>40</v>
      </c>
      <c r="E141" s="4">
        <f t="shared" si="894"/>
        <v>50</v>
      </c>
      <c r="F141" s="4">
        <f t="shared" si="894"/>
        <v>60</v>
      </c>
      <c r="G141" s="4">
        <f t="shared" si="894"/>
        <v>70</v>
      </c>
      <c r="H141" s="4">
        <f t="shared" si="894"/>
        <v>80</v>
      </c>
      <c r="I141" s="4">
        <f t="shared" si="894"/>
        <v>90</v>
      </c>
      <c r="J141" s="15">
        <f t="shared" si="894"/>
        <v>100</v>
      </c>
      <c r="K141">
        <f t="shared" si="894"/>
        <v>110</v>
      </c>
      <c r="L141" s="4">
        <f t="shared" si="894"/>
        <v>120</v>
      </c>
      <c r="M141" s="4">
        <f t="shared" si="894"/>
        <v>130</v>
      </c>
      <c r="N141" s="4">
        <f t="shared" si="894"/>
        <v>140</v>
      </c>
      <c r="O141" s="4">
        <f t="shared" si="894"/>
        <v>150</v>
      </c>
      <c r="P141" s="4">
        <f t="shared" si="894"/>
        <v>160</v>
      </c>
      <c r="Q141" s="4">
        <f t="shared" si="894"/>
        <v>170</v>
      </c>
      <c r="R141" s="15">
        <f t="shared" si="894"/>
        <v>180</v>
      </c>
      <c r="S141" s="4">
        <f t="shared" si="894"/>
        <v>190</v>
      </c>
      <c r="T141" s="4">
        <f t="shared" si="894"/>
        <v>200</v>
      </c>
      <c r="U141">
        <f t="shared" si="894"/>
        <v>210</v>
      </c>
      <c r="V141" s="4">
        <f t="shared" si="894"/>
        <v>220</v>
      </c>
      <c r="W141" s="4">
        <f t="shared" si="894"/>
        <v>230</v>
      </c>
      <c r="X141" s="15">
        <f t="shared" si="894"/>
        <v>240</v>
      </c>
      <c r="Y141" s="4">
        <f t="shared" si="894"/>
        <v>250</v>
      </c>
      <c r="Z141" s="4">
        <f t="shared" si="894"/>
        <v>260</v>
      </c>
      <c r="AA141" s="4">
        <f t="shared" si="894"/>
        <v>270</v>
      </c>
      <c r="AB141" s="4">
        <f t="shared" si="894"/>
        <v>280</v>
      </c>
      <c r="AC141" s="4">
        <f t="shared" si="894"/>
        <v>290</v>
      </c>
      <c r="AD141" s="15">
        <f t="shared" si="894"/>
        <v>300</v>
      </c>
      <c r="AE141">
        <f t="shared" si="894"/>
        <v>310</v>
      </c>
      <c r="AF141" s="4">
        <f t="shared" si="894"/>
        <v>320</v>
      </c>
      <c r="AG141" s="4">
        <f t="shared" si="894"/>
        <v>330</v>
      </c>
      <c r="AH141" s="4">
        <f t="shared" si="894"/>
        <v>340</v>
      </c>
      <c r="AI141" s="4">
        <f t="shared" si="894"/>
        <v>350</v>
      </c>
      <c r="AJ141" s="4">
        <f t="shared" si="894"/>
        <v>360</v>
      </c>
      <c r="AK141" s="4">
        <f t="shared" si="894"/>
        <v>370</v>
      </c>
      <c r="AL141" s="4">
        <f t="shared" si="894"/>
        <v>380</v>
      </c>
      <c r="AM141" s="4">
        <f t="shared" si="894"/>
        <v>390</v>
      </c>
      <c r="AN141" s="4">
        <f t="shared" si="894"/>
        <v>400</v>
      </c>
      <c r="AO141">
        <f t="shared" si="894"/>
        <v>410</v>
      </c>
      <c r="AP141" s="4">
        <f t="shared" si="894"/>
        <v>420</v>
      </c>
      <c r="AQ141" s="4">
        <f t="shared" si="894"/>
        <v>430</v>
      </c>
      <c r="AR141" s="4">
        <f t="shared" si="894"/>
        <v>440</v>
      </c>
      <c r="AS141" s="4">
        <f t="shared" si="894"/>
        <v>450</v>
      </c>
      <c r="AT141" s="4">
        <f t="shared" si="894"/>
        <v>460</v>
      </c>
      <c r="AU141" s="4">
        <f t="shared" si="894"/>
        <v>470</v>
      </c>
      <c r="AV141" s="4">
        <f t="shared" si="894"/>
        <v>480</v>
      </c>
      <c r="AW141" s="4">
        <f t="shared" si="894"/>
        <v>490</v>
      </c>
      <c r="AX141" s="4">
        <f t="shared" si="894"/>
        <v>500</v>
      </c>
      <c r="AY141">
        <f t="shared" si="894"/>
        <v>510</v>
      </c>
      <c r="AZ141" s="4">
        <f t="shared" si="894"/>
        <v>520</v>
      </c>
      <c r="BA141" s="4">
        <f t="shared" si="894"/>
        <v>530</v>
      </c>
      <c r="BB141" s="4">
        <f t="shared" si="894"/>
        <v>540</v>
      </c>
      <c r="BC141" s="4">
        <f t="shared" si="894"/>
        <v>550</v>
      </c>
      <c r="BD141" s="4">
        <f t="shared" si="894"/>
        <v>560</v>
      </c>
      <c r="BE141" s="4">
        <f t="shared" si="894"/>
        <v>570</v>
      </c>
      <c r="BF141" s="4">
        <f t="shared" si="894"/>
        <v>580</v>
      </c>
      <c r="BG141" s="4">
        <f t="shared" si="894"/>
        <v>590</v>
      </c>
      <c r="BH141" s="4">
        <f t="shared" si="894"/>
        <v>600</v>
      </c>
      <c r="BI141">
        <f t="shared" si="894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5">C144+0.2</f>
        <v>3.4000000000000004</v>
      </c>
      <c r="E144" s="4">
        <f t="shared" si="895"/>
        <v>3.6000000000000005</v>
      </c>
      <c r="F144" s="4">
        <f t="shared" si="895"/>
        <v>3.8000000000000007</v>
      </c>
      <c r="G144" s="4">
        <f t="shared" si="895"/>
        <v>4.0000000000000009</v>
      </c>
      <c r="H144" s="4">
        <f t="shared" si="895"/>
        <v>4.2000000000000011</v>
      </c>
      <c r="I144" s="4">
        <f t="shared" si="895"/>
        <v>4.4000000000000012</v>
      </c>
      <c r="J144" s="4">
        <f t="shared" si="895"/>
        <v>4.6000000000000014</v>
      </c>
      <c r="K144" s="4">
        <f t="shared" si="895"/>
        <v>4.8000000000000016</v>
      </c>
      <c r="L144" s="4">
        <f t="shared" si="895"/>
        <v>5.0000000000000018</v>
      </c>
      <c r="M144" s="4">
        <f t="shared" si="895"/>
        <v>5.200000000000002</v>
      </c>
      <c r="N144" s="4">
        <f t="shared" si="895"/>
        <v>5.4000000000000021</v>
      </c>
      <c r="O144" s="4">
        <f t="shared" si="895"/>
        <v>5.6000000000000023</v>
      </c>
      <c r="P144" s="4">
        <f t="shared" si="895"/>
        <v>5.8000000000000025</v>
      </c>
      <c r="Q144" s="4">
        <f t="shared" si="895"/>
        <v>6.0000000000000027</v>
      </c>
      <c r="R144" s="4">
        <f t="shared" si="895"/>
        <v>6.2000000000000028</v>
      </c>
      <c r="S144" s="4">
        <f t="shared" si="895"/>
        <v>6.400000000000003</v>
      </c>
      <c r="T144" s="4">
        <f t="shared" si="895"/>
        <v>6.6000000000000032</v>
      </c>
      <c r="U144" s="4">
        <f t="shared" si="895"/>
        <v>6.8000000000000034</v>
      </c>
      <c r="V144" s="4">
        <f t="shared" si="895"/>
        <v>7.0000000000000036</v>
      </c>
      <c r="W144" s="4">
        <f t="shared" si="895"/>
        <v>7.2000000000000037</v>
      </c>
      <c r="X144" s="4">
        <f t="shared" si="895"/>
        <v>7.4000000000000039</v>
      </c>
      <c r="Y144" s="4">
        <f t="shared" si="895"/>
        <v>7.6000000000000041</v>
      </c>
      <c r="Z144" s="4">
        <f t="shared" si="895"/>
        <v>7.8000000000000043</v>
      </c>
      <c r="AA144" s="4">
        <f t="shared" si="895"/>
        <v>8.0000000000000036</v>
      </c>
      <c r="AB144" s="4">
        <f t="shared" ref="AB144" si="896">AA144+0.2</f>
        <v>8.2000000000000028</v>
      </c>
      <c r="AC144" s="4">
        <f t="shared" ref="AC144" si="897">AB144+0.2</f>
        <v>8.4000000000000021</v>
      </c>
      <c r="AD144" s="4">
        <f t="shared" ref="AD144" si="898">AC144+0.2</f>
        <v>8.6000000000000014</v>
      </c>
      <c r="AE144" s="4">
        <f t="shared" ref="AE144" si="899">AD144+0.2</f>
        <v>8.8000000000000007</v>
      </c>
      <c r="AF144" s="4">
        <f t="shared" ref="AF144" si="900">AE144+0.2</f>
        <v>9</v>
      </c>
      <c r="AG144" s="4">
        <f t="shared" ref="AG144" si="901">AF144+0.2</f>
        <v>9.1999999999999993</v>
      </c>
      <c r="AH144" s="4">
        <f t="shared" ref="AH144" si="902">AG144+0.2</f>
        <v>9.3999999999999986</v>
      </c>
      <c r="AI144" s="4">
        <f t="shared" ref="AI144" si="903">AH144+0.2</f>
        <v>9.5999999999999979</v>
      </c>
      <c r="AJ144" s="4">
        <f t="shared" ref="AJ144" si="904">AI144+0.2</f>
        <v>9.7999999999999972</v>
      </c>
      <c r="AK144" s="4">
        <f t="shared" ref="AK144" si="905">AJ144+0.2</f>
        <v>9.9999999999999964</v>
      </c>
      <c r="AL144" s="4">
        <f t="shared" ref="AL144:BI144" si="906">AK144</f>
        <v>9.9999999999999964</v>
      </c>
      <c r="AM144" s="4">
        <f t="shared" si="906"/>
        <v>9.9999999999999964</v>
      </c>
      <c r="AN144" s="4">
        <f t="shared" si="906"/>
        <v>9.9999999999999964</v>
      </c>
      <c r="AO144" s="4">
        <f t="shared" si="906"/>
        <v>9.9999999999999964</v>
      </c>
      <c r="AP144" s="4">
        <f t="shared" si="906"/>
        <v>9.9999999999999964</v>
      </c>
      <c r="AQ144" s="4">
        <f t="shared" si="906"/>
        <v>9.9999999999999964</v>
      </c>
      <c r="AR144" s="4">
        <f t="shared" si="906"/>
        <v>9.9999999999999964</v>
      </c>
      <c r="AS144" s="4">
        <f t="shared" si="906"/>
        <v>9.9999999999999964</v>
      </c>
      <c r="AT144" s="4">
        <f t="shared" si="906"/>
        <v>9.9999999999999964</v>
      </c>
      <c r="AU144" s="4">
        <f t="shared" si="906"/>
        <v>9.9999999999999964</v>
      </c>
      <c r="AV144" s="4">
        <f t="shared" si="906"/>
        <v>9.9999999999999964</v>
      </c>
      <c r="AW144" s="4">
        <f t="shared" si="906"/>
        <v>9.9999999999999964</v>
      </c>
      <c r="AX144" s="4">
        <f t="shared" si="906"/>
        <v>9.9999999999999964</v>
      </c>
      <c r="AY144" s="4">
        <f t="shared" si="906"/>
        <v>9.9999999999999964</v>
      </c>
      <c r="AZ144" s="4">
        <f t="shared" si="906"/>
        <v>9.9999999999999964</v>
      </c>
      <c r="BA144" s="4">
        <f t="shared" si="906"/>
        <v>9.9999999999999964</v>
      </c>
      <c r="BB144" s="4">
        <f t="shared" si="906"/>
        <v>9.9999999999999964</v>
      </c>
      <c r="BC144" s="4">
        <f t="shared" si="906"/>
        <v>9.9999999999999964</v>
      </c>
      <c r="BD144" s="4">
        <f t="shared" si="906"/>
        <v>9.9999999999999964</v>
      </c>
      <c r="BE144" s="4">
        <f t="shared" si="906"/>
        <v>9.9999999999999964</v>
      </c>
      <c r="BF144" s="4">
        <f t="shared" si="906"/>
        <v>9.9999999999999964</v>
      </c>
      <c r="BG144" s="4">
        <f t="shared" si="906"/>
        <v>9.9999999999999964</v>
      </c>
      <c r="BH144" s="4">
        <f t="shared" si="906"/>
        <v>9.9999999999999964</v>
      </c>
      <c r="BI144" s="4">
        <f t="shared" si="906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7">D145+1</f>
        <v>2</v>
      </c>
      <c r="F145" s="4">
        <f t="shared" ref="F145" si="908">E145</f>
        <v>2</v>
      </c>
      <c r="G145" s="4">
        <f t="shared" ref="G145" si="909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0">R145+3</f>
        <v>15</v>
      </c>
      <c r="T145" s="4">
        <f t="shared" si="910"/>
        <v>18</v>
      </c>
      <c r="U145" s="4">
        <f t="shared" si="910"/>
        <v>21</v>
      </c>
      <c r="V145" s="4">
        <f t="shared" si="910"/>
        <v>24</v>
      </c>
      <c r="W145" s="4">
        <f t="shared" si="910"/>
        <v>27</v>
      </c>
      <c r="X145" s="4">
        <f>W145+5</f>
        <v>32</v>
      </c>
      <c r="Y145" s="4">
        <f>X145+4</f>
        <v>36</v>
      </c>
      <c r="Z145" s="4">
        <f t="shared" ref="Z145:AD145" si="911">Y145+5</f>
        <v>41</v>
      </c>
      <c r="AA145" s="4">
        <f t="shared" si="911"/>
        <v>46</v>
      </c>
      <c r="AB145" s="4">
        <f>AA145+4</f>
        <v>50</v>
      </c>
      <c r="AC145" s="4">
        <f t="shared" si="911"/>
        <v>55</v>
      </c>
      <c r="AD145" s="4">
        <f t="shared" si="911"/>
        <v>60</v>
      </c>
      <c r="AE145" s="4">
        <f>AD145+5</f>
        <v>65</v>
      </c>
      <c r="AF145" s="4">
        <f>AE145+4</f>
        <v>69</v>
      </c>
      <c r="AG145" s="4">
        <f t="shared" ref="AG145:BI145" si="912">AF145+5</f>
        <v>74</v>
      </c>
      <c r="AH145" s="4">
        <f>AG145+5</f>
        <v>79</v>
      </c>
      <c r="AI145" s="4">
        <f t="shared" ref="AI145:BG145" si="913">AH145+5</f>
        <v>84</v>
      </c>
      <c r="AJ145" s="4">
        <f>AI145+4</f>
        <v>88</v>
      </c>
      <c r="AK145" s="4">
        <f t="shared" si="912"/>
        <v>93</v>
      </c>
      <c r="AL145" s="4">
        <f t="shared" si="912"/>
        <v>98</v>
      </c>
      <c r="AM145" s="4">
        <f t="shared" si="913"/>
        <v>103</v>
      </c>
      <c r="AN145" s="4">
        <f t="shared" ref="AN145" si="914">AM145+4</f>
        <v>107</v>
      </c>
      <c r="AO145" s="4">
        <f t="shared" si="912"/>
        <v>112</v>
      </c>
      <c r="AP145" s="4">
        <f t="shared" si="912"/>
        <v>117</v>
      </c>
      <c r="AQ145" s="4">
        <f t="shared" si="913"/>
        <v>122</v>
      </c>
      <c r="AR145" s="4">
        <f t="shared" ref="AR145" si="915">AQ145+4</f>
        <v>126</v>
      </c>
      <c r="AS145" s="4">
        <f t="shared" si="912"/>
        <v>131</v>
      </c>
      <c r="AT145" s="4">
        <f t="shared" si="912"/>
        <v>136</v>
      </c>
      <c r="AU145" s="4">
        <f t="shared" si="913"/>
        <v>141</v>
      </c>
      <c r="AV145" s="4">
        <f t="shared" ref="AV145" si="916">AU145+4</f>
        <v>145</v>
      </c>
      <c r="AW145" s="4">
        <f t="shared" si="912"/>
        <v>150</v>
      </c>
      <c r="AX145" s="4">
        <f t="shared" si="912"/>
        <v>155</v>
      </c>
      <c r="AY145" s="4">
        <f t="shared" si="913"/>
        <v>160</v>
      </c>
      <c r="AZ145" s="4">
        <f t="shared" ref="AZ145" si="917">AY145+4</f>
        <v>164</v>
      </c>
      <c r="BA145" s="4">
        <f t="shared" si="912"/>
        <v>169</v>
      </c>
      <c r="BB145" s="4">
        <f t="shared" si="912"/>
        <v>174</v>
      </c>
      <c r="BC145" s="4">
        <f t="shared" si="913"/>
        <v>179</v>
      </c>
      <c r="BD145" s="4">
        <f t="shared" ref="BD145" si="918">BC145+4</f>
        <v>183</v>
      </c>
      <c r="BE145" s="4">
        <f t="shared" si="912"/>
        <v>188</v>
      </c>
      <c r="BF145" s="4">
        <f t="shared" si="912"/>
        <v>193</v>
      </c>
      <c r="BG145" s="4">
        <f t="shared" si="913"/>
        <v>198</v>
      </c>
      <c r="BH145" s="4">
        <f t="shared" ref="BH145" si="919">BG145+4</f>
        <v>202</v>
      </c>
      <c r="BI145" s="4">
        <f t="shared" si="912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0">D146</f>
        <v>2</v>
      </c>
      <c r="F146" s="4">
        <f t="shared" ref="F146" si="921">E146+1</f>
        <v>3</v>
      </c>
      <c r="G146" s="4">
        <f>F146+1</f>
        <v>4</v>
      </c>
      <c r="H146" s="4">
        <v>4</v>
      </c>
      <c r="I146" s="4">
        <f t="shared" ref="I146:J146" si="922">H146+1</f>
        <v>5</v>
      </c>
      <c r="J146" s="4">
        <f t="shared" si="922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3">M146+1</f>
        <v>11</v>
      </c>
      <c r="O146" s="4">
        <f t="shared" si="923"/>
        <v>12</v>
      </c>
      <c r="P146" s="4">
        <f t="shared" si="923"/>
        <v>13</v>
      </c>
      <c r="Q146" s="4">
        <f t="shared" si="923"/>
        <v>14</v>
      </c>
      <c r="R146" s="4">
        <f>Q146+4</f>
        <v>18</v>
      </c>
      <c r="S146" s="4">
        <f>R146+3</f>
        <v>21</v>
      </c>
      <c r="T146" s="4">
        <f t="shared" ref="T146:W146" si="924">S146+4</f>
        <v>25</v>
      </c>
      <c r="U146" s="4">
        <f t="shared" si="924"/>
        <v>29</v>
      </c>
      <c r="V146" s="4">
        <f>U146+3</f>
        <v>32</v>
      </c>
      <c r="W146" s="4">
        <f t="shared" si="924"/>
        <v>36</v>
      </c>
      <c r="X146" s="4">
        <f>W146+5</f>
        <v>41</v>
      </c>
      <c r="Y146" s="4">
        <f t="shared" ref="Y146:AB146" si="925">X146+5</f>
        <v>46</v>
      </c>
      <c r="Z146" s="4">
        <f>Y146+6</f>
        <v>52</v>
      </c>
      <c r="AA146" s="4">
        <f t="shared" si="925"/>
        <v>57</v>
      </c>
      <c r="AB146" s="4">
        <f t="shared" si="925"/>
        <v>62</v>
      </c>
      <c r="AC146" s="4">
        <f>AB146+6</f>
        <v>68</v>
      </c>
      <c r="AD146" s="4">
        <f t="shared" ref="AD146:AE146" si="926">AC146+5</f>
        <v>73</v>
      </c>
      <c r="AE146" s="4">
        <f t="shared" si="926"/>
        <v>78</v>
      </c>
      <c r="AF146" s="4">
        <f t="shared" ref="AF146" si="927">AE146+6</f>
        <v>84</v>
      </c>
      <c r="AG146" s="4">
        <f t="shared" ref="AG146:BI146" si="928">AF146+5</f>
        <v>89</v>
      </c>
      <c r="AH146" s="4">
        <f t="shared" si="928"/>
        <v>94</v>
      </c>
      <c r="AI146" s="4">
        <f t="shared" ref="AI146:BG146" si="929">AH146+6</f>
        <v>100</v>
      </c>
      <c r="AJ146" s="4">
        <f t="shared" si="928"/>
        <v>105</v>
      </c>
      <c r="AK146" s="4">
        <f t="shared" si="928"/>
        <v>110</v>
      </c>
      <c r="AL146" s="4">
        <f t="shared" si="929"/>
        <v>116</v>
      </c>
      <c r="AM146" s="4">
        <f t="shared" si="928"/>
        <v>121</v>
      </c>
      <c r="AN146" s="4">
        <f t="shared" si="928"/>
        <v>126</v>
      </c>
      <c r="AO146" s="4">
        <f t="shared" si="929"/>
        <v>132</v>
      </c>
      <c r="AP146" s="4">
        <f t="shared" si="928"/>
        <v>137</v>
      </c>
      <c r="AQ146" s="4">
        <f t="shared" si="928"/>
        <v>142</v>
      </c>
      <c r="AR146" s="4">
        <f t="shared" si="929"/>
        <v>148</v>
      </c>
      <c r="AS146" s="4">
        <f t="shared" si="928"/>
        <v>153</v>
      </c>
      <c r="AT146" s="4">
        <f t="shared" si="928"/>
        <v>158</v>
      </c>
      <c r="AU146" s="4">
        <f t="shared" si="929"/>
        <v>164</v>
      </c>
      <c r="AV146" s="4">
        <f t="shared" si="928"/>
        <v>169</v>
      </c>
      <c r="AW146" s="4">
        <f t="shared" si="928"/>
        <v>174</v>
      </c>
      <c r="AX146" s="4">
        <f t="shared" si="929"/>
        <v>180</v>
      </c>
      <c r="AY146" s="4">
        <f t="shared" si="928"/>
        <v>185</v>
      </c>
      <c r="AZ146" s="4">
        <f t="shared" si="928"/>
        <v>190</v>
      </c>
      <c r="BA146" s="4">
        <f t="shared" si="929"/>
        <v>196</v>
      </c>
      <c r="BB146" s="4">
        <f t="shared" si="928"/>
        <v>201</v>
      </c>
      <c r="BC146" s="4">
        <f t="shared" si="928"/>
        <v>206</v>
      </c>
      <c r="BD146" s="4">
        <f t="shared" si="929"/>
        <v>212</v>
      </c>
      <c r="BE146" s="4">
        <f t="shared" si="928"/>
        <v>217</v>
      </c>
      <c r="BF146" s="4">
        <f t="shared" si="928"/>
        <v>222</v>
      </c>
      <c r="BG146" s="4">
        <f t="shared" si="929"/>
        <v>228</v>
      </c>
      <c r="BH146" s="4">
        <f t="shared" si="928"/>
        <v>233</v>
      </c>
      <c r="BI146" s="4">
        <f t="shared" si="928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0">C147+1</f>
        <v>3</v>
      </c>
      <c r="E147" s="4">
        <f t="shared" si="930"/>
        <v>4</v>
      </c>
      <c r="F147" s="4">
        <f t="shared" si="930"/>
        <v>5</v>
      </c>
      <c r="G147" s="4">
        <f>F147+2</f>
        <v>7</v>
      </c>
      <c r="H147" s="4">
        <f t="shared" si="930"/>
        <v>8</v>
      </c>
      <c r="I147" s="4">
        <f t="shared" si="930"/>
        <v>9</v>
      </c>
      <c r="J147" s="4">
        <f t="shared" ref="J147" si="931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2">M147+1</f>
        <v>15</v>
      </c>
      <c r="O147" s="4">
        <f t="shared" si="932"/>
        <v>16</v>
      </c>
      <c r="P147" s="4">
        <f t="shared" si="932"/>
        <v>17</v>
      </c>
      <c r="Q147" s="4">
        <f t="shared" si="932"/>
        <v>18</v>
      </c>
      <c r="R147" s="4">
        <f>Q147+6</f>
        <v>24</v>
      </c>
      <c r="S147" s="4">
        <f t="shared" ref="S147:V147" si="933">R147+6</f>
        <v>30</v>
      </c>
      <c r="T147" s="4">
        <f t="shared" si="933"/>
        <v>36</v>
      </c>
      <c r="U147" s="4">
        <f t="shared" si="933"/>
        <v>42</v>
      </c>
      <c r="V147" s="4">
        <f t="shared" si="933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4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5">AD147+9</f>
        <v>128</v>
      </c>
      <c r="AF147" s="4">
        <f t="shared" ref="AF147:BI147" si="936">AE147+10</f>
        <v>138</v>
      </c>
      <c r="AG147" s="4">
        <f t="shared" ref="AG147:BE147" si="937">AF147+9</f>
        <v>147</v>
      </c>
      <c r="AH147" s="4">
        <f>AG147+10</f>
        <v>157</v>
      </c>
      <c r="AI147" s="4">
        <f t="shared" ref="AI147:BG147" si="938">AH147+9</f>
        <v>166</v>
      </c>
      <c r="AJ147" s="4">
        <f t="shared" si="935"/>
        <v>175</v>
      </c>
      <c r="AK147" s="4">
        <f t="shared" si="936"/>
        <v>185</v>
      </c>
      <c r="AL147" s="4">
        <f t="shared" si="937"/>
        <v>194</v>
      </c>
      <c r="AM147" s="4">
        <f>AL147+9</f>
        <v>203</v>
      </c>
      <c r="AN147" s="4">
        <f>AM147+10</f>
        <v>213</v>
      </c>
      <c r="AO147" s="4">
        <f t="shared" si="937"/>
        <v>222</v>
      </c>
      <c r="AP147" s="4">
        <f t="shared" ref="AP147" si="939">AO147+10</f>
        <v>232</v>
      </c>
      <c r="AQ147" s="4">
        <f t="shared" si="938"/>
        <v>241</v>
      </c>
      <c r="AR147" s="4">
        <f t="shared" si="935"/>
        <v>250</v>
      </c>
      <c r="AS147" s="4">
        <f t="shared" si="936"/>
        <v>260</v>
      </c>
      <c r="AT147" s="4">
        <f t="shared" si="937"/>
        <v>269</v>
      </c>
      <c r="AU147" s="4">
        <f t="shared" si="937"/>
        <v>278</v>
      </c>
      <c r="AV147" s="4">
        <f t="shared" ref="AV147" si="940">AU147+10</f>
        <v>288</v>
      </c>
      <c r="AW147" s="4">
        <f t="shared" si="937"/>
        <v>297</v>
      </c>
      <c r="AX147" s="4">
        <f t="shared" ref="AX147" si="941">AW147+10</f>
        <v>307</v>
      </c>
      <c r="AY147" s="4">
        <f t="shared" si="938"/>
        <v>316</v>
      </c>
      <c r="AZ147" s="4">
        <f t="shared" si="935"/>
        <v>325</v>
      </c>
      <c r="BA147" s="4">
        <f t="shared" si="936"/>
        <v>335</v>
      </c>
      <c r="BB147" s="4">
        <f t="shared" si="937"/>
        <v>344</v>
      </c>
      <c r="BC147" s="4">
        <f t="shared" si="937"/>
        <v>353</v>
      </c>
      <c r="BD147" s="4">
        <f t="shared" ref="BD147" si="942">BC147+10</f>
        <v>363</v>
      </c>
      <c r="BE147" s="4">
        <f t="shared" si="937"/>
        <v>372</v>
      </c>
      <c r="BF147" s="4">
        <f t="shared" ref="BF147" si="943">BE147+10</f>
        <v>382</v>
      </c>
      <c r="BG147" s="4">
        <f t="shared" si="938"/>
        <v>391</v>
      </c>
      <c r="BH147" s="4">
        <f t="shared" si="935"/>
        <v>400</v>
      </c>
      <c r="BI147" s="4">
        <f t="shared" si="936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4">C148+1</f>
        <v>4</v>
      </c>
      <c r="E148" s="4">
        <f t="shared" si="944"/>
        <v>5</v>
      </c>
      <c r="F148" s="4">
        <f>E148+2</f>
        <v>7</v>
      </c>
      <c r="G148" s="4">
        <f t="shared" si="944"/>
        <v>8</v>
      </c>
      <c r="H148" s="4">
        <f t="shared" si="944"/>
        <v>9</v>
      </c>
      <c r="I148" s="4">
        <f t="shared" si="944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5">O148+2</f>
        <v>26</v>
      </c>
      <c r="Q148" s="4">
        <f t="shared" ref="Q148" si="946">P148+3</f>
        <v>29</v>
      </c>
      <c r="R148" s="4">
        <f>Q148+7</f>
        <v>36</v>
      </c>
      <c r="S148" s="4">
        <f t="shared" ref="S148:W148" si="947">R148+7</f>
        <v>43</v>
      </c>
      <c r="T148" s="4">
        <f t="shared" si="947"/>
        <v>50</v>
      </c>
      <c r="U148" s="4">
        <f t="shared" si="947"/>
        <v>57</v>
      </c>
      <c r="V148" s="4">
        <f t="shared" si="947"/>
        <v>64</v>
      </c>
      <c r="W148" s="4">
        <f t="shared" si="947"/>
        <v>71</v>
      </c>
      <c r="X148" s="4">
        <f>W148+11</f>
        <v>82</v>
      </c>
      <c r="Y148" s="4">
        <f>X148+10</f>
        <v>92</v>
      </c>
      <c r="Z148" s="4">
        <f t="shared" ref="Z148" si="948">Y148+11</f>
        <v>103</v>
      </c>
      <c r="AA148" s="4">
        <f>Z148+10</f>
        <v>113</v>
      </c>
      <c r="AB148" s="4">
        <f t="shared" ref="AB148" si="949">AA148+11</f>
        <v>124</v>
      </c>
      <c r="AC148" s="4">
        <f>AB148+10</f>
        <v>134</v>
      </c>
      <c r="AD148" s="4">
        <f t="shared" ref="AD148:AK148" si="950">AC148+11</f>
        <v>145</v>
      </c>
      <c r="AE148" s="4">
        <f t="shared" ref="AE148:BH148" si="951">AD148+10</f>
        <v>155</v>
      </c>
      <c r="AF148" s="4">
        <f t="shared" ref="AF148:BI148" si="952">AE148+11</f>
        <v>166</v>
      </c>
      <c r="AG148" s="4">
        <f t="shared" ref="AG148" si="953">AF148+10</f>
        <v>176</v>
      </c>
      <c r="AH148" s="4">
        <f t="shared" ref="AH148" si="954">AG148+11</f>
        <v>187</v>
      </c>
      <c r="AI148" s="4">
        <f t="shared" si="950"/>
        <v>198</v>
      </c>
      <c r="AJ148" s="4">
        <f t="shared" si="951"/>
        <v>208</v>
      </c>
      <c r="AK148" s="4">
        <f t="shared" si="950"/>
        <v>219</v>
      </c>
      <c r="AL148" s="4">
        <f t="shared" si="951"/>
        <v>229</v>
      </c>
      <c r="AM148" s="4">
        <f t="shared" si="952"/>
        <v>240</v>
      </c>
      <c r="AN148" s="4">
        <f t="shared" si="951"/>
        <v>250</v>
      </c>
      <c r="AO148" s="4">
        <f t="shared" si="952"/>
        <v>261</v>
      </c>
      <c r="AP148" s="4">
        <f t="shared" si="951"/>
        <v>271</v>
      </c>
      <c r="AQ148" s="4">
        <f t="shared" si="952"/>
        <v>282</v>
      </c>
      <c r="AR148" s="4">
        <f t="shared" si="951"/>
        <v>292</v>
      </c>
      <c r="AS148" s="4">
        <f t="shared" si="952"/>
        <v>303</v>
      </c>
      <c r="AT148" s="4">
        <f t="shared" si="951"/>
        <v>313</v>
      </c>
      <c r="AU148" s="4">
        <f t="shared" si="952"/>
        <v>324</v>
      </c>
      <c r="AV148" s="4">
        <f t="shared" si="951"/>
        <v>334</v>
      </c>
      <c r="AW148" s="4">
        <f t="shared" si="952"/>
        <v>345</v>
      </c>
      <c r="AX148" s="4">
        <f t="shared" si="951"/>
        <v>355</v>
      </c>
      <c r="AY148" s="4">
        <f t="shared" si="952"/>
        <v>366</v>
      </c>
      <c r="AZ148" s="4">
        <f t="shared" si="951"/>
        <v>376</v>
      </c>
      <c r="BA148" s="4">
        <f t="shared" si="952"/>
        <v>387</v>
      </c>
      <c r="BB148" s="4">
        <f t="shared" si="951"/>
        <v>397</v>
      </c>
      <c r="BC148" s="4">
        <f t="shared" si="952"/>
        <v>408</v>
      </c>
      <c r="BD148" s="4">
        <f t="shared" si="951"/>
        <v>418</v>
      </c>
      <c r="BE148" s="4">
        <f t="shared" si="952"/>
        <v>429</v>
      </c>
      <c r="BF148" s="4">
        <f t="shared" si="951"/>
        <v>439</v>
      </c>
      <c r="BG148" s="4">
        <f t="shared" si="952"/>
        <v>450</v>
      </c>
      <c r="BH148" s="4">
        <f t="shared" si="951"/>
        <v>460</v>
      </c>
      <c r="BI148" s="4">
        <f t="shared" si="952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5">C149+2</f>
        <v>37</v>
      </c>
      <c r="E149" s="4">
        <v>38</v>
      </c>
      <c r="F149" s="4">
        <f t="shared" si="955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6">O149</f>
        <v>45</v>
      </c>
      <c r="Q149" s="4">
        <v>46</v>
      </c>
      <c r="R149" s="15">
        <v>47</v>
      </c>
      <c r="S149" s="4">
        <f t="shared" si="956"/>
        <v>47</v>
      </c>
      <c r="T149" s="4">
        <f t="shared" si="956"/>
        <v>47</v>
      </c>
      <c r="U149" s="4">
        <f t="shared" si="956"/>
        <v>47</v>
      </c>
      <c r="V149" s="4">
        <f t="shared" si="956"/>
        <v>47</v>
      </c>
      <c r="W149" s="4">
        <f t="shared" si="956"/>
        <v>47</v>
      </c>
      <c r="X149" s="15">
        <f t="shared" si="956"/>
        <v>47</v>
      </c>
      <c r="Y149" s="4">
        <f t="shared" si="956"/>
        <v>47</v>
      </c>
      <c r="Z149" s="4">
        <f t="shared" si="956"/>
        <v>47</v>
      </c>
      <c r="AA149" s="4">
        <f t="shared" si="956"/>
        <v>47</v>
      </c>
      <c r="AB149" s="4">
        <v>48</v>
      </c>
      <c r="AC149" s="4">
        <f t="shared" si="956"/>
        <v>48</v>
      </c>
      <c r="AD149" s="15">
        <f t="shared" si="956"/>
        <v>48</v>
      </c>
      <c r="AE149" s="4">
        <f t="shared" si="956"/>
        <v>48</v>
      </c>
      <c r="AF149" s="4">
        <f t="shared" si="956"/>
        <v>48</v>
      </c>
      <c r="AG149" s="4">
        <f t="shared" si="956"/>
        <v>48</v>
      </c>
      <c r="AH149" s="4">
        <f t="shared" si="956"/>
        <v>48</v>
      </c>
      <c r="AI149" s="4">
        <f t="shared" si="956"/>
        <v>48</v>
      </c>
      <c r="AJ149" s="4">
        <f t="shared" si="956"/>
        <v>48</v>
      </c>
      <c r="AK149" s="4">
        <f t="shared" si="956"/>
        <v>48</v>
      </c>
      <c r="AL149" s="4">
        <f t="shared" si="956"/>
        <v>48</v>
      </c>
      <c r="AM149" s="4">
        <v>49</v>
      </c>
      <c r="AN149" s="4">
        <f t="shared" si="956"/>
        <v>49</v>
      </c>
      <c r="AO149" s="4">
        <f t="shared" si="956"/>
        <v>49</v>
      </c>
      <c r="AP149" s="4">
        <f t="shared" si="956"/>
        <v>49</v>
      </c>
      <c r="AQ149" s="4">
        <f t="shared" si="956"/>
        <v>49</v>
      </c>
      <c r="AR149" s="4">
        <f t="shared" si="956"/>
        <v>49</v>
      </c>
      <c r="AS149" s="4">
        <f t="shared" si="956"/>
        <v>49</v>
      </c>
      <c r="AT149" s="4">
        <f t="shared" si="956"/>
        <v>49</v>
      </c>
      <c r="AU149" s="4">
        <f t="shared" si="956"/>
        <v>49</v>
      </c>
      <c r="AV149" s="4">
        <f t="shared" si="956"/>
        <v>49</v>
      </c>
      <c r="AW149" s="4">
        <f t="shared" si="956"/>
        <v>49</v>
      </c>
      <c r="AX149" s="4">
        <f t="shared" si="956"/>
        <v>49</v>
      </c>
      <c r="AY149" s="4">
        <f t="shared" si="956"/>
        <v>49</v>
      </c>
      <c r="AZ149" s="4">
        <f t="shared" si="956"/>
        <v>49</v>
      </c>
      <c r="BA149" s="4">
        <f t="shared" si="956"/>
        <v>49</v>
      </c>
      <c r="BB149" s="4">
        <f t="shared" si="956"/>
        <v>49</v>
      </c>
      <c r="BC149" s="4">
        <f t="shared" si="956"/>
        <v>49</v>
      </c>
      <c r="BD149" s="4">
        <f t="shared" si="956"/>
        <v>49</v>
      </c>
      <c r="BE149" s="4">
        <f t="shared" si="956"/>
        <v>49</v>
      </c>
      <c r="BF149" s="4">
        <f t="shared" si="956"/>
        <v>49</v>
      </c>
      <c r="BG149" s="4">
        <f t="shared" si="956"/>
        <v>49</v>
      </c>
      <c r="BH149" s="4">
        <f t="shared" si="956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7">C150+0.5</f>
        <v>12</v>
      </c>
      <c r="E150" s="4">
        <f t="shared" si="957"/>
        <v>12.5</v>
      </c>
      <c r="F150" s="4">
        <f t="shared" si="957"/>
        <v>13</v>
      </c>
      <c r="G150" s="4">
        <f t="shared" si="957"/>
        <v>13.5</v>
      </c>
      <c r="H150" s="4">
        <f t="shared" si="957"/>
        <v>14</v>
      </c>
      <c r="I150" s="4">
        <f t="shared" si="957"/>
        <v>14.5</v>
      </c>
      <c r="J150" s="15">
        <f t="shared" si="957"/>
        <v>15</v>
      </c>
      <c r="K150">
        <f t="shared" si="957"/>
        <v>15.5</v>
      </c>
      <c r="L150" s="4">
        <f t="shared" si="957"/>
        <v>16</v>
      </c>
      <c r="M150" s="4">
        <f t="shared" si="957"/>
        <v>16.5</v>
      </c>
      <c r="N150" s="4">
        <f t="shared" si="957"/>
        <v>17</v>
      </c>
      <c r="O150" s="4">
        <f t="shared" si="957"/>
        <v>17.5</v>
      </c>
      <c r="P150" s="4">
        <f t="shared" si="957"/>
        <v>18</v>
      </c>
      <c r="Q150" s="4">
        <f t="shared" si="957"/>
        <v>18.5</v>
      </c>
      <c r="R150" s="15">
        <f t="shared" si="957"/>
        <v>19</v>
      </c>
      <c r="S150" s="4">
        <f t="shared" si="957"/>
        <v>19.5</v>
      </c>
      <c r="T150" s="4">
        <f t="shared" si="957"/>
        <v>20</v>
      </c>
      <c r="U150">
        <f t="shared" si="957"/>
        <v>20.5</v>
      </c>
      <c r="V150" s="4">
        <f t="shared" si="957"/>
        <v>21</v>
      </c>
      <c r="W150" s="4">
        <f t="shared" si="957"/>
        <v>21.5</v>
      </c>
      <c r="X150" s="15">
        <f t="shared" si="957"/>
        <v>22</v>
      </c>
      <c r="Y150" s="4">
        <f t="shared" si="957"/>
        <v>22.5</v>
      </c>
      <c r="Z150" s="4">
        <f t="shared" si="957"/>
        <v>23</v>
      </c>
      <c r="AA150" s="4">
        <f t="shared" si="957"/>
        <v>23.5</v>
      </c>
      <c r="AB150" s="4">
        <f t="shared" si="957"/>
        <v>24</v>
      </c>
      <c r="AC150" s="4">
        <f t="shared" si="957"/>
        <v>24.5</v>
      </c>
      <c r="AD150" s="15">
        <f t="shared" si="957"/>
        <v>25</v>
      </c>
      <c r="AE150">
        <f t="shared" si="957"/>
        <v>25.5</v>
      </c>
      <c r="AF150" s="4">
        <f t="shared" si="957"/>
        <v>26</v>
      </c>
      <c r="AG150" s="4">
        <f t="shared" si="957"/>
        <v>26.5</v>
      </c>
      <c r="AH150" s="4">
        <f t="shared" si="957"/>
        <v>27</v>
      </c>
      <c r="AI150" s="4">
        <f t="shared" si="957"/>
        <v>27.5</v>
      </c>
      <c r="AJ150" s="4">
        <f t="shared" si="957"/>
        <v>28</v>
      </c>
      <c r="AK150" s="4">
        <f t="shared" si="957"/>
        <v>28.5</v>
      </c>
      <c r="AL150" s="4">
        <f t="shared" si="957"/>
        <v>29</v>
      </c>
      <c r="AM150" s="4">
        <f t="shared" si="957"/>
        <v>29.5</v>
      </c>
      <c r="AN150" s="4">
        <f t="shared" si="957"/>
        <v>30</v>
      </c>
      <c r="AO150">
        <f t="shared" si="957"/>
        <v>30.5</v>
      </c>
      <c r="AP150" s="4">
        <f t="shared" si="957"/>
        <v>31</v>
      </c>
      <c r="AQ150" s="4">
        <f t="shared" si="957"/>
        <v>31.5</v>
      </c>
      <c r="AR150" s="4">
        <f t="shared" si="957"/>
        <v>32</v>
      </c>
      <c r="AS150" s="4">
        <f t="shared" si="957"/>
        <v>32.5</v>
      </c>
      <c r="AT150" s="4">
        <f t="shared" si="957"/>
        <v>33</v>
      </c>
      <c r="AU150" s="4">
        <f t="shared" si="957"/>
        <v>33.5</v>
      </c>
      <c r="AV150" s="4">
        <f t="shared" si="957"/>
        <v>34</v>
      </c>
      <c r="AW150" s="4">
        <f t="shared" si="957"/>
        <v>34.5</v>
      </c>
      <c r="AX150" s="4">
        <f t="shared" si="957"/>
        <v>35</v>
      </c>
      <c r="AY150">
        <f t="shared" si="957"/>
        <v>35.5</v>
      </c>
      <c r="AZ150" s="4">
        <f t="shared" si="957"/>
        <v>36</v>
      </c>
      <c r="BA150" s="4">
        <f t="shared" si="957"/>
        <v>36.5</v>
      </c>
      <c r="BB150" s="4">
        <f t="shared" si="957"/>
        <v>37</v>
      </c>
      <c r="BC150" s="4">
        <f t="shared" si="957"/>
        <v>37.5</v>
      </c>
      <c r="BD150" s="4">
        <f t="shared" si="957"/>
        <v>38</v>
      </c>
      <c r="BE150" s="4">
        <f t="shared" si="957"/>
        <v>38.5</v>
      </c>
      <c r="BF150" s="4">
        <f t="shared" si="957"/>
        <v>39</v>
      </c>
      <c r="BG150" s="4">
        <f t="shared" si="957"/>
        <v>39.5</v>
      </c>
      <c r="BH150" s="4">
        <f t="shared" si="957"/>
        <v>40</v>
      </c>
      <c r="BI150">
        <f t="shared" si="957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8">C153+9</f>
        <v>25</v>
      </c>
      <c r="E153" s="4">
        <f t="shared" si="958"/>
        <v>34</v>
      </c>
      <c r="F153" s="4">
        <f t="shared" si="958"/>
        <v>43</v>
      </c>
      <c r="G153" s="4">
        <f t="shared" si="958"/>
        <v>52</v>
      </c>
      <c r="H153" s="4">
        <f t="shared" si="958"/>
        <v>61</v>
      </c>
      <c r="I153" s="4">
        <f t="shared" si="958"/>
        <v>70</v>
      </c>
      <c r="J153" s="15">
        <f>I153+18</f>
        <v>88</v>
      </c>
      <c r="K153">
        <f t="shared" ref="K153:Q153" si="959">J153+18</f>
        <v>106</v>
      </c>
      <c r="L153" s="4">
        <f t="shared" si="959"/>
        <v>124</v>
      </c>
      <c r="M153" s="4">
        <f t="shared" si="959"/>
        <v>142</v>
      </c>
      <c r="N153" s="4">
        <f t="shared" si="959"/>
        <v>160</v>
      </c>
      <c r="O153" s="4">
        <f t="shared" si="959"/>
        <v>178</v>
      </c>
      <c r="P153" s="4">
        <f t="shared" si="959"/>
        <v>196</v>
      </c>
      <c r="Q153" s="4">
        <f t="shared" si="959"/>
        <v>214</v>
      </c>
      <c r="R153" s="15">
        <f>Q153+36</f>
        <v>250</v>
      </c>
      <c r="S153" s="4">
        <f t="shared" ref="S153:W153" si="960">R153+36</f>
        <v>286</v>
      </c>
      <c r="T153" s="4">
        <f t="shared" si="960"/>
        <v>322</v>
      </c>
      <c r="U153">
        <f t="shared" si="960"/>
        <v>358</v>
      </c>
      <c r="V153" s="4">
        <f t="shared" si="960"/>
        <v>394</v>
      </c>
      <c r="W153" s="4">
        <f t="shared" si="960"/>
        <v>430</v>
      </c>
      <c r="X153" s="15">
        <f>W153+53</f>
        <v>483</v>
      </c>
      <c r="Y153" s="4">
        <f>X153+54</f>
        <v>537</v>
      </c>
      <c r="Z153" s="4">
        <f t="shared" ref="Z153:BI153" si="961">Y153+54</f>
        <v>591</v>
      </c>
      <c r="AA153" s="4">
        <f t="shared" si="961"/>
        <v>645</v>
      </c>
      <c r="AB153" s="4">
        <f t="shared" si="961"/>
        <v>699</v>
      </c>
      <c r="AC153" s="4">
        <f t="shared" si="961"/>
        <v>753</v>
      </c>
      <c r="AD153" s="15">
        <f t="shared" si="961"/>
        <v>807</v>
      </c>
      <c r="AE153">
        <f t="shared" si="961"/>
        <v>861</v>
      </c>
      <c r="AF153" s="4">
        <f t="shared" si="961"/>
        <v>915</v>
      </c>
      <c r="AG153" s="4">
        <f t="shared" si="961"/>
        <v>969</v>
      </c>
      <c r="AH153" s="4">
        <f t="shared" si="961"/>
        <v>1023</v>
      </c>
      <c r="AI153" s="4">
        <f>AH153+53</f>
        <v>1076</v>
      </c>
      <c r="AJ153" s="4">
        <f t="shared" si="961"/>
        <v>1130</v>
      </c>
      <c r="AK153" s="4">
        <f t="shared" si="961"/>
        <v>1184</v>
      </c>
      <c r="AL153" s="4">
        <f t="shared" si="961"/>
        <v>1238</v>
      </c>
      <c r="AM153" s="4">
        <f t="shared" si="961"/>
        <v>1292</v>
      </c>
      <c r="AN153" s="4">
        <f t="shared" si="961"/>
        <v>1346</v>
      </c>
      <c r="AO153">
        <f t="shared" si="961"/>
        <v>1400</v>
      </c>
      <c r="AP153" s="4">
        <f t="shared" si="961"/>
        <v>1454</v>
      </c>
      <c r="AQ153" s="4">
        <f t="shared" si="961"/>
        <v>1508</v>
      </c>
      <c r="AR153" s="4">
        <f t="shared" si="961"/>
        <v>1562</v>
      </c>
      <c r="AS153" s="4">
        <f t="shared" si="961"/>
        <v>1616</v>
      </c>
      <c r="AT153" s="4">
        <f>AS153+53</f>
        <v>1669</v>
      </c>
      <c r="AU153" s="4">
        <f t="shared" si="961"/>
        <v>1723</v>
      </c>
      <c r="AV153" s="4">
        <f t="shared" si="961"/>
        <v>1777</v>
      </c>
      <c r="AW153" s="4">
        <f t="shared" si="961"/>
        <v>1831</v>
      </c>
      <c r="AX153" s="4">
        <f t="shared" si="961"/>
        <v>1885</v>
      </c>
      <c r="AY153">
        <f t="shared" si="961"/>
        <v>1939</v>
      </c>
      <c r="AZ153" s="4">
        <f t="shared" si="961"/>
        <v>1993</v>
      </c>
      <c r="BA153" s="4">
        <f t="shared" si="961"/>
        <v>2047</v>
      </c>
      <c r="BB153" s="4">
        <f t="shared" si="961"/>
        <v>2101</v>
      </c>
      <c r="BC153" s="4">
        <f t="shared" si="961"/>
        <v>2155</v>
      </c>
      <c r="BD153" s="4">
        <f>BC153+53</f>
        <v>2208</v>
      </c>
      <c r="BE153" s="4">
        <f t="shared" si="961"/>
        <v>2262</v>
      </c>
      <c r="BF153" s="4">
        <f t="shared" si="961"/>
        <v>2316</v>
      </c>
      <c r="BG153" s="4">
        <f t="shared" si="961"/>
        <v>2370</v>
      </c>
      <c r="BH153" s="4">
        <f t="shared" si="961"/>
        <v>2424</v>
      </c>
      <c r="BI153">
        <f t="shared" si="961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2">D154+9</f>
        <v>41</v>
      </c>
      <c r="F154" s="4">
        <f t="shared" si="962"/>
        <v>50</v>
      </c>
      <c r="G154" s="4">
        <f>F154+10</f>
        <v>60</v>
      </c>
      <c r="H154" s="4">
        <f t="shared" si="962"/>
        <v>69</v>
      </c>
      <c r="I154" s="4">
        <f t="shared" si="962"/>
        <v>78</v>
      </c>
      <c r="J154" s="15">
        <f>I154+19</f>
        <v>97</v>
      </c>
      <c r="K154">
        <f t="shared" ref="K154:O154" si="963">J154+19</f>
        <v>116</v>
      </c>
      <c r="L154" s="4">
        <f t="shared" si="963"/>
        <v>135</v>
      </c>
      <c r="M154" s="4">
        <f>L154+18</f>
        <v>153</v>
      </c>
      <c r="N154" s="4">
        <f t="shared" si="963"/>
        <v>172</v>
      </c>
      <c r="O154" s="4">
        <f t="shared" si="963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4">S154+38</f>
        <v>341</v>
      </c>
      <c r="U154">
        <f>T154+37</f>
        <v>378</v>
      </c>
      <c r="V154" s="4">
        <f t="shared" si="964"/>
        <v>416</v>
      </c>
      <c r="W154" s="4">
        <f t="shared" ref="W154" si="965">V154+37</f>
        <v>453</v>
      </c>
      <c r="X154" s="15">
        <f>W154+57</f>
        <v>510</v>
      </c>
      <c r="Y154" s="4">
        <f>X154+56</f>
        <v>566</v>
      </c>
      <c r="Z154" s="4">
        <f t="shared" ref="Z154:BI154" si="966">Y154+56</f>
        <v>622</v>
      </c>
      <c r="AA154" s="4">
        <f t="shared" si="966"/>
        <v>678</v>
      </c>
      <c r="AB154" s="4">
        <f>AA154+57</f>
        <v>735</v>
      </c>
      <c r="AC154" s="4">
        <f t="shared" si="966"/>
        <v>791</v>
      </c>
      <c r="AD154" s="15">
        <f t="shared" si="966"/>
        <v>847</v>
      </c>
      <c r="AE154">
        <f t="shared" si="966"/>
        <v>903</v>
      </c>
      <c r="AF154" s="4">
        <f t="shared" ref="AF154" si="967">AE154+57</f>
        <v>960</v>
      </c>
      <c r="AG154" s="4">
        <f t="shared" si="966"/>
        <v>1016</v>
      </c>
      <c r="AH154" s="4">
        <f t="shared" si="966"/>
        <v>1072</v>
      </c>
      <c r="AI154" s="4">
        <f t="shared" si="966"/>
        <v>1128</v>
      </c>
      <c r="AJ154" s="4">
        <f t="shared" ref="AJ154" si="968">AI154+57</f>
        <v>1185</v>
      </c>
      <c r="AK154" s="4">
        <f t="shared" si="966"/>
        <v>1241</v>
      </c>
      <c r="AL154" s="4">
        <f t="shared" si="966"/>
        <v>1297</v>
      </c>
      <c r="AM154" s="4">
        <f t="shared" si="966"/>
        <v>1353</v>
      </c>
      <c r="AN154" s="4">
        <f t="shared" ref="AN154" si="969">AM154+57</f>
        <v>1410</v>
      </c>
      <c r="AO154">
        <f t="shared" si="966"/>
        <v>1466</v>
      </c>
      <c r="AP154" s="4">
        <f t="shared" si="966"/>
        <v>1522</v>
      </c>
      <c r="AQ154" s="4">
        <f t="shared" si="966"/>
        <v>1578</v>
      </c>
      <c r="AR154" s="4">
        <f t="shared" ref="AR154" si="970">AQ154+57</f>
        <v>1635</v>
      </c>
      <c r="AS154" s="4">
        <f t="shared" si="966"/>
        <v>1691</v>
      </c>
      <c r="AT154" s="4">
        <f t="shared" si="966"/>
        <v>1747</v>
      </c>
      <c r="AU154" s="4">
        <f t="shared" si="966"/>
        <v>1803</v>
      </c>
      <c r="AV154" s="4">
        <f t="shared" ref="AV154" si="971">AU154+57</f>
        <v>1860</v>
      </c>
      <c r="AW154" s="4">
        <f t="shared" si="966"/>
        <v>1916</v>
      </c>
      <c r="AX154" s="4">
        <f t="shared" si="966"/>
        <v>1972</v>
      </c>
      <c r="AY154">
        <f t="shared" si="966"/>
        <v>2028</v>
      </c>
      <c r="AZ154" s="4">
        <f t="shared" ref="AZ154" si="972">AY154+57</f>
        <v>2085</v>
      </c>
      <c r="BA154" s="4">
        <f t="shared" si="966"/>
        <v>2141</v>
      </c>
      <c r="BB154" s="4">
        <f t="shared" si="966"/>
        <v>2197</v>
      </c>
      <c r="BC154" s="4">
        <f t="shared" si="966"/>
        <v>2253</v>
      </c>
      <c r="BD154" s="4">
        <f t="shared" ref="BD154" si="973">BC154+57</f>
        <v>2310</v>
      </c>
      <c r="BE154" s="4">
        <f t="shared" si="966"/>
        <v>2366</v>
      </c>
      <c r="BF154" s="4">
        <f t="shared" si="966"/>
        <v>2422</v>
      </c>
      <c r="BG154" s="4">
        <f t="shared" si="966"/>
        <v>2478</v>
      </c>
      <c r="BH154" s="4">
        <f t="shared" ref="BH154" si="974">BG154+57</f>
        <v>2535</v>
      </c>
      <c r="BI154">
        <f t="shared" si="966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5">F155</f>
        <v>4</v>
      </c>
      <c r="H155" s="4">
        <f t="shared" ref="H155" si="976">G155+0.6</f>
        <v>4.5999999999999996</v>
      </c>
      <c r="I155" s="4">
        <f t="shared" ref="I155:J155" si="977">H155+0.7</f>
        <v>5.3</v>
      </c>
      <c r="J155" s="15">
        <f t="shared" si="977"/>
        <v>6</v>
      </c>
      <c r="K155">
        <f t="shared" ref="K155" si="978">J155</f>
        <v>6</v>
      </c>
      <c r="L155" s="4">
        <f t="shared" ref="L155" si="979">K155+0.6</f>
        <v>6.6</v>
      </c>
      <c r="M155" s="4">
        <f t="shared" ref="M155:N155" si="980">L155+0.7</f>
        <v>7.3</v>
      </c>
      <c r="N155" s="4">
        <f t="shared" si="980"/>
        <v>8</v>
      </c>
      <c r="O155" s="4">
        <f t="shared" ref="O155" si="981">N155</f>
        <v>8</v>
      </c>
      <c r="P155" s="4">
        <f t="shared" ref="P155" si="982">O155+0.6</f>
        <v>8.6</v>
      </c>
      <c r="Q155" s="4">
        <f t="shared" ref="Q155:R155" si="983">P155+0.7</f>
        <v>9.2999999999999989</v>
      </c>
      <c r="R155" s="15">
        <f t="shared" si="983"/>
        <v>9.9999999999999982</v>
      </c>
      <c r="S155" s="4">
        <f t="shared" ref="S155" si="984">R155</f>
        <v>9.9999999999999982</v>
      </c>
      <c r="T155" s="4">
        <f t="shared" ref="T155" si="985">S155+0.6</f>
        <v>10.599999999999998</v>
      </c>
      <c r="U155">
        <f t="shared" ref="U155:V155" si="986">T155+0.7</f>
        <v>11.299999999999997</v>
      </c>
      <c r="V155" s="4">
        <f t="shared" si="986"/>
        <v>11.999999999999996</v>
      </c>
      <c r="W155" s="4">
        <f t="shared" ref="W155" si="987">V155</f>
        <v>11.999999999999996</v>
      </c>
      <c r="X155" s="15">
        <f t="shared" ref="X155" si="988">W155+0.6</f>
        <v>12.599999999999996</v>
      </c>
      <c r="Y155" s="4">
        <f t="shared" ref="Y155:Z155" si="989">X155+0.7</f>
        <v>13.299999999999995</v>
      </c>
      <c r="Z155" s="4">
        <f t="shared" si="989"/>
        <v>13.999999999999995</v>
      </c>
      <c r="AA155" s="4">
        <f t="shared" ref="AA155" si="990">Z155</f>
        <v>13.999999999999995</v>
      </c>
      <c r="AB155" s="4">
        <f t="shared" ref="AB155" si="991">AA155+0.6</f>
        <v>14.599999999999994</v>
      </c>
      <c r="AC155" s="4">
        <f t="shared" ref="AC155:AD155" si="992">AB155+0.7</f>
        <v>15.299999999999994</v>
      </c>
      <c r="AD155" s="15">
        <f t="shared" si="992"/>
        <v>15.999999999999993</v>
      </c>
      <c r="AE155">
        <f t="shared" ref="AE155" si="993">AD155</f>
        <v>15.999999999999993</v>
      </c>
      <c r="AF155" s="4">
        <f t="shared" ref="AF155" si="994">AE155+0.6</f>
        <v>16.599999999999994</v>
      </c>
      <c r="AG155" s="4">
        <f t="shared" ref="AG155:AH155" si="995">AF155+0.7</f>
        <v>17.299999999999994</v>
      </c>
      <c r="AH155" s="4">
        <f t="shared" si="995"/>
        <v>17.999999999999993</v>
      </c>
      <c r="AI155" s="4">
        <f t="shared" ref="AI155" si="996">AH155</f>
        <v>17.999999999999993</v>
      </c>
      <c r="AJ155" s="4">
        <f t="shared" ref="AJ155" si="997">AI155+0.6</f>
        <v>18.599999999999994</v>
      </c>
      <c r="AK155" s="4">
        <f t="shared" ref="AK155:AL155" si="998">AJ155+0.7</f>
        <v>19.299999999999994</v>
      </c>
      <c r="AL155" s="4">
        <f t="shared" si="998"/>
        <v>19.999999999999993</v>
      </c>
      <c r="AM155" s="4">
        <f t="shared" ref="AM155" si="999">AL155</f>
        <v>19.999999999999993</v>
      </c>
      <c r="AN155" s="4">
        <f t="shared" ref="AN155" si="1000">AM155+0.6</f>
        <v>20.599999999999994</v>
      </c>
      <c r="AO155">
        <f t="shared" ref="AO155:AP155" si="1001">AN155+0.7</f>
        <v>21.299999999999994</v>
      </c>
      <c r="AP155" s="4">
        <f t="shared" si="1001"/>
        <v>21.999999999999993</v>
      </c>
      <c r="AQ155" s="4">
        <f t="shared" ref="AQ155" si="1002">AP155</f>
        <v>21.999999999999993</v>
      </c>
      <c r="AR155" s="4">
        <f t="shared" ref="AR155" si="1003">AQ155+0.6</f>
        <v>22.599999999999994</v>
      </c>
      <c r="AS155" s="4">
        <f t="shared" ref="AS155:AT155" si="1004">AR155+0.7</f>
        <v>23.299999999999994</v>
      </c>
      <c r="AT155" s="4">
        <f t="shared" si="1004"/>
        <v>23.999999999999993</v>
      </c>
      <c r="AU155" s="4">
        <f t="shared" ref="AU155" si="1005">AT155</f>
        <v>23.999999999999993</v>
      </c>
      <c r="AV155" s="4">
        <f t="shared" ref="AV155" si="1006">AU155+0.6</f>
        <v>24.599999999999994</v>
      </c>
      <c r="AW155" s="4">
        <f t="shared" ref="AW155:AX155" si="1007">AV155+0.7</f>
        <v>25.299999999999994</v>
      </c>
      <c r="AX155" s="4">
        <f t="shared" si="1007"/>
        <v>25.999999999999993</v>
      </c>
      <c r="AY155">
        <f t="shared" ref="AY155" si="1008">AX155</f>
        <v>25.999999999999993</v>
      </c>
      <c r="AZ155" s="4">
        <f t="shared" ref="AZ155" si="1009">AY155+0.6</f>
        <v>26.599999999999994</v>
      </c>
      <c r="BA155" s="4">
        <f t="shared" ref="BA155:BB155" si="1010">AZ155+0.7</f>
        <v>27.299999999999994</v>
      </c>
      <c r="BB155" s="4">
        <f t="shared" si="1010"/>
        <v>27.999999999999993</v>
      </c>
      <c r="BC155" s="4">
        <f t="shared" ref="BC155" si="1011">BB155</f>
        <v>27.999999999999993</v>
      </c>
      <c r="BD155" s="4">
        <f t="shared" ref="BD155" si="1012">BC155+0.6</f>
        <v>28.599999999999994</v>
      </c>
      <c r="BE155" s="4">
        <f t="shared" ref="BE155:BF155" si="1013">BD155+0.7</f>
        <v>29.299999999999994</v>
      </c>
      <c r="BF155" s="4">
        <f t="shared" si="1013"/>
        <v>29.999999999999993</v>
      </c>
      <c r="BG155" s="4">
        <f t="shared" ref="BG155" si="1014">BF155</f>
        <v>29.999999999999993</v>
      </c>
      <c r="BH155" s="4">
        <f t="shared" ref="BH155" si="1015">BG155+0.6</f>
        <v>30.599999999999994</v>
      </c>
      <c r="BI155">
        <f t="shared" ref="BI155" si="1016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7">D156</f>
        <v>2</v>
      </c>
      <c r="F156" s="4">
        <f t="shared" ref="F156" si="1018">E156+1</f>
        <v>3</v>
      </c>
      <c r="G156" s="4">
        <f t="shared" ref="G156" si="1019">F156</f>
        <v>3</v>
      </c>
      <c r="H156" s="4">
        <f t="shared" ref="H156" si="1020">G156+1</f>
        <v>4</v>
      </c>
      <c r="I156" s="4">
        <f t="shared" ref="I156" si="1021">H156</f>
        <v>4</v>
      </c>
      <c r="J156" s="15">
        <f t="shared" ref="J156" si="1022">I156+1</f>
        <v>5</v>
      </c>
      <c r="K156">
        <f t="shared" ref="K156" si="1023">J156</f>
        <v>5</v>
      </c>
      <c r="L156" s="4">
        <f t="shared" ref="L156" si="1024">K156+1</f>
        <v>6</v>
      </c>
      <c r="M156" s="4">
        <f t="shared" ref="M156" si="1025">L156</f>
        <v>6</v>
      </c>
      <c r="N156" s="4">
        <f t="shared" ref="N156" si="1026">M156+1</f>
        <v>7</v>
      </c>
      <c r="O156" s="4">
        <f t="shared" ref="O156" si="1027">N156</f>
        <v>7</v>
      </c>
      <c r="P156" s="4">
        <f t="shared" ref="P156" si="1028">O156+1</f>
        <v>8</v>
      </c>
      <c r="Q156" s="4">
        <f t="shared" ref="Q156" si="1029">P156</f>
        <v>8</v>
      </c>
      <c r="R156" s="15">
        <f t="shared" ref="R156" si="1030">Q156+1</f>
        <v>9</v>
      </c>
      <c r="S156" s="4">
        <f t="shared" ref="S156" si="1031">R156</f>
        <v>9</v>
      </c>
      <c r="T156" s="4">
        <f t="shared" ref="T156" si="1032">S156+1</f>
        <v>10</v>
      </c>
      <c r="U156">
        <f t="shared" ref="U156" si="1033">T156</f>
        <v>10</v>
      </c>
      <c r="V156" s="4">
        <f t="shared" ref="V156" si="1034">U156+1</f>
        <v>11</v>
      </c>
      <c r="W156" s="4">
        <f t="shared" ref="W156" si="1035">V156</f>
        <v>11</v>
      </c>
      <c r="X156" s="15">
        <f t="shared" ref="X156" si="1036">W156+1</f>
        <v>12</v>
      </c>
      <c r="Y156" s="4">
        <f t="shared" ref="Y156" si="1037">X156</f>
        <v>12</v>
      </c>
      <c r="Z156" s="4">
        <f t="shared" ref="Z156" si="1038">Y156+1</f>
        <v>13</v>
      </c>
      <c r="AA156" s="4">
        <f t="shared" ref="AA156" si="1039">Z156</f>
        <v>13</v>
      </c>
      <c r="AB156" s="4">
        <f t="shared" ref="AB156" si="1040">AA156+1</f>
        <v>14</v>
      </c>
      <c r="AC156" s="4">
        <f t="shared" ref="AC156" si="1041">AB156</f>
        <v>14</v>
      </c>
      <c r="AD156" s="15">
        <f t="shared" ref="AD156" si="1042">AC156+1</f>
        <v>15</v>
      </c>
      <c r="AE156">
        <f t="shared" ref="AE156" si="1043">AD156</f>
        <v>15</v>
      </c>
      <c r="AF156" s="4">
        <f t="shared" ref="AF156" si="1044">AE156+1</f>
        <v>16</v>
      </c>
      <c r="AG156" s="4">
        <f t="shared" ref="AG156" si="1045">AF156</f>
        <v>16</v>
      </c>
      <c r="AH156" s="4">
        <f t="shared" ref="AH156" si="1046">AG156+1</f>
        <v>17</v>
      </c>
      <c r="AI156" s="4">
        <f t="shared" ref="AI156" si="1047">AH156</f>
        <v>17</v>
      </c>
      <c r="AJ156" s="4">
        <f t="shared" ref="AJ156" si="1048">AI156+1</f>
        <v>18</v>
      </c>
      <c r="AK156" s="4">
        <f t="shared" ref="AK156" si="1049">AJ156</f>
        <v>18</v>
      </c>
      <c r="AL156" s="4">
        <f t="shared" ref="AL156" si="1050">AK156+1</f>
        <v>19</v>
      </c>
      <c r="AM156" s="4">
        <f t="shared" ref="AM156" si="1051">AL156</f>
        <v>19</v>
      </c>
      <c r="AN156" s="4">
        <f t="shared" ref="AN156" si="1052">AM156+1</f>
        <v>20</v>
      </c>
      <c r="AO156">
        <f t="shared" ref="AO156" si="1053">AN156</f>
        <v>20</v>
      </c>
      <c r="AP156" s="4">
        <f t="shared" ref="AP156" si="1054">AO156+1</f>
        <v>21</v>
      </c>
      <c r="AQ156" s="4">
        <f t="shared" ref="AQ156" si="1055">AP156</f>
        <v>21</v>
      </c>
      <c r="AR156" s="4">
        <f t="shared" ref="AR156" si="1056">AQ156+1</f>
        <v>22</v>
      </c>
      <c r="AS156" s="4">
        <f t="shared" ref="AS156" si="1057">AR156</f>
        <v>22</v>
      </c>
      <c r="AT156" s="4">
        <f t="shared" ref="AT156" si="1058">AS156+1</f>
        <v>23</v>
      </c>
      <c r="AU156" s="4">
        <f t="shared" ref="AU156" si="1059">AT156</f>
        <v>23</v>
      </c>
      <c r="AV156" s="4">
        <f t="shared" ref="AV156" si="1060">AU156+1</f>
        <v>24</v>
      </c>
      <c r="AW156" s="4">
        <f t="shared" ref="AW156" si="1061">AV156</f>
        <v>24</v>
      </c>
      <c r="AX156" s="4">
        <f t="shared" ref="AX156" si="1062">AW156+1</f>
        <v>25</v>
      </c>
      <c r="AY156">
        <f t="shared" ref="AY156" si="1063">AX156</f>
        <v>25</v>
      </c>
      <c r="AZ156" s="4">
        <f t="shared" ref="AZ156" si="1064">AY156+1</f>
        <v>26</v>
      </c>
      <c r="BA156" s="4">
        <f t="shared" ref="BA156" si="1065">AZ156</f>
        <v>26</v>
      </c>
      <c r="BB156" s="4">
        <f t="shared" ref="BB156" si="1066">BA156+1</f>
        <v>27</v>
      </c>
      <c r="BC156" s="4">
        <f t="shared" ref="BC156" si="1067">BB156</f>
        <v>27</v>
      </c>
      <c r="BD156" s="4">
        <f t="shared" ref="BD156" si="1068">BC156+1</f>
        <v>28</v>
      </c>
      <c r="BE156" s="4">
        <f t="shared" ref="BE156" si="1069">BD156</f>
        <v>28</v>
      </c>
      <c r="BF156" s="4">
        <f t="shared" ref="BF156" si="1070">BE156+1</f>
        <v>29</v>
      </c>
      <c r="BG156" s="4">
        <f t="shared" ref="BG156" si="1071">BF156</f>
        <v>29</v>
      </c>
      <c r="BH156" s="4">
        <f t="shared" ref="BH156" si="1072">BG156+1</f>
        <v>30</v>
      </c>
      <c r="BI156">
        <f t="shared" ref="BI156" si="1073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4">D160+6</f>
        <v>25</v>
      </c>
      <c r="F160" s="4">
        <f t="shared" ref="F160" si="1075">E160+7</f>
        <v>32</v>
      </c>
      <c r="G160" s="4">
        <f t="shared" ref="G160" si="1076">F160+6</f>
        <v>38</v>
      </c>
      <c r="H160" s="4">
        <f t="shared" ref="H160" si="1077">G160+7</f>
        <v>45</v>
      </c>
      <c r="I160" s="4">
        <f t="shared" ref="I160" si="1078">H160+6</f>
        <v>51</v>
      </c>
      <c r="J160" s="15">
        <f>I160+12</f>
        <v>63</v>
      </c>
      <c r="K160">
        <f>J160+11</f>
        <v>74</v>
      </c>
      <c r="L160" s="4">
        <f t="shared" ref="L160" si="1079">K160+12</f>
        <v>86</v>
      </c>
      <c r="M160" s="4">
        <f t="shared" ref="M160" si="1080">L160+11</f>
        <v>97</v>
      </c>
      <c r="N160" s="4">
        <f t="shared" ref="N160" si="1081">M160+12</f>
        <v>109</v>
      </c>
      <c r="O160" s="4">
        <f t="shared" ref="O160" si="1082">N160+11</f>
        <v>120</v>
      </c>
      <c r="P160" s="4">
        <f t="shared" ref="P160" si="1083">O160+12</f>
        <v>132</v>
      </c>
      <c r="Q160" s="4">
        <f t="shared" ref="Q160" si="1084">P160+11</f>
        <v>143</v>
      </c>
      <c r="R160" s="15">
        <f>Q160+14</f>
        <v>157</v>
      </c>
      <c r="S160" s="4">
        <f t="shared" ref="S160:W160" si="1085">R160+14</f>
        <v>171</v>
      </c>
      <c r="T160" s="4">
        <f t="shared" si="1085"/>
        <v>185</v>
      </c>
      <c r="U160">
        <f t="shared" si="1085"/>
        <v>199</v>
      </c>
      <c r="V160" s="4">
        <f t="shared" si="1085"/>
        <v>213</v>
      </c>
      <c r="W160" s="4">
        <f t="shared" si="1085"/>
        <v>227</v>
      </c>
      <c r="X160" s="15">
        <f>W160+17</f>
        <v>244</v>
      </c>
      <c r="Y160" s="4">
        <f>X160+16</f>
        <v>260</v>
      </c>
      <c r="Z160" s="4">
        <f t="shared" ref="Z160" si="1086">Y160+17</f>
        <v>277</v>
      </c>
      <c r="AA160" s="4">
        <f t="shared" ref="AA160" si="1087">Z160+16</f>
        <v>293</v>
      </c>
      <c r="AB160" s="4">
        <f t="shared" ref="AB160" si="1088">AA160+17</f>
        <v>310</v>
      </c>
      <c r="AC160" s="4">
        <f t="shared" ref="AC160" si="1089">AB160+16</f>
        <v>326</v>
      </c>
      <c r="AD160" s="14">
        <f>AC160+19</f>
        <v>345</v>
      </c>
      <c r="AE160" s="14">
        <f t="shared" ref="AE160:BI160" si="1090">AD160+19</f>
        <v>364</v>
      </c>
      <c r="AF160" s="14">
        <f t="shared" si="1090"/>
        <v>383</v>
      </c>
      <c r="AG160" s="14">
        <f t="shared" si="1090"/>
        <v>402</v>
      </c>
      <c r="AH160" s="14">
        <f t="shared" si="1090"/>
        <v>421</v>
      </c>
      <c r="AI160" s="14">
        <f t="shared" si="1090"/>
        <v>440</v>
      </c>
      <c r="AJ160" s="14">
        <f t="shared" si="1090"/>
        <v>459</v>
      </c>
      <c r="AK160" s="14">
        <f t="shared" si="1090"/>
        <v>478</v>
      </c>
      <c r="AL160" s="14">
        <f t="shared" si="1090"/>
        <v>497</v>
      </c>
      <c r="AM160" s="14">
        <f t="shared" si="1090"/>
        <v>516</v>
      </c>
      <c r="AN160" s="14">
        <f t="shared" si="1090"/>
        <v>535</v>
      </c>
      <c r="AO160" s="14">
        <f t="shared" si="1090"/>
        <v>554</v>
      </c>
      <c r="AP160" s="14">
        <f t="shared" si="1090"/>
        <v>573</v>
      </c>
      <c r="AQ160" s="14">
        <f t="shared" si="1090"/>
        <v>592</v>
      </c>
      <c r="AR160" s="14">
        <f t="shared" si="1090"/>
        <v>611</v>
      </c>
      <c r="AS160" s="14">
        <f t="shared" si="1090"/>
        <v>630</v>
      </c>
      <c r="AT160" s="14">
        <f t="shared" si="1090"/>
        <v>649</v>
      </c>
      <c r="AU160" s="14">
        <f t="shared" si="1090"/>
        <v>668</v>
      </c>
      <c r="AV160" s="14">
        <f t="shared" si="1090"/>
        <v>687</v>
      </c>
      <c r="AW160" s="14">
        <f t="shared" si="1090"/>
        <v>706</v>
      </c>
      <c r="AX160" s="14">
        <f t="shared" si="1090"/>
        <v>725</v>
      </c>
      <c r="AY160" s="14">
        <f t="shared" si="1090"/>
        <v>744</v>
      </c>
      <c r="AZ160" s="14">
        <f t="shared" si="1090"/>
        <v>763</v>
      </c>
      <c r="BA160" s="14">
        <f t="shared" si="1090"/>
        <v>782</v>
      </c>
      <c r="BB160" s="14">
        <f t="shared" si="1090"/>
        <v>801</v>
      </c>
      <c r="BC160" s="14">
        <f t="shared" si="1090"/>
        <v>820</v>
      </c>
      <c r="BD160" s="14">
        <f t="shared" si="1090"/>
        <v>839</v>
      </c>
      <c r="BE160" s="14">
        <f t="shared" si="1090"/>
        <v>858</v>
      </c>
      <c r="BF160" s="14">
        <f t="shared" si="1090"/>
        <v>877</v>
      </c>
      <c r="BG160" s="14">
        <f t="shared" si="1090"/>
        <v>896</v>
      </c>
      <c r="BH160" s="14">
        <f t="shared" si="1090"/>
        <v>915</v>
      </c>
      <c r="BI160" s="14">
        <f t="shared" si="1090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1">D161+7</f>
        <v>36</v>
      </c>
      <c r="F161" s="4">
        <f t="shared" ref="F161" si="1092">E161+8</f>
        <v>44</v>
      </c>
      <c r="G161" s="4">
        <f t="shared" ref="G161" si="1093">F161+7</f>
        <v>51</v>
      </c>
      <c r="H161" s="4">
        <f t="shared" ref="H161" si="1094">G161+8</f>
        <v>59</v>
      </c>
      <c r="I161" s="4">
        <f t="shared" ref="I161" si="1095">H161+7</f>
        <v>66</v>
      </c>
      <c r="J161" s="15">
        <f>I161+13</f>
        <v>79</v>
      </c>
      <c r="K161">
        <f>J161+12</f>
        <v>91</v>
      </c>
      <c r="L161" s="4">
        <f t="shared" ref="L161" si="1096">K161+13</f>
        <v>104</v>
      </c>
      <c r="M161" s="4">
        <f t="shared" ref="M161" si="1097">L161+12</f>
        <v>116</v>
      </c>
      <c r="N161" s="4">
        <f t="shared" ref="N161" si="1098">M161+13</f>
        <v>129</v>
      </c>
      <c r="O161" s="4">
        <f t="shared" ref="O161" si="1099">N161+12</f>
        <v>141</v>
      </c>
      <c r="P161" s="4">
        <f t="shared" ref="P161" si="1100">O161+13</f>
        <v>154</v>
      </c>
      <c r="Q161" s="4">
        <f t="shared" ref="Q161" si="1101">P161+12</f>
        <v>166</v>
      </c>
      <c r="R161" s="15">
        <f>Q161+15</f>
        <v>181</v>
      </c>
      <c r="S161" s="4">
        <f t="shared" ref="S161:W161" si="1102">R161+15</f>
        <v>196</v>
      </c>
      <c r="T161" s="4">
        <f t="shared" si="1102"/>
        <v>211</v>
      </c>
      <c r="U161">
        <f t="shared" si="1102"/>
        <v>226</v>
      </c>
      <c r="V161" s="4">
        <f t="shared" si="1102"/>
        <v>241</v>
      </c>
      <c r="W161" s="4">
        <f t="shared" si="1102"/>
        <v>256</v>
      </c>
      <c r="X161" s="15">
        <f>W161+18</f>
        <v>274</v>
      </c>
      <c r="Y161" s="4">
        <f>X161+17</f>
        <v>291</v>
      </c>
      <c r="Z161" s="4">
        <f t="shared" ref="Z161" si="1103">Y161+18</f>
        <v>309</v>
      </c>
      <c r="AA161" s="4">
        <f t="shared" ref="AA161" si="1104">Z161+17</f>
        <v>326</v>
      </c>
      <c r="AB161" s="4">
        <f t="shared" ref="AB161" si="1105">AA161+18</f>
        <v>344</v>
      </c>
      <c r="AC161" s="4">
        <f t="shared" ref="AC161" si="1106">AB161+17</f>
        <v>361</v>
      </c>
      <c r="AD161" s="14">
        <f>AC161+20</f>
        <v>381</v>
      </c>
      <c r="AE161" s="14">
        <f t="shared" ref="AE161:BI161" si="1107">AD161+20</f>
        <v>401</v>
      </c>
      <c r="AF161" s="14">
        <f t="shared" si="1107"/>
        <v>421</v>
      </c>
      <c r="AG161" s="14">
        <f t="shared" si="1107"/>
        <v>441</v>
      </c>
      <c r="AH161" s="14">
        <f t="shared" si="1107"/>
        <v>461</v>
      </c>
      <c r="AI161" s="14">
        <f t="shared" si="1107"/>
        <v>481</v>
      </c>
      <c r="AJ161" s="14">
        <f t="shared" si="1107"/>
        <v>501</v>
      </c>
      <c r="AK161" s="14">
        <f t="shared" si="1107"/>
        <v>521</v>
      </c>
      <c r="AL161" s="14">
        <f t="shared" si="1107"/>
        <v>541</v>
      </c>
      <c r="AM161" s="14">
        <f t="shared" si="1107"/>
        <v>561</v>
      </c>
      <c r="AN161" s="14">
        <f t="shared" si="1107"/>
        <v>581</v>
      </c>
      <c r="AO161" s="14">
        <f t="shared" si="1107"/>
        <v>601</v>
      </c>
      <c r="AP161" s="14">
        <f t="shared" si="1107"/>
        <v>621</v>
      </c>
      <c r="AQ161" s="14">
        <f t="shared" si="1107"/>
        <v>641</v>
      </c>
      <c r="AR161" s="14">
        <f t="shared" si="1107"/>
        <v>661</v>
      </c>
      <c r="AS161" s="14">
        <f t="shared" si="1107"/>
        <v>681</v>
      </c>
      <c r="AT161" s="14">
        <f t="shared" si="1107"/>
        <v>701</v>
      </c>
      <c r="AU161" s="14">
        <f t="shared" si="1107"/>
        <v>721</v>
      </c>
      <c r="AV161" s="14">
        <f t="shared" si="1107"/>
        <v>741</v>
      </c>
      <c r="AW161" s="14">
        <f t="shared" si="1107"/>
        <v>761</v>
      </c>
      <c r="AX161" s="14">
        <f t="shared" si="1107"/>
        <v>781</v>
      </c>
      <c r="AY161" s="14">
        <f t="shared" si="1107"/>
        <v>801</v>
      </c>
      <c r="AZ161" s="14">
        <f t="shared" si="1107"/>
        <v>821</v>
      </c>
      <c r="BA161" s="14">
        <f t="shared" si="1107"/>
        <v>841</v>
      </c>
      <c r="BB161" s="14">
        <f t="shared" si="1107"/>
        <v>861</v>
      </c>
      <c r="BC161" s="14">
        <f t="shared" si="1107"/>
        <v>881</v>
      </c>
      <c r="BD161" s="14">
        <f t="shared" si="1107"/>
        <v>901</v>
      </c>
      <c r="BE161" s="14">
        <f t="shared" si="1107"/>
        <v>921</v>
      </c>
      <c r="BF161" s="14">
        <f t="shared" si="1107"/>
        <v>941</v>
      </c>
      <c r="BG161" s="14">
        <f t="shared" si="1107"/>
        <v>961</v>
      </c>
      <c r="BH161" s="14">
        <f t="shared" si="1107"/>
        <v>981</v>
      </c>
      <c r="BI161" s="14">
        <f t="shared" si="1107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8">C162+0.25</f>
        <v>5.5</v>
      </c>
      <c r="E162" s="4">
        <f t="shared" si="1108"/>
        <v>5.75</v>
      </c>
      <c r="F162" s="4">
        <f t="shared" si="1108"/>
        <v>6</v>
      </c>
      <c r="G162" s="4">
        <f t="shared" si="1108"/>
        <v>6.25</v>
      </c>
      <c r="H162" s="4">
        <f t="shared" si="1108"/>
        <v>6.5</v>
      </c>
      <c r="I162" s="4">
        <f t="shared" si="1108"/>
        <v>6.75</v>
      </c>
      <c r="J162" s="4">
        <f t="shared" si="1108"/>
        <v>7</v>
      </c>
      <c r="K162" s="4">
        <f t="shared" si="1108"/>
        <v>7.25</v>
      </c>
      <c r="L162" s="4">
        <f t="shared" si="1108"/>
        <v>7.5</v>
      </c>
      <c r="M162" s="4">
        <f t="shared" si="1108"/>
        <v>7.75</v>
      </c>
      <c r="N162" s="4">
        <f t="shared" si="1108"/>
        <v>8</v>
      </c>
      <c r="O162" s="4">
        <f t="shared" si="1108"/>
        <v>8.25</v>
      </c>
      <c r="P162" s="4">
        <f t="shared" si="1108"/>
        <v>8.5</v>
      </c>
      <c r="Q162" s="4">
        <f t="shared" si="1108"/>
        <v>8.75</v>
      </c>
      <c r="R162" s="4">
        <f t="shared" si="1108"/>
        <v>9</v>
      </c>
      <c r="S162" s="4">
        <f t="shared" si="1108"/>
        <v>9.25</v>
      </c>
      <c r="T162" s="4">
        <f t="shared" si="1108"/>
        <v>9.5</v>
      </c>
      <c r="U162" s="4">
        <f t="shared" si="1108"/>
        <v>9.75</v>
      </c>
      <c r="V162" s="4">
        <f t="shared" si="1108"/>
        <v>10</v>
      </c>
      <c r="W162" s="4">
        <f t="shared" si="1108"/>
        <v>10.25</v>
      </c>
      <c r="X162" s="4">
        <f t="shared" si="1108"/>
        <v>10.5</v>
      </c>
      <c r="Y162" s="4">
        <f t="shared" si="1108"/>
        <v>10.75</v>
      </c>
      <c r="Z162" s="4">
        <f t="shared" si="1108"/>
        <v>11</v>
      </c>
      <c r="AA162" s="4">
        <f t="shared" si="1108"/>
        <v>11.25</v>
      </c>
      <c r="AB162" s="4">
        <f t="shared" si="1108"/>
        <v>11.5</v>
      </c>
      <c r="AC162" s="4">
        <f t="shared" si="1108"/>
        <v>11.75</v>
      </c>
      <c r="AD162" s="4">
        <f t="shared" si="1108"/>
        <v>12</v>
      </c>
      <c r="AE162" s="4">
        <f t="shared" si="1108"/>
        <v>12.25</v>
      </c>
      <c r="AF162" s="4">
        <f t="shared" si="1108"/>
        <v>12.5</v>
      </c>
      <c r="AG162" s="4">
        <f t="shared" si="1108"/>
        <v>12.75</v>
      </c>
      <c r="AH162" s="4">
        <f t="shared" si="1108"/>
        <v>13</v>
      </c>
      <c r="AI162" s="4">
        <f t="shared" si="1108"/>
        <v>13.25</v>
      </c>
      <c r="AJ162" s="4">
        <f t="shared" si="1108"/>
        <v>13.5</v>
      </c>
      <c r="AK162" s="4">
        <f t="shared" si="1108"/>
        <v>13.75</v>
      </c>
      <c r="AL162" s="4">
        <f t="shared" si="1108"/>
        <v>14</v>
      </c>
      <c r="AM162" s="4">
        <f t="shared" si="1108"/>
        <v>14.25</v>
      </c>
      <c r="AN162" s="4">
        <f t="shared" si="1108"/>
        <v>14.5</v>
      </c>
      <c r="AO162" s="4">
        <f t="shared" si="1108"/>
        <v>14.75</v>
      </c>
      <c r="AP162" s="4">
        <f t="shared" si="1108"/>
        <v>15</v>
      </c>
      <c r="AQ162" s="4">
        <f t="shared" si="1108"/>
        <v>15.25</v>
      </c>
      <c r="AR162" s="4">
        <f t="shared" si="1108"/>
        <v>15.5</v>
      </c>
      <c r="AS162" s="4">
        <f t="shared" si="1108"/>
        <v>15.75</v>
      </c>
      <c r="AT162" s="4">
        <f t="shared" si="1108"/>
        <v>16</v>
      </c>
      <c r="AU162" s="4">
        <f t="shared" si="1108"/>
        <v>16.25</v>
      </c>
      <c r="AV162" s="4">
        <f t="shared" si="1108"/>
        <v>16.5</v>
      </c>
      <c r="AW162" s="4">
        <f t="shared" si="1108"/>
        <v>16.75</v>
      </c>
      <c r="AX162" s="4">
        <f t="shared" si="1108"/>
        <v>17</v>
      </c>
      <c r="AY162" s="4">
        <f t="shared" si="1108"/>
        <v>17.25</v>
      </c>
      <c r="AZ162" s="4">
        <f t="shared" si="1108"/>
        <v>17.5</v>
      </c>
      <c r="BA162" s="4">
        <f t="shared" si="1108"/>
        <v>17.75</v>
      </c>
      <c r="BB162" s="4">
        <f t="shared" si="1108"/>
        <v>18</v>
      </c>
      <c r="BC162" s="4">
        <f t="shared" si="1108"/>
        <v>18.25</v>
      </c>
      <c r="BD162" s="4">
        <f t="shared" si="1108"/>
        <v>18.5</v>
      </c>
      <c r="BE162" s="4">
        <f t="shared" si="1108"/>
        <v>18.75</v>
      </c>
      <c r="BF162" s="4">
        <f t="shared" si="1108"/>
        <v>19</v>
      </c>
      <c r="BG162" s="4">
        <f t="shared" si="1108"/>
        <v>19.25</v>
      </c>
      <c r="BH162" s="4">
        <f t="shared" si="1108"/>
        <v>19.5</v>
      </c>
      <c r="BI162" s="4">
        <f t="shared" si="1108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09">Q167+2</f>
        <v>26</v>
      </c>
      <c r="S167" s="4">
        <f t="shared" ref="S167:T167" si="1110">R167+1</f>
        <v>27</v>
      </c>
      <c r="T167" s="4">
        <f t="shared" si="1110"/>
        <v>28</v>
      </c>
      <c r="U167" s="2">
        <f t="shared" ref="U167" si="1111">T167+2</f>
        <v>30</v>
      </c>
      <c r="V167" s="4">
        <f t="shared" ref="V167:W167" si="1112">U167+1</f>
        <v>31</v>
      </c>
      <c r="W167" s="4">
        <f t="shared" si="1112"/>
        <v>32</v>
      </c>
      <c r="X167" s="15">
        <f t="shared" ref="X167" si="1113">W167+2</f>
        <v>34</v>
      </c>
      <c r="Y167" s="4">
        <f t="shared" ref="Y167:Z167" si="1114">X167+1</f>
        <v>35</v>
      </c>
      <c r="Z167" s="4">
        <f t="shared" si="1114"/>
        <v>36</v>
      </c>
      <c r="AA167" s="4">
        <f t="shared" ref="AA167" si="1115">Z167+2</f>
        <v>38</v>
      </c>
      <c r="AB167" s="4">
        <f t="shared" ref="AB167:AC167" si="1116">AA167+1</f>
        <v>39</v>
      </c>
      <c r="AC167" s="4">
        <f t="shared" si="1116"/>
        <v>40</v>
      </c>
      <c r="AD167" s="15">
        <f t="shared" ref="AD167" si="1117">AC167+2</f>
        <v>42</v>
      </c>
      <c r="AE167">
        <f t="shared" ref="AE167:AF167" si="1118">AD167+1</f>
        <v>43</v>
      </c>
      <c r="AF167" s="4">
        <f t="shared" si="1118"/>
        <v>44</v>
      </c>
      <c r="AG167" s="4">
        <f t="shared" ref="AG167" si="1119">AF167+2</f>
        <v>46</v>
      </c>
      <c r="AH167" s="4">
        <f t="shared" ref="AH167:AI167" si="1120">AG167+1</f>
        <v>47</v>
      </c>
      <c r="AI167" s="4">
        <f t="shared" si="1120"/>
        <v>48</v>
      </c>
      <c r="AJ167" s="4">
        <f t="shared" ref="AJ167" si="1121">AI167+2</f>
        <v>50</v>
      </c>
      <c r="AK167" s="4">
        <f t="shared" ref="AK167:AL167" si="1122">AJ167+1</f>
        <v>51</v>
      </c>
      <c r="AL167" s="4">
        <f t="shared" si="1122"/>
        <v>52</v>
      </c>
      <c r="AM167" s="4">
        <f t="shared" ref="AM167" si="1123">AL167+2</f>
        <v>54</v>
      </c>
      <c r="AN167" s="4">
        <f t="shared" ref="AN167:AO167" si="1124">AM167+1</f>
        <v>55</v>
      </c>
      <c r="AO167" s="2">
        <f t="shared" si="1124"/>
        <v>56</v>
      </c>
      <c r="AP167" s="4">
        <f t="shared" ref="AP167" si="1125">AO167+2</f>
        <v>58</v>
      </c>
      <c r="AQ167" s="4">
        <f t="shared" ref="AQ167:AR167" si="1126">AP167+1</f>
        <v>59</v>
      </c>
      <c r="AR167" s="4">
        <f t="shared" si="1126"/>
        <v>60</v>
      </c>
      <c r="AS167" s="4">
        <f t="shared" ref="AS167" si="1127">AR167+2</f>
        <v>62</v>
      </c>
      <c r="AT167" s="4">
        <f t="shared" ref="AT167:AU167" si="1128">AS167+1</f>
        <v>63</v>
      </c>
      <c r="AU167" s="4">
        <f t="shared" si="1128"/>
        <v>64</v>
      </c>
      <c r="AV167" s="4">
        <f t="shared" ref="AV167" si="1129">AU167+2</f>
        <v>66</v>
      </c>
      <c r="AW167" s="4">
        <f t="shared" ref="AW167:AX167" si="1130">AV167+1</f>
        <v>67</v>
      </c>
      <c r="AX167" s="4">
        <f t="shared" si="1130"/>
        <v>68</v>
      </c>
      <c r="AY167">
        <f t="shared" ref="AY167" si="1131">AX167+2</f>
        <v>70</v>
      </c>
      <c r="AZ167" s="4">
        <f t="shared" ref="AZ167:BA167" si="1132">AY167+1</f>
        <v>71</v>
      </c>
      <c r="BA167" s="4">
        <f t="shared" si="1132"/>
        <v>72</v>
      </c>
      <c r="BB167" s="4">
        <f t="shared" ref="BB167" si="1133">BA167+2</f>
        <v>74</v>
      </c>
      <c r="BC167" s="4">
        <f t="shared" ref="BC167:BD167" si="1134">BB167+1</f>
        <v>75</v>
      </c>
      <c r="BD167" s="4">
        <f t="shared" si="1134"/>
        <v>76</v>
      </c>
      <c r="BE167" s="4">
        <f t="shared" ref="BE167" si="1135">BD167+2</f>
        <v>78</v>
      </c>
      <c r="BF167" s="4">
        <f t="shared" ref="BF167:BG167" si="1136">BE167+1</f>
        <v>79</v>
      </c>
      <c r="BG167" s="4">
        <f t="shared" si="1136"/>
        <v>80</v>
      </c>
      <c r="BH167" s="4">
        <f t="shared" ref="BH167" si="1137">BG167+2</f>
        <v>82</v>
      </c>
      <c r="BI167" s="2">
        <f t="shared" ref="BI167" si="1138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39">C168+1</f>
        <v>24</v>
      </c>
      <c r="E168" s="4">
        <f t="shared" si="1139"/>
        <v>25</v>
      </c>
      <c r="F168" s="4">
        <f t="shared" si="1139"/>
        <v>26</v>
      </c>
      <c r="G168" s="4">
        <f t="shared" ref="G168:AY168" si="1140">F168+1</f>
        <v>27</v>
      </c>
      <c r="H168" s="4">
        <f t="shared" si="1140"/>
        <v>28</v>
      </c>
      <c r="I168" s="4">
        <f t="shared" si="1140"/>
        <v>29</v>
      </c>
      <c r="J168" s="15">
        <f t="shared" si="1140"/>
        <v>30</v>
      </c>
      <c r="K168">
        <f t="shared" si="1140"/>
        <v>31</v>
      </c>
      <c r="L168" s="4">
        <f t="shared" si="1140"/>
        <v>32</v>
      </c>
      <c r="M168" s="4">
        <f t="shared" si="1140"/>
        <v>33</v>
      </c>
      <c r="N168" s="4">
        <f t="shared" si="1140"/>
        <v>34</v>
      </c>
      <c r="O168" s="4">
        <f t="shared" si="1140"/>
        <v>35</v>
      </c>
      <c r="P168" s="4">
        <f t="shared" si="1140"/>
        <v>36</v>
      </c>
      <c r="Q168" s="4">
        <f t="shared" si="1140"/>
        <v>37</v>
      </c>
      <c r="R168" s="15">
        <f t="shared" si="1140"/>
        <v>38</v>
      </c>
      <c r="S168" s="4">
        <f t="shared" si="1140"/>
        <v>39</v>
      </c>
      <c r="T168" s="4">
        <f t="shared" si="1140"/>
        <v>40</v>
      </c>
      <c r="U168" s="2">
        <f t="shared" si="1140"/>
        <v>41</v>
      </c>
      <c r="V168" s="4">
        <f t="shared" si="1140"/>
        <v>42</v>
      </c>
      <c r="W168" s="4">
        <f t="shared" si="1140"/>
        <v>43</v>
      </c>
      <c r="X168" s="15">
        <f t="shared" si="1140"/>
        <v>44</v>
      </c>
      <c r="Y168" s="4">
        <f t="shared" si="1140"/>
        <v>45</v>
      </c>
      <c r="Z168" s="4">
        <f t="shared" si="1140"/>
        <v>46</v>
      </c>
      <c r="AA168" s="4">
        <f t="shared" si="1140"/>
        <v>47</v>
      </c>
      <c r="AB168" s="4">
        <f t="shared" si="1140"/>
        <v>48</v>
      </c>
      <c r="AC168" s="4">
        <f t="shared" si="1140"/>
        <v>49</v>
      </c>
      <c r="AD168" s="15">
        <f t="shared" si="1140"/>
        <v>50</v>
      </c>
      <c r="AE168">
        <f t="shared" si="1140"/>
        <v>51</v>
      </c>
      <c r="AF168" s="4">
        <f t="shared" si="1140"/>
        <v>52</v>
      </c>
      <c r="AG168" s="4">
        <f t="shared" si="1140"/>
        <v>53</v>
      </c>
      <c r="AH168" s="4">
        <f t="shared" si="1140"/>
        <v>54</v>
      </c>
      <c r="AI168" s="4">
        <f t="shared" si="1140"/>
        <v>55</v>
      </c>
      <c r="AJ168" s="4">
        <f t="shared" si="1140"/>
        <v>56</v>
      </c>
      <c r="AK168" s="4">
        <f t="shared" si="1140"/>
        <v>57</v>
      </c>
      <c r="AL168" s="4">
        <f t="shared" si="1140"/>
        <v>58</v>
      </c>
      <c r="AM168" s="4">
        <f t="shared" si="1140"/>
        <v>59</v>
      </c>
      <c r="AN168" s="4">
        <f t="shared" si="1140"/>
        <v>60</v>
      </c>
      <c r="AO168" s="2">
        <f t="shared" si="1140"/>
        <v>61</v>
      </c>
      <c r="AP168" s="4">
        <f t="shared" si="1140"/>
        <v>62</v>
      </c>
      <c r="AQ168" s="4">
        <f t="shared" si="1140"/>
        <v>63</v>
      </c>
      <c r="AR168" s="4">
        <f t="shared" si="1140"/>
        <v>64</v>
      </c>
      <c r="AS168" s="4">
        <f t="shared" si="1140"/>
        <v>65</v>
      </c>
      <c r="AT168" s="4">
        <f t="shared" si="1140"/>
        <v>66</v>
      </c>
      <c r="AU168" s="4">
        <f t="shared" si="1140"/>
        <v>67</v>
      </c>
      <c r="AV168" s="4">
        <f t="shared" si="1140"/>
        <v>68</v>
      </c>
      <c r="AW168" s="4">
        <f t="shared" si="1140"/>
        <v>69</v>
      </c>
      <c r="AX168" s="4">
        <f t="shared" si="1140"/>
        <v>70</v>
      </c>
      <c r="AY168">
        <f t="shared" si="1140"/>
        <v>71</v>
      </c>
      <c r="AZ168" s="4">
        <f t="shared" ref="AZ168:BI168" si="1141">AY168+1</f>
        <v>72</v>
      </c>
      <c r="BA168" s="4">
        <f t="shared" si="1141"/>
        <v>73</v>
      </c>
      <c r="BB168" s="4">
        <f t="shared" si="1141"/>
        <v>74</v>
      </c>
      <c r="BC168" s="4">
        <f t="shared" si="1141"/>
        <v>75</v>
      </c>
      <c r="BD168" s="4">
        <f t="shared" si="1141"/>
        <v>76</v>
      </c>
      <c r="BE168" s="4">
        <f t="shared" si="1141"/>
        <v>77</v>
      </c>
      <c r="BF168" s="4">
        <f t="shared" si="1141"/>
        <v>78</v>
      </c>
      <c r="BG168" s="4">
        <f t="shared" si="1141"/>
        <v>79</v>
      </c>
      <c r="BH168" s="4">
        <f t="shared" si="1141"/>
        <v>80</v>
      </c>
      <c r="BI168" s="2">
        <f t="shared" si="1141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2">C172+3</f>
        <v>18</v>
      </c>
      <c r="E172" s="4">
        <f t="shared" si="1142"/>
        <v>21</v>
      </c>
      <c r="F172" s="4">
        <f t="shared" si="1142"/>
        <v>24</v>
      </c>
      <c r="G172" s="4">
        <f t="shared" si="1142"/>
        <v>27</v>
      </c>
      <c r="H172" s="4">
        <f t="shared" si="1142"/>
        <v>30</v>
      </c>
      <c r="I172" s="4">
        <f t="shared" si="1142"/>
        <v>33</v>
      </c>
      <c r="J172" s="15">
        <f>I172+6</f>
        <v>39</v>
      </c>
      <c r="K172" s="15">
        <f t="shared" ref="K172:Q172" si="1143">J172+6</f>
        <v>45</v>
      </c>
      <c r="L172" s="15">
        <f t="shared" si="1143"/>
        <v>51</v>
      </c>
      <c r="M172" s="15">
        <f t="shared" si="1143"/>
        <v>57</v>
      </c>
      <c r="N172" s="15">
        <f t="shared" si="1143"/>
        <v>63</v>
      </c>
      <c r="O172" s="15">
        <f t="shared" si="1143"/>
        <v>69</v>
      </c>
      <c r="P172" s="15">
        <f t="shared" si="1143"/>
        <v>75</v>
      </c>
      <c r="Q172" s="15">
        <f t="shared" si="1143"/>
        <v>81</v>
      </c>
      <c r="R172" s="15">
        <f>Q172+9</f>
        <v>90</v>
      </c>
      <c r="S172" s="4">
        <f t="shared" ref="S172:W172" si="1144">R172+9</f>
        <v>99</v>
      </c>
      <c r="T172" s="4">
        <f t="shared" si="1144"/>
        <v>108</v>
      </c>
      <c r="U172" s="4">
        <f t="shared" si="1144"/>
        <v>117</v>
      </c>
      <c r="V172" s="4">
        <f t="shared" si="1144"/>
        <v>126</v>
      </c>
      <c r="W172" s="4">
        <f t="shared" si="1144"/>
        <v>135</v>
      </c>
      <c r="X172" s="15">
        <f>W172+15</f>
        <v>150</v>
      </c>
      <c r="Y172" s="15">
        <f t="shared" ref="Y172:AC172" si="1145">X172+15</f>
        <v>165</v>
      </c>
      <c r="Z172" s="15">
        <f t="shared" si="1145"/>
        <v>180</v>
      </c>
      <c r="AA172" s="15">
        <f t="shared" si="1145"/>
        <v>195</v>
      </c>
      <c r="AB172" s="15">
        <f t="shared" si="1145"/>
        <v>210</v>
      </c>
      <c r="AC172" s="15">
        <f t="shared" si="1145"/>
        <v>225</v>
      </c>
      <c r="AD172" s="15">
        <f>AC172+24</f>
        <v>249</v>
      </c>
      <c r="AE172" s="15">
        <f t="shared" ref="AE172:BI172" si="1146">AD172+24</f>
        <v>273</v>
      </c>
      <c r="AF172" s="15">
        <f t="shared" si="1146"/>
        <v>297</v>
      </c>
      <c r="AG172" s="15">
        <f t="shared" si="1146"/>
        <v>321</v>
      </c>
      <c r="AH172" s="15">
        <f t="shared" si="1146"/>
        <v>345</v>
      </c>
      <c r="AI172" s="15">
        <f t="shared" si="1146"/>
        <v>369</v>
      </c>
      <c r="AJ172" s="15">
        <f t="shared" si="1146"/>
        <v>393</v>
      </c>
      <c r="AK172" s="15">
        <f t="shared" si="1146"/>
        <v>417</v>
      </c>
      <c r="AL172" s="15">
        <f t="shared" si="1146"/>
        <v>441</v>
      </c>
      <c r="AM172" s="15">
        <f t="shared" si="1146"/>
        <v>465</v>
      </c>
      <c r="AN172" s="15">
        <f t="shared" si="1146"/>
        <v>489</v>
      </c>
      <c r="AO172" s="15">
        <f t="shared" si="1146"/>
        <v>513</v>
      </c>
      <c r="AP172" s="15">
        <f t="shared" si="1146"/>
        <v>537</v>
      </c>
      <c r="AQ172" s="15">
        <f t="shared" si="1146"/>
        <v>561</v>
      </c>
      <c r="AR172" s="15">
        <f t="shared" si="1146"/>
        <v>585</v>
      </c>
      <c r="AS172" s="15">
        <f t="shared" si="1146"/>
        <v>609</v>
      </c>
      <c r="AT172" s="15">
        <f t="shared" si="1146"/>
        <v>633</v>
      </c>
      <c r="AU172" s="15">
        <f t="shared" si="1146"/>
        <v>657</v>
      </c>
      <c r="AV172" s="15">
        <f t="shared" si="1146"/>
        <v>681</v>
      </c>
      <c r="AW172" s="15">
        <f t="shared" si="1146"/>
        <v>705</v>
      </c>
      <c r="AX172" s="15">
        <f t="shared" si="1146"/>
        <v>729</v>
      </c>
      <c r="AY172" s="15">
        <f t="shared" si="1146"/>
        <v>753</v>
      </c>
      <c r="AZ172" s="15">
        <f t="shared" si="1146"/>
        <v>777</v>
      </c>
      <c r="BA172" s="15">
        <f t="shared" si="1146"/>
        <v>801</v>
      </c>
      <c r="BB172" s="15">
        <f t="shared" si="1146"/>
        <v>825</v>
      </c>
      <c r="BC172" s="15">
        <f t="shared" si="1146"/>
        <v>849</v>
      </c>
      <c r="BD172" s="15">
        <f t="shared" si="1146"/>
        <v>873</v>
      </c>
      <c r="BE172" s="15">
        <f t="shared" si="1146"/>
        <v>897</v>
      </c>
      <c r="BF172" s="15">
        <f t="shared" si="1146"/>
        <v>921</v>
      </c>
      <c r="BG172" s="15">
        <f t="shared" si="1146"/>
        <v>945</v>
      </c>
      <c r="BH172" s="15">
        <f t="shared" si="1146"/>
        <v>969</v>
      </c>
      <c r="BI172" s="15">
        <f t="shared" si="1146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7">C173+4</f>
        <v>25</v>
      </c>
      <c r="E173" s="4">
        <f t="shared" si="1147"/>
        <v>29</v>
      </c>
      <c r="F173" s="4">
        <f t="shared" si="1147"/>
        <v>33</v>
      </c>
      <c r="G173" s="4">
        <f t="shared" si="1147"/>
        <v>37</v>
      </c>
      <c r="H173" s="4">
        <f t="shared" si="1147"/>
        <v>41</v>
      </c>
      <c r="I173" s="4">
        <f t="shared" si="1147"/>
        <v>45</v>
      </c>
      <c r="J173" s="15">
        <f>I173+7</f>
        <v>52</v>
      </c>
      <c r="K173" s="15">
        <f t="shared" ref="K173:Q173" si="1148">J173+7</f>
        <v>59</v>
      </c>
      <c r="L173" s="15">
        <f t="shared" si="1148"/>
        <v>66</v>
      </c>
      <c r="M173" s="15">
        <f t="shared" si="1148"/>
        <v>73</v>
      </c>
      <c r="N173" s="15">
        <f t="shared" si="1148"/>
        <v>80</v>
      </c>
      <c r="O173" s="15">
        <f t="shared" si="1148"/>
        <v>87</v>
      </c>
      <c r="P173" s="15">
        <f t="shared" si="1148"/>
        <v>94</v>
      </c>
      <c r="Q173" s="15">
        <f t="shared" si="1148"/>
        <v>101</v>
      </c>
      <c r="R173" s="15">
        <f>Q173+10</f>
        <v>111</v>
      </c>
      <c r="S173" s="4">
        <f t="shared" ref="S173:W173" si="1149">R173+10</f>
        <v>121</v>
      </c>
      <c r="T173" s="4">
        <f t="shared" si="1149"/>
        <v>131</v>
      </c>
      <c r="U173" s="4">
        <f t="shared" si="1149"/>
        <v>141</v>
      </c>
      <c r="V173" s="4">
        <f t="shared" si="1149"/>
        <v>151</v>
      </c>
      <c r="W173" s="4">
        <f t="shared" si="1149"/>
        <v>161</v>
      </c>
      <c r="X173" s="15">
        <f>W173+16</f>
        <v>177</v>
      </c>
      <c r="Y173" s="15">
        <f t="shared" ref="Y173:AC173" si="1150">X173+16</f>
        <v>193</v>
      </c>
      <c r="Z173" s="15">
        <f t="shared" si="1150"/>
        <v>209</v>
      </c>
      <c r="AA173" s="15">
        <f t="shared" si="1150"/>
        <v>225</v>
      </c>
      <c r="AB173" s="15">
        <f t="shared" si="1150"/>
        <v>241</v>
      </c>
      <c r="AC173" s="15">
        <f t="shared" si="1150"/>
        <v>257</v>
      </c>
      <c r="AD173" s="15">
        <f>AC173+25</f>
        <v>282</v>
      </c>
      <c r="AE173" s="15">
        <f t="shared" ref="AE173:BI173" si="1151">AD173+25</f>
        <v>307</v>
      </c>
      <c r="AF173" s="15">
        <f t="shared" si="1151"/>
        <v>332</v>
      </c>
      <c r="AG173" s="15">
        <f t="shared" si="1151"/>
        <v>357</v>
      </c>
      <c r="AH173" s="15">
        <f t="shared" si="1151"/>
        <v>382</v>
      </c>
      <c r="AI173" s="15">
        <f t="shared" si="1151"/>
        <v>407</v>
      </c>
      <c r="AJ173" s="15">
        <f t="shared" si="1151"/>
        <v>432</v>
      </c>
      <c r="AK173" s="15">
        <f t="shared" si="1151"/>
        <v>457</v>
      </c>
      <c r="AL173" s="15">
        <f t="shared" si="1151"/>
        <v>482</v>
      </c>
      <c r="AM173" s="15">
        <f t="shared" si="1151"/>
        <v>507</v>
      </c>
      <c r="AN173" s="15">
        <f t="shared" si="1151"/>
        <v>532</v>
      </c>
      <c r="AO173" s="15">
        <f t="shared" si="1151"/>
        <v>557</v>
      </c>
      <c r="AP173" s="15">
        <f t="shared" si="1151"/>
        <v>582</v>
      </c>
      <c r="AQ173" s="15">
        <f t="shared" si="1151"/>
        <v>607</v>
      </c>
      <c r="AR173" s="15">
        <f t="shared" si="1151"/>
        <v>632</v>
      </c>
      <c r="AS173" s="15">
        <f t="shared" si="1151"/>
        <v>657</v>
      </c>
      <c r="AT173" s="15">
        <f t="shared" si="1151"/>
        <v>682</v>
      </c>
      <c r="AU173" s="15">
        <f t="shared" si="1151"/>
        <v>707</v>
      </c>
      <c r="AV173" s="15">
        <f t="shared" si="1151"/>
        <v>732</v>
      </c>
      <c r="AW173" s="15">
        <f t="shared" si="1151"/>
        <v>757</v>
      </c>
      <c r="AX173" s="15">
        <f t="shared" si="1151"/>
        <v>782</v>
      </c>
      <c r="AY173" s="15">
        <f t="shared" si="1151"/>
        <v>807</v>
      </c>
      <c r="AZ173" s="15">
        <f t="shared" si="1151"/>
        <v>832</v>
      </c>
      <c r="BA173" s="15">
        <f t="shared" si="1151"/>
        <v>857</v>
      </c>
      <c r="BB173" s="15">
        <f t="shared" si="1151"/>
        <v>882</v>
      </c>
      <c r="BC173" s="15">
        <f t="shared" si="1151"/>
        <v>907</v>
      </c>
      <c r="BD173" s="15">
        <f t="shared" si="1151"/>
        <v>932</v>
      </c>
      <c r="BE173" s="15">
        <f t="shared" si="1151"/>
        <v>957</v>
      </c>
      <c r="BF173" s="15">
        <f t="shared" si="1151"/>
        <v>982</v>
      </c>
      <c r="BG173" s="15">
        <f t="shared" si="1151"/>
        <v>1007</v>
      </c>
      <c r="BH173" s="15">
        <f t="shared" si="1151"/>
        <v>1032</v>
      </c>
      <c r="BI173" s="15">
        <f t="shared" si="1151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2">C174+5</f>
        <v>30</v>
      </c>
      <c r="E174" s="4">
        <f t="shared" si="1152"/>
        <v>35</v>
      </c>
      <c r="F174" s="4">
        <f t="shared" si="1152"/>
        <v>40</v>
      </c>
      <c r="G174" s="4">
        <f t="shared" si="1152"/>
        <v>45</v>
      </c>
      <c r="H174" s="4">
        <f t="shared" si="1152"/>
        <v>50</v>
      </c>
      <c r="I174" s="4">
        <f t="shared" si="1152"/>
        <v>55</v>
      </c>
      <c r="J174" s="4">
        <f t="shared" si="1152"/>
        <v>60</v>
      </c>
      <c r="K174" s="4">
        <f t="shared" si="1152"/>
        <v>65</v>
      </c>
      <c r="L174" s="4">
        <f t="shared" si="1152"/>
        <v>70</v>
      </c>
      <c r="M174" s="4">
        <f t="shared" si="1152"/>
        <v>75</v>
      </c>
      <c r="N174" s="4">
        <f t="shared" si="1152"/>
        <v>80</v>
      </c>
      <c r="O174" s="4">
        <f t="shared" si="1152"/>
        <v>85</v>
      </c>
      <c r="P174" s="4">
        <f t="shared" si="1152"/>
        <v>90</v>
      </c>
      <c r="Q174" s="4">
        <f t="shared" si="1152"/>
        <v>95</v>
      </c>
      <c r="R174" s="4">
        <f t="shared" si="1152"/>
        <v>100</v>
      </c>
      <c r="S174" s="4">
        <f t="shared" si="1152"/>
        <v>105</v>
      </c>
      <c r="T174" s="4">
        <f t="shared" si="1152"/>
        <v>110</v>
      </c>
      <c r="U174" s="4">
        <f t="shared" si="1152"/>
        <v>115</v>
      </c>
      <c r="V174" s="4">
        <f t="shared" si="1152"/>
        <v>120</v>
      </c>
      <c r="W174" s="4">
        <f t="shared" si="1152"/>
        <v>125</v>
      </c>
      <c r="X174" s="4">
        <f t="shared" si="1152"/>
        <v>130</v>
      </c>
      <c r="Y174" s="4">
        <f t="shared" si="1152"/>
        <v>135</v>
      </c>
      <c r="Z174" s="4">
        <f t="shared" si="1152"/>
        <v>140</v>
      </c>
      <c r="AA174" s="4">
        <f t="shared" si="1152"/>
        <v>145</v>
      </c>
      <c r="AB174" s="4">
        <f t="shared" si="1152"/>
        <v>150</v>
      </c>
      <c r="AC174" s="4">
        <f t="shared" si="1152"/>
        <v>155</v>
      </c>
      <c r="AD174" s="4">
        <f t="shared" si="1152"/>
        <v>160</v>
      </c>
      <c r="AE174" s="4">
        <f t="shared" si="1152"/>
        <v>165</v>
      </c>
      <c r="AF174" s="4">
        <f t="shared" si="1152"/>
        <v>170</v>
      </c>
      <c r="AG174" s="4">
        <f t="shared" si="1152"/>
        <v>175</v>
      </c>
      <c r="AH174" s="4">
        <f t="shared" si="1152"/>
        <v>180</v>
      </c>
      <c r="AI174" s="4">
        <f t="shared" si="1152"/>
        <v>185</v>
      </c>
      <c r="AJ174" s="4">
        <f t="shared" si="1152"/>
        <v>190</v>
      </c>
      <c r="AK174" s="4">
        <f t="shared" si="1152"/>
        <v>195</v>
      </c>
      <c r="AL174" s="4">
        <f t="shared" si="1152"/>
        <v>200</v>
      </c>
      <c r="AM174" s="4">
        <f t="shared" si="1152"/>
        <v>205</v>
      </c>
      <c r="AN174" s="4">
        <f t="shared" si="1152"/>
        <v>210</v>
      </c>
      <c r="AO174" s="4">
        <f t="shared" si="1152"/>
        <v>215</v>
      </c>
      <c r="AP174" s="4">
        <f t="shared" si="1152"/>
        <v>220</v>
      </c>
      <c r="AQ174" s="4">
        <f t="shared" si="1152"/>
        <v>225</v>
      </c>
      <c r="AR174" s="4">
        <f t="shared" si="1152"/>
        <v>230</v>
      </c>
      <c r="AS174" s="4">
        <f t="shared" si="1152"/>
        <v>235</v>
      </c>
      <c r="AT174" s="4">
        <f t="shared" si="1152"/>
        <v>240</v>
      </c>
      <c r="AU174" s="4">
        <f t="shared" si="1152"/>
        <v>245</v>
      </c>
      <c r="AV174" s="4">
        <f t="shared" si="1152"/>
        <v>250</v>
      </c>
      <c r="AW174" s="4">
        <f t="shared" si="1152"/>
        <v>255</v>
      </c>
      <c r="AX174" s="4">
        <f t="shared" si="1152"/>
        <v>260</v>
      </c>
      <c r="AY174" s="4">
        <f t="shared" si="1152"/>
        <v>265</v>
      </c>
      <c r="AZ174" s="4">
        <f t="shared" si="1152"/>
        <v>270</v>
      </c>
      <c r="BA174" s="4">
        <f t="shared" si="1152"/>
        <v>275</v>
      </c>
      <c r="BB174" s="4">
        <f t="shared" si="1152"/>
        <v>280</v>
      </c>
      <c r="BC174" s="4">
        <f t="shared" si="1152"/>
        <v>285</v>
      </c>
      <c r="BD174" s="4">
        <f t="shared" si="1152"/>
        <v>290</v>
      </c>
      <c r="BE174" s="4">
        <f t="shared" si="1152"/>
        <v>295</v>
      </c>
      <c r="BF174" s="4">
        <f t="shared" si="1152"/>
        <v>300</v>
      </c>
      <c r="BG174" s="4">
        <f t="shared" si="1152"/>
        <v>305</v>
      </c>
      <c r="BH174" s="4">
        <f t="shared" si="1152"/>
        <v>310</v>
      </c>
      <c r="BI174" s="4">
        <f t="shared" si="1152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3">C175+1</f>
        <v>27</v>
      </c>
      <c r="E175" s="4">
        <f t="shared" si="1153"/>
        <v>28</v>
      </c>
      <c r="F175" s="4">
        <f t="shared" si="1153"/>
        <v>29</v>
      </c>
      <c r="G175" s="4">
        <f t="shared" si="1153"/>
        <v>30</v>
      </c>
      <c r="H175" s="4">
        <f t="shared" si="1153"/>
        <v>31</v>
      </c>
      <c r="I175" s="4">
        <f t="shared" si="1153"/>
        <v>32</v>
      </c>
      <c r="J175" s="15">
        <f t="shared" si="1153"/>
        <v>33</v>
      </c>
      <c r="K175">
        <f t="shared" si="1153"/>
        <v>34</v>
      </c>
      <c r="L175" s="4">
        <f t="shared" si="1153"/>
        <v>35</v>
      </c>
      <c r="M175" s="4">
        <f t="shared" si="1153"/>
        <v>36</v>
      </c>
      <c r="N175" s="4">
        <f t="shared" si="1153"/>
        <v>37</v>
      </c>
      <c r="O175" s="4">
        <f t="shared" si="1153"/>
        <v>38</v>
      </c>
      <c r="P175" s="4">
        <f t="shared" si="1153"/>
        <v>39</v>
      </c>
      <c r="Q175" s="4">
        <f t="shared" si="1153"/>
        <v>40</v>
      </c>
      <c r="R175" s="15">
        <f t="shared" si="1153"/>
        <v>41</v>
      </c>
      <c r="S175" s="4">
        <f t="shared" si="1153"/>
        <v>42</v>
      </c>
      <c r="T175" s="4">
        <f t="shared" si="1153"/>
        <v>43</v>
      </c>
      <c r="U175">
        <f t="shared" si="1153"/>
        <v>44</v>
      </c>
      <c r="V175" s="4">
        <f t="shared" si="1153"/>
        <v>45</v>
      </c>
      <c r="W175" s="4">
        <f t="shared" si="1153"/>
        <v>46</v>
      </c>
      <c r="X175" s="15">
        <f t="shared" si="1153"/>
        <v>47</v>
      </c>
      <c r="Y175" s="4">
        <f t="shared" si="1153"/>
        <v>48</v>
      </c>
      <c r="Z175" s="4">
        <f t="shared" si="1153"/>
        <v>49</v>
      </c>
      <c r="AA175" s="4">
        <f t="shared" si="1153"/>
        <v>50</v>
      </c>
      <c r="AB175" s="4">
        <f t="shared" si="1153"/>
        <v>51</v>
      </c>
      <c r="AC175" s="4">
        <f t="shared" si="1153"/>
        <v>52</v>
      </c>
      <c r="AD175" s="15">
        <f t="shared" si="1153"/>
        <v>53</v>
      </c>
      <c r="AE175">
        <f t="shared" si="1153"/>
        <v>54</v>
      </c>
      <c r="AF175" s="4">
        <f t="shared" si="1153"/>
        <v>55</v>
      </c>
      <c r="AG175" s="4">
        <f t="shared" si="1153"/>
        <v>56</v>
      </c>
      <c r="AH175" s="4">
        <f t="shared" si="1153"/>
        <v>57</v>
      </c>
      <c r="AI175" s="4">
        <f t="shared" si="1153"/>
        <v>58</v>
      </c>
      <c r="AJ175" s="4">
        <f t="shared" si="1153"/>
        <v>59</v>
      </c>
      <c r="AK175" s="4">
        <f t="shared" si="1153"/>
        <v>60</v>
      </c>
      <c r="AL175" s="4">
        <f t="shared" si="1153"/>
        <v>61</v>
      </c>
      <c r="AM175" s="4">
        <f t="shared" si="1153"/>
        <v>62</v>
      </c>
      <c r="AN175" s="4">
        <f t="shared" si="1153"/>
        <v>63</v>
      </c>
      <c r="AO175">
        <f t="shared" si="1153"/>
        <v>64</v>
      </c>
      <c r="AP175" s="4">
        <f t="shared" si="1153"/>
        <v>65</v>
      </c>
      <c r="AQ175" s="4">
        <f t="shared" si="1153"/>
        <v>66</v>
      </c>
      <c r="AR175" s="4">
        <f t="shared" si="1153"/>
        <v>67</v>
      </c>
      <c r="AS175" s="4">
        <f t="shared" si="1153"/>
        <v>68</v>
      </c>
      <c r="AT175" s="4">
        <f t="shared" si="1153"/>
        <v>69</v>
      </c>
      <c r="AU175" s="4">
        <f t="shared" si="1153"/>
        <v>70</v>
      </c>
      <c r="AV175" s="4">
        <f t="shared" si="1153"/>
        <v>71</v>
      </c>
      <c r="AW175" s="4">
        <f t="shared" si="1153"/>
        <v>72</v>
      </c>
      <c r="AX175" s="4">
        <f t="shared" si="1153"/>
        <v>73</v>
      </c>
      <c r="AY175">
        <f t="shared" si="1153"/>
        <v>74</v>
      </c>
      <c r="AZ175" s="4">
        <f t="shared" si="1153"/>
        <v>75</v>
      </c>
      <c r="BA175" s="4">
        <f t="shared" si="1153"/>
        <v>76</v>
      </c>
      <c r="BB175" s="4">
        <f t="shared" si="1153"/>
        <v>77</v>
      </c>
      <c r="BC175" s="4">
        <f t="shared" si="1153"/>
        <v>78</v>
      </c>
      <c r="BD175" s="4">
        <f t="shared" si="1153"/>
        <v>79</v>
      </c>
      <c r="BE175" s="4">
        <f t="shared" si="1153"/>
        <v>80</v>
      </c>
      <c r="BF175" s="4">
        <f t="shared" si="1153"/>
        <v>81</v>
      </c>
      <c r="BG175" s="4">
        <f t="shared" si="1153"/>
        <v>82</v>
      </c>
      <c r="BH175" s="4">
        <f t="shared" si="1153"/>
        <v>83</v>
      </c>
      <c r="BI175">
        <f t="shared" si="1153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4">C178+7</f>
        <v>39</v>
      </c>
      <c r="E178" s="4">
        <f t="shared" si="1154"/>
        <v>46</v>
      </c>
      <c r="F178" s="4">
        <f t="shared" si="1154"/>
        <v>53</v>
      </c>
      <c r="G178" s="4">
        <f t="shared" si="1154"/>
        <v>60</v>
      </c>
      <c r="H178" s="4">
        <f t="shared" si="1154"/>
        <v>67</v>
      </c>
      <c r="I178" s="4">
        <f t="shared" si="1154"/>
        <v>74</v>
      </c>
      <c r="J178" s="15">
        <f>I178+10</f>
        <v>84</v>
      </c>
      <c r="K178" s="4">
        <f t="shared" ref="K178:Q178" si="1155">J178+10</f>
        <v>94</v>
      </c>
      <c r="L178" s="4">
        <f t="shared" si="1155"/>
        <v>104</v>
      </c>
      <c r="M178" s="4">
        <f t="shared" si="1155"/>
        <v>114</v>
      </c>
      <c r="N178" s="4">
        <f t="shared" si="1155"/>
        <v>124</v>
      </c>
      <c r="O178" s="4">
        <f t="shared" si="1155"/>
        <v>134</v>
      </c>
      <c r="P178" s="4">
        <f t="shared" si="1155"/>
        <v>144</v>
      </c>
      <c r="Q178" s="4">
        <f t="shared" si="1155"/>
        <v>154</v>
      </c>
      <c r="R178" s="15">
        <f>Q178+13</f>
        <v>167</v>
      </c>
      <c r="S178" s="4">
        <f t="shared" ref="S178:W178" si="1156">R178+13</f>
        <v>180</v>
      </c>
      <c r="T178" s="4">
        <f t="shared" si="1156"/>
        <v>193</v>
      </c>
      <c r="U178" s="4">
        <f t="shared" si="1156"/>
        <v>206</v>
      </c>
      <c r="V178" s="4">
        <f t="shared" si="1156"/>
        <v>219</v>
      </c>
      <c r="W178" s="4">
        <f t="shared" si="1156"/>
        <v>232</v>
      </c>
      <c r="X178" s="15">
        <f>W178+15</f>
        <v>247</v>
      </c>
      <c r="Y178" s="4">
        <f t="shared" ref="Y178:AC178" si="1157">X178+15</f>
        <v>262</v>
      </c>
      <c r="Z178" s="4">
        <f t="shared" si="1157"/>
        <v>277</v>
      </c>
      <c r="AA178" s="4">
        <f t="shared" si="1157"/>
        <v>292</v>
      </c>
      <c r="AB178" s="4">
        <f t="shared" si="1157"/>
        <v>307</v>
      </c>
      <c r="AC178" s="4">
        <f t="shared" si="1157"/>
        <v>322</v>
      </c>
      <c r="AD178" s="15">
        <f>AC178+17</f>
        <v>339</v>
      </c>
      <c r="AE178" s="4">
        <f t="shared" ref="AE178:BI178" si="1158">AD178+17</f>
        <v>356</v>
      </c>
      <c r="AF178" s="4">
        <f t="shared" si="1158"/>
        <v>373</v>
      </c>
      <c r="AG178" s="4">
        <f t="shared" si="1158"/>
        <v>390</v>
      </c>
      <c r="AH178" s="4">
        <f t="shared" si="1158"/>
        <v>407</v>
      </c>
      <c r="AI178" s="4">
        <f t="shared" si="1158"/>
        <v>424</v>
      </c>
      <c r="AJ178" s="4">
        <f t="shared" si="1158"/>
        <v>441</v>
      </c>
      <c r="AK178" s="4">
        <f t="shared" si="1158"/>
        <v>458</v>
      </c>
      <c r="AL178" s="4">
        <f t="shared" si="1158"/>
        <v>475</v>
      </c>
      <c r="AM178" s="4">
        <f t="shared" si="1158"/>
        <v>492</v>
      </c>
      <c r="AN178" s="4">
        <f t="shared" si="1158"/>
        <v>509</v>
      </c>
      <c r="AO178" s="4">
        <f t="shared" si="1158"/>
        <v>526</v>
      </c>
      <c r="AP178" s="4">
        <f t="shared" si="1158"/>
        <v>543</v>
      </c>
      <c r="AQ178" s="4">
        <f t="shared" si="1158"/>
        <v>560</v>
      </c>
      <c r="AR178" s="4">
        <f t="shared" si="1158"/>
        <v>577</v>
      </c>
      <c r="AS178" s="4">
        <f t="shared" si="1158"/>
        <v>594</v>
      </c>
      <c r="AT178" s="4">
        <f t="shared" si="1158"/>
        <v>611</v>
      </c>
      <c r="AU178" s="4">
        <f t="shared" si="1158"/>
        <v>628</v>
      </c>
      <c r="AV178" s="4">
        <f t="shared" si="1158"/>
        <v>645</v>
      </c>
      <c r="AW178" s="4">
        <f t="shared" si="1158"/>
        <v>662</v>
      </c>
      <c r="AX178" s="4">
        <f t="shared" si="1158"/>
        <v>679</v>
      </c>
      <c r="AY178" s="4">
        <f t="shared" si="1158"/>
        <v>696</v>
      </c>
      <c r="AZ178" s="4">
        <f t="shared" si="1158"/>
        <v>713</v>
      </c>
      <c r="BA178" s="4">
        <f t="shared" si="1158"/>
        <v>730</v>
      </c>
      <c r="BB178" s="4">
        <f t="shared" si="1158"/>
        <v>747</v>
      </c>
      <c r="BC178" s="4">
        <f t="shared" si="1158"/>
        <v>764</v>
      </c>
      <c r="BD178" s="4">
        <f t="shared" si="1158"/>
        <v>781</v>
      </c>
      <c r="BE178" s="4">
        <f t="shared" si="1158"/>
        <v>798</v>
      </c>
      <c r="BF178" s="4">
        <f t="shared" si="1158"/>
        <v>815</v>
      </c>
      <c r="BG178" s="4">
        <f t="shared" si="1158"/>
        <v>832</v>
      </c>
      <c r="BH178" s="4">
        <f t="shared" si="1158"/>
        <v>849</v>
      </c>
      <c r="BI178" s="4">
        <f t="shared" si="1158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59">C179+9</f>
        <v>48</v>
      </c>
      <c r="E179" s="4">
        <f t="shared" si="1159"/>
        <v>57</v>
      </c>
      <c r="F179" s="4">
        <f t="shared" si="1159"/>
        <v>66</v>
      </c>
      <c r="G179" s="4">
        <f t="shared" si="1159"/>
        <v>75</v>
      </c>
      <c r="H179" s="4">
        <f t="shared" si="1159"/>
        <v>84</v>
      </c>
      <c r="I179" s="4">
        <f t="shared" si="1159"/>
        <v>93</v>
      </c>
      <c r="J179" s="15">
        <f>I179+12</f>
        <v>105</v>
      </c>
      <c r="K179" s="4">
        <f t="shared" ref="K179:Q179" si="1160">J179+12</f>
        <v>117</v>
      </c>
      <c r="L179" s="4">
        <f t="shared" si="1160"/>
        <v>129</v>
      </c>
      <c r="M179" s="4">
        <f t="shared" si="1160"/>
        <v>141</v>
      </c>
      <c r="N179" s="4">
        <f t="shared" si="1160"/>
        <v>153</v>
      </c>
      <c r="O179" s="4">
        <f t="shared" si="1160"/>
        <v>165</v>
      </c>
      <c r="P179" s="4">
        <f t="shared" si="1160"/>
        <v>177</v>
      </c>
      <c r="Q179" s="4">
        <f t="shared" si="1160"/>
        <v>189</v>
      </c>
      <c r="R179" s="15">
        <f>Q179+15</f>
        <v>204</v>
      </c>
      <c r="S179" s="4">
        <f t="shared" ref="S179:W179" si="1161">R179+15</f>
        <v>219</v>
      </c>
      <c r="T179" s="4">
        <f t="shared" si="1161"/>
        <v>234</v>
      </c>
      <c r="U179" s="4">
        <f t="shared" si="1161"/>
        <v>249</v>
      </c>
      <c r="V179" s="4">
        <f t="shared" si="1161"/>
        <v>264</v>
      </c>
      <c r="W179" s="4">
        <f t="shared" si="1161"/>
        <v>279</v>
      </c>
      <c r="X179" s="15">
        <f>W179+18</f>
        <v>297</v>
      </c>
      <c r="Y179" s="4">
        <f t="shared" ref="Y179:AC179" si="1162">X179+18</f>
        <v>315</v>
      </c>
      <c r="Z179" s="4">
        <f t="shared" si="1162"/>
        <v>333</v>
      </c>
      <c r="AA179" s="4">
        <f t="shared" si="1162"/>
        <v>351</v>
      </c>
      <c r="AB179" s="4">
        <f t="shared" si="1162"/>
        <v>369</v>
      </c>
      <c r="AC179" s="4">
        <f t="shared" si="1162"/>
        <v>387</v>
      </c>
      <c r="AD179" s="15">
        <f>AC179+21</f>
        <v>408</v>
      </c>
      <c r="AE179" s="4">
        <f t="shared" ref="AE179:BI179" si="1163">AD179+21</f>
        <v>429</v>
      </c>
      <c r="AF179" s="4">
        <f t="shared" si="1163"/>
        <v>450</v>
      </c>
      <c r="AG179" s="4">
        <f t="shared" si="1163"/>
        <v>471</v>
      </c>
      <c r="AH179" s="4">
        <f t="shared" si="1163"/>
        <v>492</v>
      </c>
      <c r="AI179" s="4">
        <f t="shared" si="1163"/>
        <v>513</v>
      </c>
      <c r="AJ179" s="4">
        <f t="shared" si="1163"/>
        <v>534</v>
      </c>
      <c r="AK179" s="4">
        <f t="shared" si="1163"/>
        <v>555</v>
      </c>
      <c r="AL179" s="4">
        <f t="shared" si="1163"/>
        <v>576</v>
      </c>
      <c r="AM179" s="4">
        <f t="shared" si="1163"/>
        <v>597</v>
      </c>
      <c r="AN179" s="4">
        <f t="shared" si="1163"/>
        <v>618</v>
      </c>
      <c r="AO179" s="4">
        <f t="shared" si="1163"/>
        <v>639</v>
      </c>
      <c r="AP179" s="4">
        <f t="shared" si="1163"/>
        <v>660</v>
      </c>
      <c r="AQ179" s="4">
        <f t="shared" si="1163"/>
        <v>681</v>
      </c>
      <c r="AR179" s="4">
        <f t="shared" si="1163"/>
        <v>702</v>
      </c>
      <c r="AS179" s="4">
        <f t="shared" si="1163"/>
        <v>723</v>
      </c>
      <c r="AT179" s="4">
        <f t="shared" si="1163"/>
        <v>744</v>
      </c>
      <c r="AU179" s="4">
        <f t="shared" si="1163"/>
        <v>765</v>
      </c>
      <c r="AV179" s="4">
        <f t="shared" si="1163"/>
        <v>786</v>
      </c>
      <c r="AW179" s="4">
        <f t="shared" si="1163"/>
        <v>807</v>
      </c>
      <c r="AX179" s="4">
        <f t="shared" si="1163"/>
        <v>828</v>
      </c>
      <c r="AY179" s="4">
        <f t="shared" si="1163"/>
        <v>849</v>
      </c>
      <c r="AZ179" s="4">
        <f t="shared" si="1163"/>
        <v>870</v>
      </c>
      <c r="BA179" s="4">
        <f t="shared" si="1163"/>
        <v>891</v>
      </c>
      <c r="BB179" s="4">
        <f t="shared" si="1163"/>
        <v>912</v>
      </c>
      <c r="BC179" s="4">
        <f t="shared" si="1163"/>
        <v>933</v>
      </c>
      <c r="BD179" s="4">
        <f t="shared" si="1163"/>
        <v>954</v>
      </c>
      <c r="BE179" s="4">
        <f t="shared" si="1163"/>
        <v>975</v>
      </c>
      <c r="BF179" s="4">
        <f t="shared" si="1163"/>
        <v>996</v>
      </c>
      <c r="BG179" s="4">
        <f t="shared" si="1163"/>
        <v>1017</v>
      </c>
      <c r="BH179" s="4">
        <f t="shared" si="1163"/>
        <v>1038</v>
      </c>
      <c r="BI179" s="4">
        <f t="shared" si="1163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4">C178</f>
        <v>32</v>
      </c>
      <c r="D180" s="4">
        <f t="shared" si="1164"/>
        <v>39</v>
      </c>
      <c r="E180" s="4">
        <f t="shared" si="1164"/>
        <v>46</v>
      </c>
      <c r="F180" s="4">
        <f t="shared" si="1164"/>
        <v>53</v>
      </c>
      <c r="G180" s="4">
        <f t="shared" si="1164"/>
        <v>60</v>
      </c>
      <c r="H180" s="4">
        <f t="shared" si="1164"/>
        <v>67</v>
      </c>
      <c r="I180" s="4">
        <f t="shared" si="1164"/>
        <v>74</v>
      </c>
      <c r="J180" s="4">
        <f t="shared" si="1164"/>
        <v>84</v>
      </c>
      <c r="K180" s="4">
        <f t="shared" si="1164"/>
        <v>94</v>
      </c>
      <c r="L180" s="4">
        <f t="shared" si="1164"/>
        <v>104</v>
      </c>
      <c r="M180" s="4">
        <f t="shared" si="1164"/>
        <v>114</v>
      </c>
      <c r="N180" s="4">
        <f t="shared" si="1164"/>
        <v>124</v>
      </c>
      <c r="O180" s="4">
        <f t="shared" si="1164"/>
        <v>134</v>
      </c>
      <c r="P180" s="4">
        <f t="shared" si="1164"/>
        <v>144</v>
      </c>
      <c r="Q180" s="4">
        <f t="shared" si="1164"/>
        <v>154</v>
      </c>
      <c r="R180" s="4">
        <f t="shared" si="1164"/>
        <v>167</v>
      </c>
      <c r="S180" s="4">
        <f t="shared" si="1164"/>
        <v>180</v>
      </c>
      <c r="T180" s="4">
        <f t="shared" si="1164"/>
        <v>193</v>
      </c>
      <c r="U180" s="4">
        <f t="shared" si="1164"/>
        <v>206</v>
      </c>
      <c r="V180" s="4">
        <f t="shared" si="1164"/>
        <v>219</v>
      </c>
      <c r="W180" s="4">
        <f t="shared" si="1164"/>
        <v>232</v>
      </c>
      <c r="X180" s="4">
        <f t="shared" si="1164"/>
        <v>247</v>
      </c>
      <c r="Y180" s="4">
        <f t="shared" si="1164"/>
        <v>262</v>
      </c>
      <c r="Z180" s="4">
        <f t="shared" si="1164"/>
        <v>277</v>
      </c>
      <c r="AA180" s="4">
        <f t="shared" si="1164"/>
        <v>292</v>
      </c>
      <c r="AB180" s="4">
        <f t="shared" si="1164"/>
        <v>307</v>
      </c>
      <c r="AC180" s="4">
        <f t="shared" si="1164"/>
        <v>322</v>
      </c>
      <c r="AD180" s="4">
        <f t="shared" si="1164"/>
        <v>339</v>
      </c>
      <c r="AE180" s="4">
        <f t="shared" si="1164"/>
        <v>356</v>
      </c>
      <c r="AF180" s="4">
        <f t="shared" si="1164"/>
        <v>373</v>
      </c>
      <c r="AG180" s="4">
        <f t="shared" si="1164"/>
        <v>390</v>
      </c>
      <c r="AH180" s="4">
        <f t="shared" si="1164"/>
        <v>407</v>
      </c>
      <c r="AI180" s="4">
        <f t="shared" si="1164"/>
        <v>424</v>
      </c>
      <c r="AJ180" s="4">
        <f t="shared" si="1164"/>
        <v>441</v>
      </c>
      <c r="AK180" s="4">
        <f t="shared" si="1164"/>
        <v>458</v>
      </c>
      <c r="AL180" s="4">
        <f t="shared" si="1164"/>
        <v>475</v>
      </c>
      <c r="AM180" s="4">
        <f t="shared" si="1164"/>
        <v>492</v>
      </c>
      <c r="AN180" s="4">
        <f t="shared" si="1164"/>
        <v>509</v>
      </c>
      <c r="AO180" s="4">
        <f t="shared" si="1164"/>
        <v>526</v>
      </c>
      <c r="AP180" s="4">
        <f t="shared" si="1164"/>
        <v>543</v>
      </c>
      <c r="AQ180" s="4">
        <f t="shared" si="1164"/>
        <v>560</v>
      </c>
      <c r="AR180" s="4">
        <f t="shared" si="1164"/>
        <v>577</v>
      </c>
      <c r="AS180" s="4">
        <f t="shared" si="1164"/>
        <v>594</v>
      </c>
      <c r="AT180" s="4">
        <f t="shared" si="1164"/>
        <v>611</v>
      </c>
      <c r="AU180" s="4">
        <f t="shared" si="1164"/>
        <v>628</v>
      </c>
      <c r="AV180" s="4">
        <f t="shared" si="1164"/>
        <v>645</v>
      </c>
      <c r="AW180" s="4">
        <f t="shared" si="1164"/>
        <v>662</v>
      </c>
      <c r="AX180" s="4">
        <f t="shared" si="1164"/>
        <v>679</v>
      </c>
      <c r="AY180" s="4">
        <f t="shared" si="1164"/>
        <v>696</v>
      </c>
      <c r="AZ180" s="4">
        <f t="shared" si="1164"/>
        <v>713</v>
      </c>
      <c r="BA180" s="4">
        <f t="shared" si="1164"/>
        <v>730</v>
      </c>
      <c r="BB180" s="4">
        <f t="shared" si="1164"/>
        <v>747</v>
      </c>
      <c r="BC180" s="4">
        <f t="shared" si="1164"/>
        <v>764</v>
      </c>
      <c r="BD180" s="4">
        <f t="shared" si="1164"/>
        <v>781</v>
      </c>
      <c r="BE180" s="4">
        <f t="shared" si="1164"/>
        <v>798</v>
      </c>
      <c r="BF180" s="4">
        <f t="shared" si="1164"/>
        <v>815</v>
      </c>
      <c r="BG180" s="4">
        <f t="shared" si="1164"/>
        <v>832</v>
      </c>
      <c r="BH180" s="4">
        <f t="shared" si="1164"/>
        <v>849</v>
      </c>
      <c r="BI180" s="4">
        <f t="shared" si="1164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5">C179</f>
        <v>39</v>
      </c>
      <c r="D181" s="4">
        <f t="shared" si="1165"/>
        <v>48</v>
      </c>
      <c r="E181" s="4">
        <f t="shared" si="1165"/>
        <v>57</v>
      </c>
      <c r="F181" s="4">
        <f t="shared" si="1165"/>
        <v>66</v>
      </c>
      <c r="G181" s="4">
        <f t="shared" si="1165"/>
        <v>75</v>
      </c>
      <c r="H181" s="4">
        <f t="shared" si="1165"/>
        <v>84</v>
      </c>
      <c r="I181" s="4">
        <f t="shared" si="1165"/>
        <v>93</v>
      </c>
      <c r="J181" s="4">
        <f t="shared" si="1165"/>
        <v>105</v>
      </c>
      <c r="K181" s="4">
        <f t="shared" si="1165"/>
        <v>117</v>
      </c>
      <c r="L181" s="4">
        <f t="shared" si="1165"/>
        <v>129</v>
      </c>
      <c r="M181" s="4">
        <f t="shared" si="1165"/>
        <v>141</v>
      </c>
      <c r="N181" s="4">
        <f t="shared" si="1165"/>
        <v>153</v>
      </c>
      <c r="O181" s="4">
        <f t="shared" si="1165"/>
        <v>165</v>
      </c>
      <c r="P181" s="4">
        <f t="shared" si="1165"/>
        <v>177</v>
      </c>
      <c r="Q181" s="4">
        <f t="shared" si="1165"/>
        <v>189</v>
      </c>
      <c r="R181" s="4">
        <f t="shared" si="1165"/>
        <v>204</v>
      </c>
      <c r="S181" s="4">
        <f t="shared" si="1165"/>
        <v>219</v>
      </c>
      <c r="T181" s="4">
        <f t="shared" si="1165"/>
        <v>234</v>
      </c>
      <c r="U181" s="4">
        <f t="shared" si="1165"/>
        <v>249</v>
      </c>
      <c r="V181" s="4">
        <f t="shared" si="1165"/>
        <v>264</v>
      </c>
      <c r="W181" s="4">
        <f t="shared" si="1165"/>
        <v>279</v>
      </c>
      <c r="X181" s="4">
        <f t="shared" si="1165"/>
        <v>297</v>
      </c>
      <c r="Y181" s="4">
        <f t="shared" si="1165"/>
        <v>315</v>
      </c>
      <c r="Z181" s="4">
        <f t="shared" si="1165"/>
        <v>333</v>
      </c>
      <c r="AA181" s="4">
        <f t="shared" si="1165"/>
        <v>351</v>
      </c>
      <c r="AB181" s="4">
        <f t="shared" si="1165"/>
        <v>369</v>
      </c>
      <c r="AC181" s="4">
        <f t="shared" si="1165"/>
        <v>387</v>
      </c>
      <c r="AD181" s="4">
        <f t="shared" si="1165"/>
        <v>408</v>
      </c>
      <c r="AE181" s="4">
        <f t="shared" si="1165"/>
        <v>429</v>
      </c>
      <c r="AF181" s="4">
        <f t="shared" si="1165"/>
        <v>450</v>
      </c>
      <c r="AG181" s="4">
        <f t="shared" si="1165"/>
        <v>471</v>
      </c>
      <c r="AH181" s="4">
        <f t="shared" si="1165"/>
        <v>492</v>
      </c>
      <c r="AI181" s="4">
        <f t="shared" si="1165"/>
        <v>513</v>
      </c>
      <c r="AJ181" s="4">
        <f t="shared" si="1165"/>
        <v>534</v>
      </c>
      <c r="AK181" s="4">
        <f t="shared" si="1165"/>
        <v>555</v>
      </c>
      <c r="AL181" s="4">
        <f t="shared" si="1165"/>
        <v>576</v>
      </c>
      <c r="AM181" s="4">
        <f t="shared" si="1165"/>
        <v>597</v>
      </c>
      <c r="AN181" s="4">
        <f t="shared" si="1165"/>
        <v>618</v>
      </c>
      <c r="AO181" s="4">
        <f t="shared" si="1165"/>
        <v>639</v>
      </c>
      <c r="AP181" s="4">
        <f t="shared" si="1165"/>
        <v>660</v>
      </c>
      <c r="AQ181" s="4">
        <f t="shared" si="1165"/>
        <v>681</v>
      </c>
      <c r="AR181" s="4">
        <f t="shared" si="1165"/>
        <v>702</v>
      </c>
      <c r="AS181" s="4">
        <f t="shared" si="1165"/>
        <v>723</v>
      </c>
      <c r="AT181" s="4">
        <f t="shared" si="1165"/>
        <v>744</v>
      </c>
      <c r="AU181" s="4">
        <f t="shared" si="1165"/>
        <v>765</v>
      </c>
      <c r="AV181" s="4">
        <f t="shared" si="1165"/>
        <v>786</v>
      </c>
      <c r="AW181" s="4">
        <f t="shared" si="1165"/>
        <v>807</v>
      </c>
      <c r="AX181" s="4">
        <f t="shared" si="1165"/>
        <v>828</v>
      </c>
      <c r="AY181" s="4">
        <f t="shared" si="1165"/>
        <v>849</v>
      </c>
      <c r="AZ181" s="4">
        <f t="shared" si="1165"/>
        <v>870</v>
      </c>
      <c r="BA181" s="4">
        <f t="shared" si="1165"/>
        <v>891</v>
      </c>
      <c r="BB181" s="4">
        <f t="shared" si="1165"/>
        <v>912</v>
      </c>
      <c r="BC181" s="4">
        <f t="shared" si="1165"/>
        <v>933</v>
      </c>
      <c r="BD181" s="4">
        <f t="shared" si="1165"/>
        <v>954</v>
      </c>
      <c r="BE181" s="4">
        <f t="shared" si="1165"/>
        <v>975</v>
      </c>
      <c r="BF181" s="4">
        <f t="shared" si="1165"/>
        <v>996</v>
      </c>
      <c r="BG181" s="4">
        <f t="shared" si="1165"/>
        <v>1017</v>
      </c>
      <c r="BH181" s="4">
        <f t="shared" si="1165"/>
        <v>1038</v>
      </c>
      <c r="BI181" s="4">
        <f t="shared" si="1165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6">D182+2</f>
        <v>24</v>
      </c>
      <c r="F182" s="4">
        <f>E182+2</f>
        <v>26</v>
      </c>
      <c r="G182" s="4">
        <f t="shared" ref="G182" si="1167">F182+3</f>
        <v>29</v>
      </c>
      <c r="H182" s="4">
        <f t="shared" si="1166"/>
        <v>31</v>
      </c>
      <c r="I182" s="4">
        <f t="shared" si="1166"/>
        <v>33</v>
      </c>
      <c r="J182" s="15">
        <f>I182+4</f>
        <v>37</v>
      </c>
      <c r="K182" s="4">
        <f t="shared" ref="K182:Q182" si="1168">J182+4</f>
        <v>41</v>
      </c>
      <c r="L182" s="4">
        <f>K182+3</f>
        <v>44</v>
      </c>
      <c r="M182" s="4">
        <f t="shared" si="1168"/>
        <v>48</v>
      </c>
      <c r="N182" s="4">
        <f>M182+3</f>
        <v>51</v>
      </c>
      <c r="O182" s="4">
        <f t="shared" si="1168"/>
        <v>55</v>
      </c>
      <c r="P182" s="4">
        <f t="shared" ref="P182" si="1169">O182+3</f>
        <v>58</v>
      </c>
      <c r="Q182" s="4">
        <f t="shared" si="1168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0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1">Y182+6</f>
        <v>107</v>
      </c>
      <c r="AA182" s="4">
        <f t="shared" si="1171"/>
        <v>113</v>
      </c>
      <c r="AB182" s="4">
        <f t="shared" si="1171"/>
        <v>119</v>
      </c>
      <c r="AC182" s="4">
        <f t="shared" si="1171"/>
        <v>125</v>
      </c>
      <c r="AD182" s="15">
        <f>AC182+7</f>
        <v>132</v>
      </c>
      <c r="AE182" s="4">
        <f t="shared" ref="AE182:BI182" si="1172">AD182+7</f>
        <v>139</v>
      </c>
      <c r="AF182" s="4">
        <f t="shared" si="1172"/>
        <v>146</v>
      </c>
      <c r="AG182" s="4">
        <f t="shared" si="1172"/>
        <v>153</v>
      </c>
      <c r="AH182" s="4">
        <f t="shared" si="1172"/>
        <v>160</v>
      </c>
      <c r="AI182" s="4">
        <f t="shared" si="1172"/>
        <v>167</v>
      </c>
      <c r="AJ182" s="4">
        <f t="shared" si="1172"/>
        <v>174</v>
      </c>
      <c r="AK182" s="4">
        <f t="shared" si="1172"/>
        <v>181</v>
      </c>
      <c r="AL182" s="4">
        <f t="shared" si="1172"/>
        <v>188</v>
      </c>
      <c r="AM182" s="4">
        <f t="shared" si="1172"/>
        <v>195</v>
      </c>
      <c r="AN182" s="4">
        <f t="shared" si="1172"/>
        <v>202</v>
      </c>
      <c r="AO182" s="4">
        <f t="shared" si="1172"/>
        <v>209</v>
      </c>
      <c r="AP182" s="4">
        <f t="shared" si="1172"/>
        <v>216</v>
      </c>
      <c r="AQ182" s="4">
        <f t="shared" si="1172"/>
        <v>223</v>
      </c>
      <c r="AR182" s="4">
        <f t="shared" si="1172"/>
        <v>230</v>
      </c>
      <c r="AS182" s="4">
        <f t="shared" si="1172"/>
        <v>237</v>
      </c>
      <c r="AT182" s="4">
        <f t="shared" si="1172"/>
        <v>244</v>
      </c>
      <c r="AU182" s="4">
        <f t="shared" si="1172"/>
        <v>251</v>
      </c>
      <c r="AV182" s="4">
        <f t="shared" si="1172"/>
        <v>258</v>
      </c>
      <c r="AW182" s="4">
        <f>AV182+8</f>
        <v>266</v>
      </c>
      <c r="AX182" s="4">
        <f t="shared" si="1172"/>
        <v>273</v>
      </c>
      <c r="AY182" s="4">
        <f t="shared" si="1172"/>
        <v>280</v>
      </c>
      <c r="AZ182" s="4">
        <f t="shared" si="1172"/>
        <v>287</v>
      </c>
      <c r="BA182" s="4">
        <f t="shared" si="1172"/>
        <v>294</v>
      </c>
      <c r="BB182" s="4">
        <f t="shared" si="1172"/>
        <v>301</v>
      </c>
      <c r="BC182" s="4">
        <f t="shared" si="1172"/>
        <v>308</v>
      </c>
      <c r="BD182" s="4">
        <f t="shared" si="1172"/>
        <v>315</v>
      </c>
      <c r="BE182" s="4">
        <f t="shared" si="1172"/>
        <v>322</v>
      </c>
      <c r="BF182" s="4">
        <f t="shared" si="1172"/>
        <v>329</v>
      </c>
      <c r="BG182" s="4">
        <f t="shared" si="1172"/>
        <v>336</v>
      </c>
      <c r="BH182" s="4">
        <f t="shared" si="1172"/>
        <v>343</v>
      </c>
      <c r="BI182" s="4">
        <f t="shared" si="1172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3">C183+2</f>
        <v>33</v>
      </c>
      <c r="E183" s="4">
        <f>D183+3</f>
        <v>36</v>
      </c>
      <c r="F183" s="4">
        <f t="shared" ref="F183" si="1174">E183+2</f>
        <v>38</v>
      </c>
      <c r="G183" s="4">
        <f t="shared" ref="G183" si="1175">F183+3</f>
        <v>41</v>
      </c>
      <c r="H183" s="4">
        <f t="shared" ref="H183" si="1176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7">K183+4</f>
        <v>56</v>
      </c>
      <c r="M183" s="4">
        <f>L183+3</f>
        <v>59</v>
      </c>
      <c r="N183" s="4">
        <f t="shared" si="1177"/>
        <v>63</v>
      </c>
      <c r="O183" s="4">
        <f t="shared" ref="O183" si="1178">N183+3</f>
        <v>66</v>
      </c>
      <c r="P183" s="4">
        <f t="shared" si="1177"/>
        <v>70</v>
      </c>
      <c r="Q183" s="4">
        <f t="shared" ref="Q183" si="1179">P183+3</f>
        <v>73</v>
      </c>
      <c r="R183" s="15">
        <f>Q183+5</f>
        <v>78</v>
      </c>
      <c r="S183" s="4">
        <f t="shared" ref="S183:U183" si="1180">R183+5</f>
        <v>83</v>
      </c>
      <c r="T183" s="4">
        <f>S183+4</f>
        <v>87</v>
      </c>
      <c r="U183" s="4">
        <f t="shared" si="1180"/>
        <v>92</v>
      </c>
      <c r="V183" s="4">
        <f t="shared" ref="V183" si="1181">U183+4</f>
        <v>96</v>
      </c>
      <c r="W183" s="4">
        <f t="shared" ref="W183" si="1182">V183+5</f>
        <v>101</v>
      </c>
      <c r="X183" s="15">
        <f>W183+6</f>
        <v>107</v>
      </c>
      <c r="Y183" s="4">
        <f t="shared" ref="Y183:AC183" si="1183">X183+6</f>
        <v>113</v>
      </c>
      <c r="Z183" s="4">
        <f t="shared" si="1183"/>
        <v>119</v>
      </c>
      <c r="AA183" s="4">
        <f t="shared" si="1183"/>
        <v>125</v>
      </c>
      <c r="AB183" s="4">
        <f t="shared" si="1183"/>
        <v>131</v>
      </c>
      <c r="AC183" s="4">
        <f t="shared" si="1183"/>
        <v>137</v>
      </c>
      <c r="AD183" s="15">
        <f>AC183+7</f>
        <v>144</v>
      </c>
      <c r="AE183" s="4">
        <f t="shared" ref="AE183:BI183" si="1184">AD183+7</f>
        <v>151</v>
      </c>
      <c r="AF183" s="4">
        <f t="shared" si="1184"/>
        <v>158</v>
      </c>
      <c r="AG183" s="4">
        <f t="shared" si="1184"/>
        <v>165</v>
      </c>
      <c r="AH183" s="4">
        <f t="shared" si="1184"/>
        <v>172</v>
      </c>
      <c r="AI183" s="4">
        <f t="shared" si="1184"/>
        <v>179</v>
      </c>
      <c r="AJ183" s="4">
        <f t="shared" si="1184"/>
        <v>186</v>
      </c>
      <c r="AK183" s="4">
        <f t="shared" si="1184"/>
        <v>193</v>
      </c>
      <c r="AL183" s="4">
        <f t="shared" si="1184"/>
        <v>200</v>
      </c>
      <c r="AM183" s="4">
        <f t="shared" si="1184"/>
        <v>207</v>
      </c>
      <c r="AN183" s="4">
        <f t="shared" si="1184"/>
        <v>214</v>
      </c>
      <c r="AO183" s="4">
        <f t="shared" si="1184"/>
        <v>221</v>
      </c>
      <c r="AP183" s="4">
        <f t="shared" si="1184"/>
        <v>228</v>
      </c>
      <c r="AQ183" s="4">
        <f t="shared" si="1184"/>
        <v>235</v>
      </c>
      <c r="AR183" s="4">
        <f t="shared" si="1184"/>
        <v>242</v>
      </c>
      <c r="AS183" s="4">
        <f t="shared" si="1184"/>
        <v>249</v>
      </c>
      <c r="AT183" s="4">
        <f t="shared" si="1184"/>
        <v>256</v>
      </c>
      <c r="AU183" s="4">
        <f t="shared" si="1184"/>
        <v>263</v>
      </c>
      <c r="AV183" s="4">
        <f t="shared" si="1184"/>
        <v>270</v>
      </c>
      <c r="AW183" s="4">
        <f t="shared" si="1184"/>
        <v>277</v>
      </c>
      <c r="AX183" s="4">
        <f t="shared" si="1184"/>
        <v>284</v>
      </c>
      <c r="AY183" s="4">
        <f t="shared" si="1184"/>
        <v>291</v>
      </c>
      <c r="AZ183" s="4">
        <f t="shared" si="1184"/>
        <v>298</v>
      </c>
      <c r="BA183" s="4">
        <f t="shared" si="1184"/>
        <v>305</v>
      </c>
      <c r="BB183" s="4">
        <f t="shared" si="1184"/>
        <v>312</v>
      </c>
      <c r="BC183" s="4">
        <f t="shared" si="1184"/>
        <v>319</v>
      </c>
      <c r="BD183" s="4">
        <f t="shared" si="1184"/>
        <v>326</v>
      </c>
      <c r="BE183" s="4">
        <f t="shared" si="1184"/>
        <v>333</v>
      </c>
      <c r="BF183" s="4">
        <f t="shared" si="1184"/>
        <v>340</v>
      </c>
      <c r="BG183" s="4">
        <f t="shared" si="1184"/>
        <v>347</v>
      </c>
      <c r="BH183" s="4">
        <f t="shared" si="1184"/>
        <v>354</v>
      </c>
      <c r="BI183" s="4">
        <f t="shared" si="1184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5">C184+0.5</f>
        <v>11</v>
      </c>
      <c r="E184" s="4">
        <f t="shared" si="1185"/>
        <v>11.5</v>
      </c>
      <c r="F184" s="4">
        <f t="shared" si="1185"/>
        <v>12</v>
      </c>
      <c r="G184" s="4">
        <f t="shared" si="1185"/>
        <v>12.5</v>
      </c>
      <c r="H184" s="4">
        <f t="shared" si="1185"/>
        <v>13</v>
      </c>
      <c r="I184" s="4">
        <f t="shared" si="1185"/>
        <v>13.5</v>
      </c>
      <c r="J184" s="15">
        <f t="shared" si="1185"/>
        <v>14</v>
      </c>
      <c r="K184">
        <f t="shared" si="1185"/>
        <v>14.5</v>
      </c>
      <c r="L184" s="4">
        <f t="shared" si="1185"/>
        <v>15</v>
      </c>
      <c r="M184" s="4">
        <f t="shared" si="1185"/>
        <v>15.5</v>
      </c>
      <c r="N184" s="4">
        <f t="shared" si="1185"/>
        <v>16</v>
      </c>
      <c r="O184" s="4">
        <f t="shared" si="1185"/>
        <v>16.5</v>
      </c>
      <c r="P184" s="4">
        <f t="shared" si="1185"/>
        <v>17</v>
      </c>
      <c r="Q184" s="4">
        <f t="shared" si="1185"/>
        <v>17.5</v>
      </c>
      <c r="R184" s="15">
        <f t="shared" si="1185"/>
        <v>18</v>
      </c>
      <c r="S184" s="4">
        <f>R184</f>
        <v>18</v>
      </c>
      <c r="T184" s="4">
        <f>S184+1</f>
        <v>19</v>
      </c>
      <c r="U184">
        <f t="shared" ref="U184" si="1186">T184</f>
        <v>19</v>
      </c>
      <c r="V184" s="4">
        <f t="shared" ref="V184" si="1187">U184+1</f>
        <v>20</v>
      </c>
      <c r="W184" s="4">
        <f t="shared" ref="W184" si="1188">V184</f>
        <v>20</v>
      </c>
      <c r="X184" s="15">
        <f t="shared" ref="X184" si="1189">W184+1</f>
        <v>21</v>
      </c>
      <c r="Y184" s="4">
        <f t="shared" ref="Y184" si="1190">X184</f>
        <v>21</v>
      </c>
      <c r="Z184" s="4">
        <f t="shared" ref="Z184" si="1191">Y184+1</f>
        <v>22</v>
      </c>
      <c r="AA184" s="4">
        <f t="shared" ref="AA184" si="1192">Z184</f>
        <v>22</v>
      </c>
      <c r="AB184" s="4">
        <f t="shared" ref="AB184" si="1193">AA184+1</f>
        <v>23</v>
      </c>
      <c r="AC184" s="4">
        <f t="shared" ref="AC184" si="1194">AB184</f>
        <v>23</v>
      </c>
      <c r="AD184" s="15">
        <f t="shared" ref="AD184" si="1195">AC184+1</f>
        <v>24</v>
      </c>
      <c r="AE184">
        <f t="shared" ref="AE184" si="1196">AD184</f>
        <v>24</v>
      </c>
      <c r="AF184" s="4">
        <f t="shared" ref="AF184" si="1197">AE184+1</f>
        <v>25</v>
      </c>
      <c r="AG184" s="4">
        <f t="shared" ref="AG184" si="1198">AF184</f>
        <v>25</v>
      </c>
      <c r="AH184" s="4">
        <f t="shared" ref="AH184" si="1199">AG184+1</f>
        <v>26</v>
      </c>
      <c r="AI184" s="4">
        <f t="shared" ref="AI184" si="1200">AH184</f>
        <v>26</v>
      </c>
      <c r="AJ184" s="4">
        <f t="shared" ref="AJ184" si="1201">AI184+1</f>
        <v>27</v>
      </c>
      <c r="AK184" s="4">
        <f t="shared" ref="AK184" si="1202">AJ184</f>
        <v>27</v>
      </c>
      <c r="AL184" s="4">
        <f t="shared" ref="AL184" si="1203">AK184+1</f>
        <v>28</v>
      </c>
      <c r="AM184" s="4">
        <f t="shared" ref="AM184" si="1204">AL184</f>
        <v>28</v>
      </c>
      <c r="AN184" s="4">
        <f t="shared" ref="AN184" si="1205">AM184+1</f>
        <v>29</v>
      </c>
      <c r="AO184">
        <f t="shared" ref="AO184" si="1206">AN184</f>
        <v>29</v>
      </c>
      <c r="AP184" s="4">
        <f t="shared" ref="AP184" si="1207">AO184+1</f>
        <v>30</v>
      </c>
      <c r="AQ184" s="4">
        <f t="shared" ref="AQ184" si="1208">AP184</f>
        <v>30</v>
      </c>
      <c r="AR184" s="4">
        <f t="shared" ref="AR184" si="1209">AQ184+1</f>
        <v>31</v>
      </c>
      <c r="AS184" s="4">
        <f t="shared" ref="AS184" si="1210">AR184</f>
        <v>31</v>
      </c>
      <c r="AT184" s="4">
        <f t="shared" ref="AT184" si="1211">AS184+1</f>
        <v>32</v>
      </c>
      <c r="AU184" s="4">
        <f t="shared" ref="AU184" si="1212">AT184</f>
        <v>32</v>
      </c>
      <c r="AV184" s="4">
        <f t="shared" ref="AV184" si="1213">AU184+1</f>
        <v>33</v>
      </c>
      <c r="AW184" s="4">
        <f t="shared" ref="AW184" si="1214">AV184</f>
        <v>33</v>
      </c>
      <c r="AX184" s="4">
        <f t="shared" ref="AX184" si="1215">AW184+1</f>
        <v>34</v>
      </c>
      <c r="AY184">
        <f t="shared" ref="AY184" si="1216">AX184</f>
        <v>34</v>
      </c>
      <c r="AZ184" s="4">
        <f t="shared" ref="AZ184" si="1217">AY184+1</f>
        <v>35</v>
      </c>
      <c r="BA184" s="4">
        <f t="shared" ref="BA184" si="1218">AZ184</f>
        <v>35</v>
      </c>
      <c r="BB184" s="4">
        <f t="shared" ref="BB184" si="1219">BA184+1</f>
        <v>36</v>
      </c>
      <c r="BC184" s="4">
        <f t="shared" ref="BC184" si="1220">BB184</f>
        <v>36</v>
      </c>
      <c r="BD184" s="4">
        <f t="shared" ref="BD184" si="1221">BC184+1</f>
        <v>37</v>
      </c>
      <c r="BE184" s="4">
        <f t="shared" ref="BE184" si="1222">BD184</f>
        <v>37</v>
      </c>
      <c r="BF184" s="4">
        <f t="shared" ref="BF184" si="1223">BE184+1</f>
        <v>38</v>
      </c>
      <c r="BG184" s="4">
        <f t="shared" ref="BG184" si="1224">BF184</f>
        <v>38</v>
      </c>
      <c r="BH184" s="4">
        <f t="shared" ref="BH184" si="1225">BG184+1</f>
        <v>39</v>
      </c>
      <c r="BI184">
        <f t="shared" ref="BI184" si="1226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7">C187+4</f>
        <v>28</v>
      </c>
      <c r="E187" s="4">
        <f t="shared" si="1227"/>
        <v>32</v>
      </c>
      <c r="F187" s="4">
        <f t="shared" si="1227"/>
        <v>36</v>
      </c>
      <c r="G187" s="4">
        <f t="shared" si="1227"/>
        <v>40</v>
      </c>
      <c r="H187" s="4">
        <f t="shared" si="1227"/>
        <v>44</v>
      </c>
      <c r="I187" s="4">
        <f t="shared" si="1227"/>
        <v>48</v>
      </c>
      <c r="J187" s="15">
        <f t="shared" si="1227"/>
        <v>52</v>
      </c>
      <c r="K187">
        <f t="shared" si="1227"/>
        <v>56</v>
      </c>
      <c r="L187" s="4">
        <f t="shared" si="1227"/>
        <v>60</v>
      </c>
      <c r="M187" s="4">
        <f t="shared" si="1227"/>
        <v>64</v>
      </c>
      <c r="N187" s="4">
        <f t="shared" si="1227"/>
        <v>68</v>
      </c>
      <c r="O187" s="4">
        <f t="shared" si="1227"/>
        <v>72</v>
      </c>
      <c r="P187" s="4">
        <f t="shared" si="1227"/>
        <v>76</v>
      </c>
      <c r="Q187" s="4">
        <f t="shared" si="1227"/>
        <v>80</v>
      </c>
      <c r="R187" s="15">
        <f t="shared" si="1227"/>
        <v>84</v>
      </c>
      <c r="S187" s="4">
        <f t="shared" si="1227"/>
        <v>88</v>
      </c>
      <c r="T187" s="4">
        <f t="shared" si="1227"/>
        <v>92</v>
      </c>
      <c r="U187" s="2">
        <f t="shared" si="1227"/>
        <v>96</v>
      </c>
      <c r="V187" s="4">
        <f t="shared" si="1227"/>
        <v>100</v>
      </c>
      <c r="W187" s="4">
        <f t="shared" si="1227"/>
        <v>104</v>
      </c>
      <c r="X187" s="15">
        <f t="shared" si="1227"/>
        <v>108</v>
      </c>
      <c r="Y187" s="4">
        <f t="shared" si="1227"/>
        <v>112</v>
      </c>
      <c r="Z187" s="4">
        <f t="shared" si="1227"/>
        <v>116</v>
      </c>
      <c r="AA187" s="4">
        <f t="shared" si="1227"/>
        <v>120</v>
      </c>
      <c r="AB187" s="4">
        <f t="shared" si="1227"/>
        <v>124</v>
      </c>
      <c r="AC187" s="4">
        <f t="shared" si="1227"/>
        <v>128</v>
      </c>
      <c r="AD187" s="15">
        <f t="shared" si="1227"/>
        <v>132</v>
      </c>
      <c r="AE187">
        <f t="shared" si="1227"/>
        <v>136</v>
      </c>
      <c r="AF187" s="4">
        <f t="shared" si="1227"/>
        <v>140</v>
      </c>
      <c r="AG187" s="4">
        <f t="shared" si="1227"/>
        <v>144</v>
      </c>
      <c r="AH187" s="4">
        <f t="shared" si="1227"/>
        <v>148</v>
      </c>
      <c r="AI187" s="4">
        <f t="shared" si="1227"/>
        <v>152</v>
      </c>
      <c r="AJ187" s="4">
        <f t="shared" si="1227"/>
        <v>156</v>
      </c>
      <c r="AK187" s="4">
        <f t="shared" si="1227"/>
        <v>160</v>
      </c>
      <c r="AL187" s="4">
        <f t="shared" si="1227"/>
        <v>164</v>
      </c>
      <c r="AM187" s="4">
        <f t="shared" si="1227"/>
        <v>168</v>
      </c>
      <c r="AN187" s="4">
        <f t="shared" si="1227"/>
        <v>172</v>
      </c>
      <c r="AO187" s="2">
        <f t="shared" si="1227"/>
        <v>176</v>
      </c>
      <c r="AP187" s="4">
        <f t="shared" si="1227"/>
        <v>180</v>
      </c>
      <c r="AQ187" s="4">
        <f t="shared" si="1227"/>
        <v>184</v>
      </c>
      <c r="AR187" s="4">
        <f t="shared" si="1227"/>
        <v>188</v>
      </c>
      <c r="AS187" s="4">
        <f t="shared" si="1227"/>
        <v>192</v>
      </c>
      <c r="AT187" s="4">
        <f t="shared" si="1227"/>
        <v>196</v>
      </c>
      <c r="AU187" s="4">
        <f t="shared" si="1227"/>
        <v>200</v>
      </c>
      <c r="AV187" s="4">
        <f t="shared" si="1227"/>
        <v>204</v>
      </c>
      <c r="AW187" s="4">
        <f t="shared" si="1227"/>
        <v>208</v>
      </c>
      <c r="AX187" s="4">
        <f t="shared" si="1227"/>
        <v>212</v>
      </c>
      <c r="AY187">
        <f t="shared" si="1227"/>
        <v>216</v>
      </c>
      <c r="AZ187" s="4">
        <f t="shared" si="1227"/>
        <v>220</v>
      </c>
      <c r="BA187" s="4">
        <f t="shared" si="1227"/>
        <v>224</v>
      </c>
      <c r="BB187" s="4">
        <f t="shared" si="1227"/>
        <v>228</v>
      </c>
      <c r="BC187" s="4">
        <f t="shared" si="1227"/>
        <v>232</v>
      </c>
      <c r="BD187" s="4">
        <f t="shared" si="1227"/>
        <v>236</v>
      </c>
      <c r="BE187" s="4">
        <f t="shared" si="1227"/>
        <v>240</v>
      </c>
      <c r="BF187" s="4">
        <f t="shared" si="1227"/>
        <v>244</v>
      </c>
      <c r="BG187" s="4">
        <f t="shared" si="1227"/>
        <v>248</v>
      </c>
      <c r="BH187" s="4">
        <f t="shared" si="1227"/>
        <v>252</v>
      </c>
      <c r="BI187" s="2">
        <f t="shared" si="1227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8">C188+1</f>
        <v>3</v>
      </c>
      <c r="E188" s="4">
        <f t="shared" si="1228"/>
        <v>4</v>
      </c>
      <c r="F188" s="4">
        <f t="shared" si="1228"/>
        <v>5</v>
      </c>
      <c r="G188" s="4">
        <f t="shared" si="1228"/>
        <v>6</v>
      </c>
      <c r="H188" s="4">
        <f t="shared" si="1228"/>
        <v>7</v>
      </c>
      <c r="I188" s="4">
        <f t="shared" si="1228"/>
        <v>8</v>
      </c>
      <c r="J188" s="15">
        <f t="shared" si="1228"/>
        <v>9</v>
      </c>
      <c r="K188">
        <f t="shared" si="1228"/>
        <v>10</v>
      </c>
      <c r="L188" s="4">
        <f t="shared" si="1228"/>
        <v>11</v>
      </c>
      <c r="M188" s="4">
        <f t="shared" si="1228"/>
        <v>12</v>
      </c>
      <c r="N188" s="4">
        <f t="shared" si="1228"/>
        <v>13</v>
      </c>
      <c r="O188" s="4">
        <f t="shared" si="1228"/>
        <v>14</v>
      </c>
      <c r="P188" s="4">
        <f t="shared" si="1228"/>
        <v>15</v>
      </c>
      <c r="Q188" s="4">
        <f t="shared" si="1228"/>
        <v>16</v>
      </c>
      <c r="R188" s="15">
        <f t="shared" si="1228"/>
        <v>17</v>
      </c>
      <c r="S188" s="4">
        <f t="shared" si="1228"/>
        <v>18</v>
      </c>
      <c r="T188" s="4">
        <f t="shared" si="1228"/>
        <v>19</v>
      </c>
      <c r="U188" s="2">
        <f t="shared" si="1228"/>
        <v>20</v>
      </c>
      <c r="V188" s="4">
        <f t="shared" si="1228"/>
        <v>21</v>
      </c>
      <c r="W188" s="4">
        <f t="shared" si="1228"/>
        <v>22</v>
      </c>
      <c r="X188" s="15">
        <f t="shared" si="1228"/>
        <v>23</v>
      </c>
      <c r="Y188" s="4">
        <f t="shared" si="1228"/>
        <v>24</v>
      </c>
      <c r="Z188" s="4">
        <f t="shared" si="1228"/>
        <v>25</v>
      </c>
      <c r="AA188" s="4">
        <f t="shared" si="1228"/>
        <v>26</v>
      </c>
      <c r="AB188" s="4">
        <f t="shared" si="1228"/>
        <v>27</v>
      </c>
      <c r="AC188" s="4">
        <f t="shared" si="1228"/>
        <v>28</v>
      </c>
      <c r="AD188" s="15">
        <f t="shared" si="1228"/>
        <v>29</v>
      </c>
      <c r="AE188">
        <f t="shared" si="1228"/>
        <v>30</v>
      </c>
      <c r="AF188" s="4">
        <f>AE188</f>
        <v>30</v>
      </c>
      <c r="AG188" s="4">
        <f t="shared" ref="AG188:AO188" si="1229">AF188</f>
        <v>30</v>
      </c>
      <c r="AH188" s="4">
        <f t="shared" si="1229"/>
        <v>30</v>
      </c>
      <c r="AI188" s="4">
        <f t="shared" si="1229"/>
        <v>30</v>
      </c>
      <c r="AJ188" s="4">
        <f t="shared" si="1229"/>
        <v>30</v>
      </c>
      <c r="AK188" s="4">
        <f t="shared" si="1229"/>
        <v>30</v>
      </c>
      <c r="AL188" s="4">
        <f t="shared" si="1229"/>
        <v>30</v>
      </c>
      <c r="AM188" s="4">
        <f t="shared" si="1229"/>
        <v>30</v>
      </c>
      <c r="AN188" s="4">
        <f t="shared" si="1229"/>
        <v>30</v>
      </c>
      <c r="AO188" s="4">
        <f t="shared" si="1229"/>
        <v>30</v>
      </c>
      <c r="AP188" s="4">
        <f>AO188</f>
        <v>30</v>
      </c>
      <c r="AQ188" s="4">
        <f t="shared" ref="AQ188:BI188" si="1230">AP188</f>
        <v>30</v>
      </c>
      <c r="AR188" s="4">
        <f t="shared" si="1230"/>
        <v>30</v>
      </c>
      <c r="AS188" s="4">
        <f t="shared" si="1230"/>
        <v>30</v>
      </c>
      <c r="AT188" s="4">
        <f t="shared" si="1230"/>
        <v>30</v>
      </c>
      <c r="AU188" s="4">
        <f t="shared" si="1230"/>
        <v>30</v>
      </c>
      <c r="AV188" s="4">
        <f t="shared" si="1230"/>
        <v>30</v>
      </c>
      <c r="AW188" s="4">
        <f t="shared" si="1230"/>
        <v>30</v>
      </c>
      <c r="AX188" s="4">
        <f t="shared" si="1230"/>
        <v>30</v>
      </c>
      <c r="AY188">
        <f t="shared" si="1230"/>
        <v>30</v>
      </c>
      <c r="AZ188" s="4">
        <f t="shared" si="1230"/>
        <v>30</v>
      </c>
      <c r="BA188" s="4">
        <f t="shared" si="1230"/>
        <v>30</v>
      </c>
      <c r="BB188" s="4">
        <f t="shared" si="1230"/>
        <v>30</v>
      </c>
      <c r="BC188" s="4">
        <f t="shared" si="1230"/>
        <v>30</v>
      </c>
      <c r="BD188" s="4">
        <f t="shared" si="1230"/>
        <v>30</v>
      </c>
      <c r="BE188" s="4">
        <f t="shared" si="1230"/>
        <v>30</v>
      </c>
      <c r="BF188" s="4">
        <f t="shared" si="1230"/>
        <v>30</v>
      </c>
      <c r="BG188" s="4">
        <f t="shared" si="1230"/>
        <v>30</v>
      </c>
      <c r="BH188" s="4">
        <f t="shared" si="1230"/>
        <v>30</v>
      </c>
      <c r="BI188" s="2">
        <f t="shared" si="1230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1">C191+8</f>
        <v>58</v>
      </c>
      <c r="E191" s="4">
        <f t="shared" si="1231"/>
        <v>66</v>
      </c>
      <c r="F191" s="4">
        <f t="shared" si="1231"/>
        <v>74</v>
      </c>
      <c r="G191" s="4">
        <f t="shared" si="1231"/>
        <v>82</v>
      </c>
      <c r="H191" s="4">
        <f t="shared" si="1231"/>
        <v>90</v>
      </c>
      <c r="I191" s="4">
        <f t="shared" si="1231"/>
        <v>98</v>
      </c>
      <c r="J191" s="15">
        <f>I191+11.5</f>
        <v>109.5</v>
      </c>
      <c r="K191" s="15">
        <f t="shared" ref="K191:Q191" si="1232">J191+11.5</f>
        <v>121</v>
      </c>
      <c r="L191" s="15">
        <f t="shared" si="1232"/>
        <v>132.5</v>
      </c>
      <c r="M191" s="15">
        <f t="shared" si="1232"/>
        <v>144</v>
      </c>
      <c r="N191" s="15">
        <f t="shared" si="1232"/>
        <v>155.5</v>
      </c>
      <c r="O191" s="15">
        <f t="shared" si="1232"/>
        <v>167</v>
      </c>
      <c r="P191" s="15">
        <f t="shared" si="1232"/>
        <v>178.5</v>
      </c>
      <c r="Q191" s="15">
        <f t="shared" si="1232"/>
        <v>190</v>
      </c>
      <c r="R191" s="15">
        <f>Q191+15.5</f>
        <v>205.5</v>
      </c>
      <c r="S191" s="15">
        <f t="shared" ref="S191:W191" si="1233">R191+15.5</f>
        <v>221</v>
      </c>
      <c r="T191" s="15">
        <f t="shared" si="1233"/>
        <v>236.5</v>
      </c>
      <c r="U191" s="15">
        <f t="shared" si="1233"/>
        <v>252</v>
      </c>
      <c r="V191" s="15">
        <f t="shared" si="1233"/>
        <v>267.5</v>
      </c>
      <c r="W191" s="15">
        <f t="shared" si="1233"/>
        <v>283</v>
      </c>
      <c r="X191" s="15">
        <f>W191+19</f>
        <v>302</v>
      </c>
      <c r="Y191" s="15">
        <f t="shared" ref="Y191:AC191" si="1234">X191+19</f>
        <v>321</v>
      </c>
      <c r="Z191" s="15">
        <f t="shared" si="1234"/>
        <v>340</v>
      </c>
      <c r="AA191" s="15">
        <f t="shared" si="1234"/>
        <v>359</v>
      </c>
      <c r="AB191" s="15">
        <f t="shared" si="1234"/>
        <v>378</v>
      </c>
      <c r="AC191" s="15">
        <f t="shared" si="1234"/>
        <v>397</v>
      </c>
      <c r="AD191" s="15">
        <f>AC191+22</f>
        <v>419</v>
      </c>
      <c r="AE191" s="15">
        <f t="shared" ref="AE191:BI191" si="1235">AD191+22</f>
        <v>441</v>
      </c>
      <c r="AF191" s="15">
        <f t="shared" si="1235"/>
        <v>463</v>
      </c>
      <c r="AG191" s="15">
        <f t="shared" si="1235"/>
        <v>485</v>
      </c>
      <c r="AH191" s="15">
        <f t="shared" si="1235"/>
        <v>507</v>
      </c>
      <c r="AI191" s="15">
        <f t="shared" si="1235"/>
        <v>529</v>
      </c>
      <c r="AJ191" s="15">
        <f t="shared" si="1235"/>
        <v>551</v>
      </c>
      <c r="AK191" s="15">
        <f t="shared" si="1235"/>
        <v>573</v>
      </c>
      <c r="AL191" s="15">
        <f t="shared" si="1235"/>
        <v>595</v>
      </c>
      <c r="AM191" s="15">
        <f t="shared" si="1235"/>
        <v>617</v>
      </c>
      <c r="AN191" s="15">
        <f t="shared" si="1235"/>
        <v>639</v>
      </c>
      <c r="AO191" s="15">
        <f t="shared" si="1235"/>
        <v>661</v>
      </c>
      <c r="AP191" s="15">
        <f t="shared" si="1235"/>
        <v>683</v>
      </c>
      <c r="AQ191" s="15">
        <f t="shared" si="1235"/>
        <v>705</v>
      </c>
      <c r="AR191" s="15">
        <f t="shared" si="1235"/>
        <v>727</v>
      </c>
      <c r="AS191" s="15">
        <f t="shared" si="1235"/>
        <v>749</v>
      </c>
      <c r="AT191" s="15">
        <f t="shared" si="1235"/>
        <v>771</v>
      </c>
      <c r="AU191" s="15">
        <f t="shared" si="1235"/>
        <v>793</v>
      </c>
      <c r="AV191" s="15">
        <f t="shared" si="1235"/>
        <v>815</v>
      </c>
      <c r="AW191" s="15">
        <f t="shared" si="1235"/>
        <v>837</v>
      </c>
      <c r="AX191" s="15">
        <f t="shared" si="1235"/>
        <v>859</v>
      </c>
      <c r="AY191" s="15">
        <f t="shared" si="1235"/>
        <v>881</v>
      </c>
      <c r="AZ191" s="15">
        <f t="shared" si="1235"/>
        <v>903</v>
      </c>
      <c r="BA191" s="15">
        <f t="shared" si="1235"/>
        <v>925</v>
      </c>
      <c r="BB191" s="15">
        <f t="shared" si="1235"/>
        <v>947</v>
      </c>
      <c r="BC191" s="15">
        <f t="shared" si="1235"/>
        <v>969</v>
      </c>
      <c r="BD191" s="15">
        <f t="shared" si="1235"/>
        <v>991</v>
      </c>
      <c r="BE191" s="15">
        <f t="shared" si="1235"/>
        <v>1013</v>
      </c>
      <c r="BF191" s="15">
        <f t="shared" si="1235"/>
        <v>1035</v>
      </c>
      <c r="BG191" s="15">
        <f t="shared" si="1235"/>
        <v>1057</v>
      </c>
      <c r="BH191" s="15">
        <f t="shared" si="1235"/>
        <v>1079</v>
      </c>
      <c r="BI191" s="15">
        <f t="shared" si="1235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6">C192+10</f>
        <v>78</v>
      </c>
      <c r="E192" s="4">
        <f t="shared" si="1236"/>
        <v>88</v>
      </c>
      <c r="F192" s="4">
        <f t="shared" si="1236"/>
        <v>98</v>
      </c>
      <c r="G192" s="4">
        <f t="shared" si="1236"/>
        <v>108</v>
      </c>
      <c r="H192" s="4">
        <f t="shared" si="1236"/>
        <v>118</v>
      </c>
      <c r="I192" s="4">
        <f t="shared" si="1236"/>
        <v>128</v>
      </c>
      <c r="J192" s="15">
        <f>I192+12.5</f>
        <v>140.5</v>
      </c>
      <c r="K192" s="15">
        <f t="shared" ref="K192:Q192" si="1237">J192+12.5</f>
        <v>153</v>
      </c>
      <c r="L192" s="15">
        <f t="shared" si="1237"/>
        <v>165.5</v>
      </c>
      <c r="M192" s="15">
        <f t="shared" si="1237"/>
        <v>178</v>
      </c>
      <c r="N192" s="15">
        <f t="shared" si="1237"/>
        <v>190.5</v>
      </c>
      <c r="O192" s="15">
        <f t="shared" si="1237"/>
        <v>203</v>
      </c>
      <c r="P192" s="15">
        <f t="shared" si="1237"/>
        <v>215.5</v>
      </c>
      <c r="Q192" s="15">
        <f t="shared" si="1237"/>
        <v>228</v>
      </c>
      <c r="R192" s="15">
        <f>Q192+17.5</f>
        <v>245.5</v>
      </c>
      <c r="S192" s="15">
        <f t="shared" ref="S192:W192" si="1238">R192+17.5</f>
        <v>263</v>
      </c>
      <c r="T192" s="15">
        <f t="shared" si="1238"/>
        <v>280.5</v>
      </c>
      <c r="U192" s="15">
        <f t="shared" si="1238"/>
        <v>298</v>
      </c>
      <c r="V192" s="15">
        <f t="shared" si="1238"/>
        <v>315.5</v>
      </c>
      <c r="W192" s="15">
        <f t="shared" si="1238"/>
        <v>333</v>
      </c>
      <c r="X192" s="15">
        <f>W192+20.5</f>
        <v>353.5</v>
      </c>
      <c r="Y192" s="15">
        <f t="shared" ref="Y192:AC192" si="1239">X192+20.5</f>
        <v>374</v>
      </c>
      <c r="Z192" s="15">
        <f t="shared" si="1239"/>
        <v>394.5</v>
      </c>
      <c r="AA192" s="15">
        <f t="shared" si="1239"/>
        <v>415</v>
      </c>
      <c r="AB192" s="15">
        <f t="shared" si="1239"/>
        <v>435.5</v>
      </c>
      <c r="AC192" s="15">
        <f t="shared" si="1239"/>
        <v>456</v>
      </c>
      <c r="AD192" s="15">
        <f>AC192+23.5</f>
        <v>479.5</v>
      </c>
      <c r="AE192" s="15">
        <f t="shared" ref="AE192:BI192" si="1240">AD192+23.5</f>
        <v>503</v>
      </c>
      <c r="AF192" s="15">
        <f t="shared" si="1240"/>
        <v>526.5</v>
      </c>
      <c r="AG192" s="15">
        <f t="shared" si="1240"/>
        <v>550</v>
      </c>
      <c r="AH192" s="15">
        <f t="shared" si="1240"/>
        <v>573.5</v>
      </c>
      <c r="AI192" s="15">
        <f t="shared" si="1240"/>
        <v>597</v>
      </c>
      <c r="AJ192" s="15">
        <f t="shared" si="1240"/>
        <v>620.5</v>
      </c>
      <c r="AK192" s="15">
        <f t="shared" si="1240"/>
        <v>644</v>
      </c>
      <c r="AL192" s="15">
        <f t="shared" si="1240"/>
        <v>667.5</v>
      </c>
      <c r="AM192" s="15">
        <f t="shared" si="1240"/>
        <v>691</v>
      </c>
      <c r="AN192" s="15">
        <f t="shared" si="1240"/>
        <v>714.5</v>
      </c>
      <c r="AO192" s="15">
        <f t="shared" si="1240"/>
        <v>738</v>
      </c>
      <c r="AP192" s="15">
        <f t="shared" si="1240"/>
        <v>761.5</v>
      </c>
      <c r="AQ192" s="15">
        <f t="shared" si="1240"/>
        <v>785</v>
      </c>
      <c r="AR192" s="15">
        <f t="shared" si="1240"/>
        <v>808.5</v>
      </c>
      <c r="AS192" s="15">
        <f t="shared" si="1240"/>
        <v>832</v>
      </c>
      <c r="AT192" s="15">
        <f t="shared" si="1240"/>
        <v>855.5</v>
      </c>
      <c r="AU192" s="15">
        <f t="shared" si="1240"/>
        <v>879</v>
      </c>
      <c r="AV192" s="15">
        <f t="shared" si="1240"/>
        <v>902.5</v>
      </c>
      <c r="AW192" s="15">
        <f t="shared" si="1240"/>
        <v>926</v>
      </c>
      <c r="AX192" s="15">
        <f t="shared" si="1240"/>
        <v>949.5</v>
      </c>
      <c r="AY192" s="15">
        <f t="shared" si="1240"/>
        <v>973</v>
      </c>
      <c r="AZ192" s="15">
        <f t="shared" si="1240"/>
        <v>996.5</v>
      </c>
      <c r="BA192" s="15">
        <f t="shared" si="1240"/>
        <v>1020</v>
      </c>
      <c r="BB192" s="15">
        <f t="shared" si="1240"/>
        <v>1043.5</v>
      </c>
      <c r="BC192" s="15">
        <f t="shared" si="1240"/>
        <v>1067</v>
      </c>
      <c r="BD192" s="15">
        <f t="shared" si="1240"/>
        <v>1090.5</v>
      </c>
      <c r="BE192" s="15">
        <f t="shared" si="1240"/>
        <v>1114</v>
      </c>
      <c r="BF192" s="15">
        <f t="shared" si="1240"/>
        <v>1137.5</v>
      </c>
      <c r="BG192" s="15">
        <f t="shared" si="1240"/>
        <v>1161</v>
      </c>
      <c r="BH192" s="15">
        <f t="shared" si="1240"/>
        <v>1184.5</v>
      </c>
      <c r="BI192" s="15">
        <f t="shared" si="1240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1">C193+0.5</f>
        <v>21</v>
      </c>
      <c r="E193" s="4">
        <f t="shared" si="1241"/>
        <v>21.5</v>
      </c>
      <c r="F193" s="4">
        <f t="shared" si="1241"/>
        <v>22</v>
      </c>
      <c r="G193" s="4">
        <f t="shared" si="1241"/>
        <v>22.5</v>
      </c>
      <c r="H193" s="4">
        <f t="shared" si="1241"/>
        <v>23</v>
      </c>
      <c r="I193" s="4">
        <f t="shared" si="1241"/>
        <v>23.5</v>
      </c>
      <c r="J193" s="15">
        <f t="shared" si="1241"/>
        <v>24</v>
      </c>
      <c r="K193" s="1">
        <f t="shared" si="1241"/>
        <v>24.5</v>
      </c>
      <c r="L193" s="4">
        <f t="shared" si="1241"/>
        <v>25</v>
      </c>
      <c r="M193" s="4">
        <f>L193</f>
        <v>25</v>
      </c>
      <c r="N193" s="4">
        <f>M193+1</f>
        <v>26</v>
      </c>
      <c r="O193" s="4">
        <f t="shared" ref="O193" si="1242">N193</f>
        <v>26</v>
      </c>
      <c r="P193" s="4">
        <f t="shared" ref="P193" si="1243">O193+1</f>
        <v>27</v>
      </c>
      <c r="Q193" s="4">
        <f t="shared" ref="Q193" si="1244">P193</f>
        <v>27</v>
      </c>
      <c r="R193" s="15">
        <f t="shared" ref="R193" si="1245">Q193+1</f>
        <v>28</v>
      </c>
      <c r="S193" s="4">
        <f t="shared" ref="S193" si="1246">R193</f>
        <v>28</v>
      </c>
      <c r="T193" s="4">
        <f t="shared" ref="T193" si="1247">S193+1</f>
        <v>29</v>
      </c>
      <c r="U193" s="2">
        <f t="shared" ref="U193" si="1248">T193</f>
        <v>29</v>
      </c>
      <c r="V193" s="4">
        <f t="shared" ref="V193" si="1249">U193+1</f>
        <v>30</v>
      </c>
      <c r="W193" s="4">
        <f t="shared" ref="W193" si="1250">V193</f>
        <v>30</v>
      </c>
      <c r="X193" s="15">
        <f t="shared" ref="X193" si="1251">W193+1</f>
        <v>31</v>
      </c>
      <c r="Y193" s="4">
        <f t="shared" ref="Y193" si="1252">X193</f>
        <v>31</v>
      </c>
      <c r="Z193" s="4">
        <f t="shared" ref="Z193" si="1253">Y193+1</f>
        <v>32</v>
      </c>
      <c r="AA193" s="4">
        <f t="shared" ref="AA193" si="1254">Z193</f>
        <v>32</v>
      </c>
      <c r="AB193" s="4">
        <f t="shared" ref="AB193" si="1255">AA193+1</f>
        <v>33</v>
      </c>
      <c r="AC193" s="4">
        <f t="shared" ref="AC193" si="1256">AB193</f>
        <v>33</v>
      </c>
      <c r="AD193" s="15">
        <f t="shared" ref="AD193" si="1257">AC193+1</f>
        <v>34</v>
      </c>
      <c r="AE193">
        <f t="shared" ref="AE193" si="1258">AD193</f>
        <v>34</v>
      </c>
      <c r="AF193" s="4">
        <f t="shared" ref="AF193" si="1259">AE193+1</f>
        <v>35</v>
      </c>
      <c r="AG193" s="4">
        <f t="shared" ref="AG193" si="1260">AF193</f>
        <v>35</v>
      </c>
      <c r="AH193" s="4">
        <f t="shared" ref="AH193" si="1261">AG193+1</f>
        <v>36</v>
      </c>
      <c r="AI193" s="4">
        <f t="shared" ref="AI193" si="1262">AH193</f>
        <v>36</v>
      </c>
      <c r="AJ193" s="4">
        <f t="shared" ref="AJ193" si="1263">AI193+1</f>
        <v>37</v>
      </c>
      <c r="AK193" s="4">
        <f t="shared" ref="AK193" si="1264">AJ193</f>
        <v>37</v>
      </c>
      <c r="AL193" s="4">
        <f t="shared" ref="AL193" si="1265">AK193+1</f>
        <v>38</v>
      </c>
      <c r="AM193" s="4">
        <f t="shared" ref="AM193" si="1266">AL193</f>
        <v>38</v>
      </c>
      <c r="AN193" s="4">
        <f t="shared" ref="AN193" si="1267">AM193+1</f>
        <v>39</v>
      </c>
      <c r="AO193" s="2">
        <f t="shared" ref="AO193" si="1268">AN193</f>
        <v>39</v>
      </c>
      <c r="AP193" s="4">
        <f t="shared" ref="AP193" si="1269">AO193+1</f>
        <v>40</v>
      </c>
      <c r="AQ193" s="4">
        <f t="shared" ref="AQ193" si="1270">AP193</f>
        <v>40</v>
      </c>
      <c r="AR193" s="4">
        <f t="shared" ref="AR193" si="1271">AQ193+1</f>
        <v>41</v>
      </c>
      <c r="AS193" s="4">
        <f t="shared" ref="AS193" si="1272">AR193</f>
        <v>41</v>
      </c>
      <c r="AT193" s="4">
        <f t="shared" ref="AT193" si="1273">AS193+1</f>
        <v>42</v>
      </c>
      <c r="AU193" s="4">
        <f t="shared" ref="AU193" si="1274">AT193</f>
        <v>42</v>
      </c>
      <c r="AV193" s="4">
        <f t="shared" ref="AV193" si="1275">AU193+1</f>
        <v>43</v>
      </c>
      <c r="AW193" s="4">
        <f t="shared" ref="AW193" si="1276">AV193</f>
        <v>43</v>
      </c>
      <c r="AX193" s="4">
        <f t="shared" ref="AX193" si="1277">AW193+1</f>
        <v>44</v>
      </c>
      <c r="AY193">
        <f t="shared" ref="AY193" si="1278">AX193</f>
        <v>44</v>
      </c>
      <c r="AZ193" s="4">
        <f t="shared" ref="AZ193" si="1279">AY193+1</f>
        <v>45</v>
      </c>
      <c r="BA193" s="4">
        <f t="shared" ref="BA193" si="1280">AZ193</f>
        <v>45</v>
      </c>
      <c r="BB193" s="4">
        <f t="shared" ref="BB193" si="1281">BA193+1</f>
        <v>46</v>
      </c>
      <c r="BC193" s="4">
        <f t="shared" ref="BC193" si="1282">BB193</f>
        <v>46</v>
      </c>
      <c r="BD193" s="4">
        <f t="shared" ref="BD193" si="1283">BC193+1</f>
        <v>47</v>
      </c>
      <c r="BE193" s="4">
        <f t="shared" ref="BE193" si="1284">BD193</f>
        <v>47</v>
      </c>
      <c r="BF193" s="4">
        <f t="shared" ref="BF193" si="1285">BE193+1</f>
        <v>48</v>
      </c>
      <c r="BG193" s="4">
        <f t="shared" ref="BG193" si="1286">BF193</f>
        <v>48</v>
      </c>
      <c r="BH193" s="4">
        <f t="shared" ref="BH193" si="1287">BG193+1</f>
        <v>49</v>
      </c>
      <c r="BI193" s="2">
        <f t="shared" ref="BI193" si="1288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89">C196+3</f>
        <v>9</v>
      </c>
      <c r="E196" s="4">
        <f t="shared" si="1289"/>
        <v>12</v>
      </c>
      <c r="F196" s="4">
        <f t="shared" si="1289"/>
        <v>15</v>
      </c>
      <c r="G196" s="4">
        <f t="shared" si="1289"/>
        <v>18</v>
      </c>
      <c r="H196" s="4">
        <f t="shared" si="1289"/>
        <v>21</v>
      </c>
      <c r="I196" s="4">
        <f t="shared" si="1289"/>
        <v>24</v>
      </c>
      <c r="J196" s="15">
        <f>I196+7</f>
        <v>31</v>
      </c>
      <c r="K196">
        <f t="shared" ref="K196:Q196" si="1290">J196+7</f>
        <v>38</v>
      </c>
      <c r="L196" s="4">
        <f t="shared" si="1290"/>
        <v>45</v>
      </c>
      <c r="M196" s="4">
        <f t="shared" si="1290"/>
        <v>52</v>
      </c>
      <c r="N196" s="4">
        <f t="shared" si="1290"/>
        <v>59</v>
      </c>
      <c r="O196" s="4">
        <f t="shared" si="1290"/>
        <v>66</v>
      </c>
      <c r="P196" s="4">
        <f t="shared" si="1290"/>
        <v>73</v>
      </c>
      <c r="Q196" s="4">
        <f t="shared" si="1290"/>
        <v>80</v>
      </c>
      <c r="R196" s="15">
        <f>Q196+12</f>
        <v>92</v>
      </c>
      <c r="S196" s="4">
        <f t="shared" ref="S196:W196" si="1291">R196+12</f>
        <v>104</v>
      </c>
      <c r="T196" s="4">
        <f t="shared" si="1291"/>
        <v>116</v>
      </c>
      <c r="U196" s="4">
        <f t="shared" si="1291"/>
        <v>128</v>
      </c>
      <c r="V196" s="4">
        <f t="shared" si="1291"/>
        <v>140</v>
      </c>
      <c r="W196" s="4">
        <f t="shared" si="1291"/>
        <v>152</v>
      </c>
      <c r="X196" s="15">
        <f>W196+17</f>
        <v>169</v>
      </c>
      <c r="Y196" s="15">
        <f t="shared" ref="Y196:AC196" si="1292">X196+17</f>
        <v>186</v>
      </c>
      <c r="Z196" s="15">
        <f t="shared" si="1292"/>
        <v>203</v>
      </c>
      <c r="AA196" s="15">
        <f t="shared" si="1292"/>
        <v>220</v>
      </c>
      <c r="AB196" s="15">
        <f t="shared" si="1292"/>
        <v>237</v>
      </c>
      <c r="AC196" s="15">
        <f t="shared" si="1292"/>
        <v>254</v>
      </c>
      <c r="AD196" s="15">
        <f>AC196+17</f>
        <v>271</v>
      </c>
      <c r="AE196" s="15">
        <f t="shared" ref="AE196:BI196" si="1293">AD196+17</f>
        <v>288</v>
      </c>
      <c r="AF196" s="15">
        <f t="shared" si="1293"/>
        <v>305</v>
      </c>
      <c r="AG196" s="15">
        <f t="shared" si="1293"/>
        <v>322</v>
      </c>
      <c r="AH196" s="15">
        <f t="shared" si="1293"/>
        <v>339</v>
      </c>
      <c r="AI196" s="15">
        <f t="shared" si="1293"/>
        <v>356</v>
      </c>
      <c r="AJ196" s="15">
        <f t="shared" si="1293"/>
        <v>373</v>
      </c>
      <c r="AK196" s="15">
        <f t="shared" si="1293"/>
        <v>390</v>
      </c>
      <c r="AL196" s="15">
        <f t="shared" si="1293"/>
        <v>407</v>
      </c>
      <c r="AM196" s="15">
        <f t="shared" si="1293"/>
        <v>424</v>
      </c>
      <c r="AN196" s="15">
        <f t="shared" si="1293"/>
        <v>441</v>
      </c>
      <c r="AO196" s="15">
        <f t="shared" si="1293"/>
        <v>458</v>
      </c>
      <c r="AP196" s="15">
        <f t="shared" si="1293"/>
        <v>475</v>
      </c>
      <c r="AQ196" s="15">
        <f t="shared" si="1293"/>
        <v>492</v>
      </c>
      <c r="AR196" s="15">
        <f t="shared" si="1293"/>
        <v>509</v>
      </c>
      <c r="AS196" s="15">
        <f t="shared" si="1293"/>
        <v>526</v>
      </c>
      <c r="AT196" s="15">
        <f t="shared" si="1293"/>
        <v>543</v>
      </c>
      <c r="AU196" s="15">
        <f t="shared" si="1293"/>
        <v>560</v>
      </c>
      <c r="AV196" s="15">
        <f t="shared" si="1293"/>
        <v>577</v>
      </c>
      <c r="AW196" s="15">
        <f t="shared" si="1293"/>
        <v>594</v>
      </c>
      <c r="AX196" s="15">
        <f t="shared" si="1293"/>
        <v>611</v>
      </c>
      <c r="AY196" s="15">
        <f t="shared" si="1293"/>
        <v>628</v>
      </c>
      <c r="AZ196" s="15">
        <f t="shared" si="1293"/>
        <v>645</v>
      </c>
      <c r="BA196" s="15">
        <f t="shared" si="1293"/>
        <v>662</v>
      </c>
      <c r="BB196" s="15">
        <f t="shared" si="1293"/>
        <v>679</v>
      </c>
      <c r="BC196" s="15">
        <f t="shared" si="1293"/>
        <v>696</v>
      </c>
      <c r="BD196" s="15">
        <f t="shared" si="1293"/>
        <v>713</v>
      </c>
      <c r="BE196" s="15">
        <f t="shared" si="1293"/>
        <v>730</v>
      </c>
      <c r="BF196" s="15">
        <f t="shared" si="1293"/>
        <v>747</v>
      </c>
      <c r="BG196" s="15">
        <f t="shared" si="1293"/>
        <v>764</v>
      </c>
      <c r="BH196" s="15">
        <f t="shared" si="1293"/>
        <v>781</v>
      </c>
      <c r="BI196" s="15">
        <f t="shared" si="1293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4">C197+4</f>
        <v>14</v>
      </c>
      <c r="E197" s="4">
        <f t="shared" si="1294"/>
        <v>18</v>
      </c>
      <c r="F197" s="4">
        <f t="shared" si="1294"/>
        <v>22</v>
      </c>
      <c r="G197" s="4">
        <f t="shared" si="1294"/>
        <v>26</v>
      </c>
      <c r="H197" s="4">
        <f t="shared" si="1294"/>
        <v>30</v>
      </c>
      <c r="I197" s="4">
        <f t="shared" si="1294"/>
        <v>34</v>
      </c>
      <c r="J197" s="15">
        <f>I197+8</f>
        <v>42</v>
      </c>
      <c r="K197">
        <f t="shared" ref="K197:Q197" si="1295">J197+8</f>
        <v>50</v>
      </c>
      <c r="L197" s="4">
        <f t="shared" si="1295"/>
        <v>58</v>
      </c>
      <c r="M197" s="4">
        <f t="shared" si="1295"/>
        <v>66</v>
      </c>
      <c r="N197" s="4">
        <f t="shared" si="1295"/>
        <v>74</v>
      </c>
      <c r="O197" s="4">
        <f t="shared" si="1295"/>
        <v>82</v>
      </c>
      <c r="P197" s="4">
        <f t="shared" si="1295"/>
        <v>90</v>
      </c>
      <c r="Q197" s="4">
        <f t="shared" si="1295"/>
        <v>98</v>
      </c>
      <c r="R197" s="15">
        <f>Q197+13</f>
        <v>111</v>
      </c>
      <c r="S197" s="4">
        <f t="shared" ref="S197:W197" si="1296">R197+13</f>
        <v>124</v>
      </c>
      <c r="T197" s="4">
        <f t="shared" si="1296"/>
        <v>137</v>
      </c>
      <c r="U197" s="4">
        <f t="shared" si="1296"/>
        <v>150</v>
      </c>
      <c r="V197" s="4">
        <f t="shared" si="1296"/>
        <v>163</v>
      </c>
      <c r="W197" s="4">
        <f t="shared" si="1296"/>
        <v>176</v>
      </c>
      <c r="X197" s="15">
        <f>W197+18</f>
        <v>194</v>
      </c>
      <c r="Y197" s="15">
        <f t="shared" ref="Y197:AC197" si="1297">X197+18</f>
        <v>212</v>
      </c>
      <c r="Z197" s="15">
        <f t="shared" si="1297"/>
        <v>230</v>
      </c>
      <c r="AA197" s="15">
        <f t="shared" si="1297"/>
        <v>248</v>
      </c>
      <c r="AB197" s="15">
        <f t="shared" si="1297"/>
        <v>266</v>
      </c>
      <c r="AC197" s="15">
        <f t="shared" si="1297"/>
        <v>284</v>
      </c>
      <c r="AD197" s="15">
        <f>AC197+18</f>
        <v>302</v>
      </c>
      <c r="AE197" s="15">
        <f t="shared" ref="AE197:BI197" si="1298">AD197+18</f>
        <v>320</v>
      </c>
      <c r="AF197" s="15">
        <f t="shared" si="1298"/>
        <v>338</v>
      </c>
      <c r="AG197" s="15">
        <f t="shared" si="1298"/>
        <v>356</v>
      </c>
      <c r="AH197" s="15">
        <f t="shared" si="1298"/>
        <v>374</v>
      </c>
      <c r="AI197" s="15">
        <f t="shared" si="1298"/>
        <v>392</v>
      </c>
      <c r="AJ197" s="15">
        <f t="shared" si="1298"/>
        <v>410</v>
      </c>
      <c r="AK197" s="15">
        <f t="shared" si="1298"/>
        <v>428</v>
      </c>
      <c r="AL197" s="15">
        <f t="shared" si="1298"/>
        <v>446</v>
      </c>
      <c r="AM197" s="15">
        <f t="shared" si="1298"/>
        <v>464</v>
      </c>
      <c r="AN197" s="15">
        <f t="shared" si="1298"/>
        <v>482</v>
      </c>
      <c r="AO197" s="15">
        <f t="shared" si="1298"/>
        <v>500</v>
      </c>
      <c r="AP197" s="15">
        <f t="shared" si="1298"/>
        <v>518</v>
      </c>
      <c r="AQ197" s="15">
        <f t="shared" si="1298"/>
        <v>536</v>
      </c>
      <c r="AR197" s="15">
        <f t="shared" si="1298"/>
        <v>554</v>
      </c>
      <c r="AS197" s="15">
        <f t="shared" si="1298"/>
        <v>572</v>
      </c>
      <c r="AT197" s="15">
        <f t="shared" si="1298"/>
        <v>590</v>
      </c>
      <c r="AU197" s="15">
        <f t="shared" si="1298"/>
        <v>608</v>
      </c>
      <c r="AV197" s="15">
        <f t="shared" si="1298"/>
        <v>626</v>
      </c>
      <c r="AW197" s="15">
        <f t="shared" si="1298"/>
        <v>644</v>
      </c>
      <c r="AX197" s="15">
        <f t="shared" si="1298"/>
        <v>662</v>
      </c>
      <c r="AY197" s="15">
        <f t="shared" si="1298"/>
        <v>680</v>
      </c>
      <c r="AZ197" s="15">
        <f t="shared" si="1298"/>
        <v>698</v>
      </c>
      <c r="BA197" s="15">
        <f t="shared" si="1298"/>
        <v>716</v>
      </c>
      <c r="BB197" s="15">
        <f t="shared" si="1298"/>
        <v>734</v>
      </c>
      <c r="BC197" s="15">
        <f t="shared" si="1298"/>
        <v>752</v>
      </c>
      <c r="BD197" s="15">
        <f t="shared" si="1298"/>
        <v>770</v>
      </c>
      <c r="BE197" s="15">
        <f t="shared" si="1298"/>
        <v>788</v>
      </c>
      <c r="BF197" s="15">
        <f t="shared" si="1298"/>
        <v>806</v>
      </c>
      <c r="BG197" s="15">
        <f t="shared" si="1298"/>
        <v>824</v>
      </c>
      <c r="BH197" s="15">
        <f t="shared" si="1298"/>
        <v>842</v>
      </c>
      <c r="BI197" s="15">
        <f t="shared" si="1298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299">C198+0.5</f>
        <v>11</v>
      </c>
      <c r="E198" s="4">
        <f t="shared" si="1299"/>
        <v>11.5</v>
      </c>
      <c r="F198" s="4">
        <f t="shared" si="1299"/>
        <v>12</v>
      </c>
      <c r="G198" s="4">
        <f t="shared" si="1299"/>
        <v>12.5</v>
      </c>
      <c r="H198" s="4">
        <f t="shared" si="1299"/>
        <v>13</v>
      </c>
      <c r="I198" s="4">
        <f t="shared" si="1299"/>
        <v>13.5</v>
      </c>
      <c r="J198" s="15">
        <f t="shared" si="1299"/>
        <v>14</v>
      </c>
      <c r="K198">
        <f t="shared" si="1299"/>
        <v>14.5</v>
      </c>
      <c r="L198" s="4">
        <f t="shared" si="1299"/>
        <v>15</v>
      </c>
      <c r="M198" s="4">
        <f t="shared" si="1299"/>
        <v>15.5</v>
      </c>
      <c r="N198" s="4">
        <f t="shared" si="1299"/>
        <v>16</v>
      </c>
      <c r="O198" s="4">
        <f t="shared" si="1299"/>
        <v>16.5</v>
      </c>
      <c r="P198" s="4">
        <f t="shared" si="1299"/>
        <v>17</v>
      </c>
      <c r="Q198" s="4">
        <f t="shared" si="1299"/>
        <v>17.5</v>
      </c>
      <c r="R198" s="15">
        <f t="shared" si="1299"/>
        <v>18</v>
      </c>
      <c r="S198" s="4">
        <f t="shared" si="1299"/>
        <v>18.5</v>
      </c>
      <c r="T198" s="4">
        <f t="shared" si="1299"/>
        <v>19</v>
      </c>
      <c r="U198">
        <f t="shared" si="1299"/>
        <v>19.5</v>
      </c>
      <c r="V198" s="4">
        <f t="shared" si="1299"/>
        <v>20</v>
      </c>
      <c r="W198" s="4">
        <f t="shared" si="1299"/>
        <v>20.5</v>
      </c>
      <c r="X198" s="15">
        <f t="shared" si="1299"/>
        <v>21</v>
      </c>
      <c r="Y198" s="4">
        <f t="shared" si="1299"/>
        <v>21.5</v>
      </c>
      <c r="Z198" s="4">
        <f t="shared" si="1299"/>
        <v>22</v>
      </c>
      <c r="AA198" s="4">
        <f t="shared" si="1299"/>
        <v>22.5</v>
      </c>
      <c r="AB198" s="4">
        <f t="shared" si="1299"/>
        <v>23</v>
      </c>
      <c r="AC198" s="4">
        <f t="shared" si="1299"/>
        <v>23.5</v>
      </c>
      <c r="AD198" s="15">
        <f t="shared" si="1299"/>
        <v>24</v>
      </c>
      <c r="AE198">
        <f t="shared" si="1299"/>
        <v>24.5</v>
      </c>
      <c r="AF198" s="4">
        <f t="shared" si="1299"/>
        <v>25</v>
      </c>
      <c r="AG198" s="4">
        <f>AF198</f>
        <v>25</v>
      </c>
      <c r="AH198" s="4">
        <f>AG198+1</f>
        <v>26</v>
      </c>
      <c r="AI198" s="4">
        <f t="shared" ref="AI198" si="1300">AH198</f>
        <v>26</v>
      </c>
      <c r="AJ198" s="4">
        <f t="shared" ref="AJ198" si="1301">AI198+1</f>
        <v>27</v>
      </c>
      <c r="AK198" s="4">
        <f t="shared" ref="AK198" si="1302">AJ198</f>
        <v>27</v>
      </c>
      <c r="AL198" s="4">
        <f t="shared" ref="AL198" si="1303">AK198+1</f>
        <v>28</v>
      </c>
      <c r="AM198" s="4">
        <f t="shared" ref="AM198" si="1304">AL198</f>
        <v>28</v>
      </c>
      <c r="AN198" s="4">
        <f t="shared" ref="AN198" si="1305">AM198+1</f>
        <v>29</v>
      </c>
      <c r="AO198">
        <f t="shared" ref="AO198" si="1306">AN198</f>
        <v>29</v>
      </c>
      <c r="AP198" s="4">
        <f t="shared" ref="AP198" si="1307">AO198+1</f>
        <v>30</v>
      </c>
      <c r="AQ198" s="4">
        <f t="shared" ref="AQ198" si="1308">AP198</f>
        <v>30</v>
      </c>
      <c r="AR198" s="4">
        <f t="shared" ref="AR198" si="1309">AQ198+1</f>
        <v>31</v>
      </c>
      <c r="AS198" s="4">
        <f t="shared" ref="AS198" si="1310">AR198</f>
        <v>31</v>
      </c>
      <c r="AT198" s="4">
        <f t="shared" ref="AT198" si="1311">AS198+1</f>
        <v>32</v>
      </c>
      <c r="AU198" s="4">
        <f t="shared" ref="AU198" si="1312">AT198</f>
        <v>32</v>
      </c>
      <c r="AV198" s="4">
        <f t="shared" ref="AV198" si="1313">AU198+1</f>
        <v>33</v>
      </c>
      <c r="AW198" s="4">
        <f t="shared" ref="AW198" si="1314">AV198</f>
        <v>33</v>
      </c>
      <c r="AX198" s="4">
        <f t="shared" ref="AX198" si="1315">AW198+1</f>
        <v>34</v>
      </c>
      <c r="AY198">
        <f t="shared" ref="AY198" si="1316">AX198</f>
        <v>34</v>
      </c>
      <c r="AZ198" s="4">
        <f t="shared" ref="AZ198" si="1317">AY198+1</f>
        <v>35</v>
      </c>
      <c r="BA198" s="4">
        <f t="shared" ref="BA198" si="1318">AZ198</f>
        <v>35</v>
      </c>
      <c r="BB198" s="4">
        <f t="shared" ref="BB198" si="1319">BA198+1</f>
        <v>36</v>
      </c>
      <c r="BC198" s="4">
        <f t="shared" ref="BC198" si="1320">BB198</f>
        <v>36</v>
      </c>
      <c r="BD198" s="4">
        <f t="shared" ref="BD198" si="1321">BC198+1</f>
        <v>37</v>
      </c>
      <c r="BE198" s="4">
        <f t="shared" ref="BE198" si="1322">BD198</f>
        <v>37</v>
      </c>
      <c r="BF198" s="4">
        <f t="shared" ref="BF198" si="1323">BE198+1</f>
        <v>38</v>
      </c>
      <c r="BG198" s="4">
        <f t="shared" ref="BG198" si="1324">BF198</f>
        <v>38</v>
      </c>
      <c r="BH198" s="4">
        <f t="shared" ref="BH198" si="1325">BG198+1</f>
        <v>39</v>
      </c>
      <c r="BI198">
        <f t="shared" ref="BI198" si="1326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7">C201+6</f>
        <v>24</v>
      </c>
      <c r="E201" s="4">
        <f t="shared" si="1327"/>
        <v>30</v>
      </c>
      <c r="F201" s="4">
        <f t="shared" si="1327"/>
        <v>36</v>
      </c>
      <c r="G201" s="4">
        <f t="shared" si="1327"/>
        <v>42</v>
      </c>
      <c r="H201" s="4">
        <f t="shared" si="1327"/>
        <v>48</v>
      </c>
      <c r="I201" s="4">
        <f t="shared" si="1327"/>
        <v>54</v>
      </c>
      <c r="J201" s="4">
        <f>I201+8</f>
        <v>62</v>
      </c>
      <c r="K201" s="4">
        <f t="shared" ref="K201:Q201" si="1328">J201+8</f>
        <v>70</v>
      </c>
      <c r="L201" s="4">
        <f t="shared" si="1328"/>
        <v>78</v>
      </c>
      <c r="M201" s="4">
        <f t="shared" si="1328"/>
        <v>86</v>
      </c>
      <c r="N201" s="4">
        <f t="shared" si="1328"/>
        <v>94</v>
      </c>
      <c r="O201" s="4">
        <f t="shared" si="1328"/>
        <v>102</v>
      </c>
      <c r="P201" s="4">
        <f t="shared" si="1328"/>
        <v>110</v>
      </c>
      <c r="Q201" s="4">
        <f t="shared" si="1328"/>
        <v>118</v>
      </c>
      <c r="R201" s="4">
        <f>Q201+10</f>
        <v>128</v>
      </c>
      <c r="S201" s="4">
        <f t="shared" ref="S201:W201" si="1329">R201+10</f>
        <v>138</v>
      </c>
      <c r="T201" s="4">
        <f t="shared" si="1329"/>
        <v>148</v>
      </c>
      <c r="U201" s="4">
        <f t="shared" si="1329"/>
        <v>158</v>
      </c>
      <c r="V201" s="4">
        <f t="shared" si="1329"/>
        <v>168</v>
      </c>
      <c r="W201" s="4">
        <f t="shared" si="1329"/>
        <v>178</v>
      </c>
      <c r="X201" s="4">
        <f>W201+12</f>
        <v>190</v>
      </c>
      <c r="Y201" s="4">
        <f t="shared" ref="Y201:AC201" si="1330">X201+12</f>
        <v>202</v>
      </c>
      <c r="Z201" s="4">
        <f t="shared" si="1330"/>
        <v>214</v>
      </c>
      <c r="AA201" s="4">
        <f t="shared" si="1330"/>
        <v>226</v>
      </c>
      <c r="AB201" s="4">
        <f t="shared" si="1330"/>
        <v>238</v>
      </c>
      <c r="AC201" s="4">
        <f t="shared" si="1330"/>
        <v>250</v>
      </c>
      <c r="AD201" s="4">
        <f>AC201+14</f>
        <v>264</v>
      </c>
      <c r="AE201" s="4">
        <f t="shared" ref="AE201:BI201" si="1331">AD201+14</f>
        <v>278</v>
      </c>
      <c r="AF201" s="4">
        <f t="shared" si="1331"/>
        <v>292</v>
      </c>
      <c r="AG201" s="4">
        <f t="shared" si="1331"/>
        <v>306</v>
      </c>
      <c r="AH201" s="4">
        <f t="shared" si="1331"/>
        <v>320</v>
      </c>
      <c r="AI201" s="4">
        <f t="shared" si="1331"/>
        <v>334</v>
      </c>
      <c r="AJ201" s="4">
        <f t="shared" si="1331"/>
        <v>348</v>
      </c>
      <c r="AK201" s="4">
        <f t="shared" si="1331"/>
        <v>362</v>
      </c>
      <c r="AL201" s="4">
        <f t="shared" si="1331"/>
        <v>376</v>
      </c>
      <c r="AM201" s="4">
        <f t="shared" si="1331"/>
        <v>390</v>
      </c>
      <c r="AN201" s="4">
        <f t="shared" si="1331"/>
        <v>404</v>
      </c>
      <c r="AO201" s="4">
        <f t="shared" si="1331"/>
        <v>418</v>
      </c>
      <c r="AP201" s="4">
        <f t="shared" si="1331"/>
        <v>432</v>
      </c>
      <c r="AQ201" s="4">
        <f t="shared" si="1331"/>
        <v>446</v>
      </c>
      <c r="AR201" s="4">
        <f t="shared" si="1331"/>
        <v>460</v>
      </c>
      <c r="AS201" s="4">
        <f t="shared" si="1331"/>
        <v>474</v>
      </c>
      <c r="AT201" s="4">
        <f t="shared" si="1331"/>
        <v>488</v>
      </c>
      <c r="AU201" s="4">
        <f t="shared" si="1331"/>
        <v>502</v>
      </c>
      <c r="AV201" s="4">
        <f t="shared" si="1331"/>
        <v>516</v>
      </c>
      <c r="AW201" s="4">
        <f t="shared" si="1331"/>
        <v>530</v>
      </c>
      <c r="AX201" s="4">
        <f t="shared" si="1331"/>
        <v>544</v>
      </c>
      <c r="AY201" s="4">
        <f t="shared" si="1331"/>
        <v>558</v>
      </c>
      <c r="AZ201" s="4">
        <f t="shared" si="1331"/>
        <v>572</v>
      </c>
      <c r="BA201" s="4">
        <f t="shared" si="1331"/>
        <v>586</v>
      </c>
      <c r="BB201" s="4">
        <f t="shared" si="1331"/>
        <v>600</v>
      </c>
      <c r="BC201" s="4">
        <f t="shared" si="1331"/>
        <v>614</v>
      </c>
      <c r="BD201" s="4">
        <f t="shared" si="1331"/>
        <v>628</v>
      </c>
      <c r="BE201" s="4">
        <f t="shared" si="1331"/>
        <v>642</v>
      </c>
      <c r="BF201" s="4">
        <f t="shared" si="1331"/>
        <v>656</v>
      </c>
      <c r="BG201" s="4">
        <f t="shared" si="1331"/>
        <v>670</v>
      </c>
      <c r="BH201" s="4">
        <f t="shared" si="1331"/>
        <v>684</v>
      </c>
      <c r="BI201" s="4">
        <f t="shared" si="1331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2">C202+7</f>
        <v>38</v>
      </c>
      <c r="E202" s="4">
        <f t="shared" si="1332"/>
        <v>45</v>
      </c>
      <c r="F202" s="4">
        <f t="shared" si="1332"/>
        <v>52</v>
      </c>
      <c r="G202" s="4">
        <f t="shared" si="1332"/>
        <v>59</v>
      </c>
      <c r="H202" s="4">
        <f t="shared" si="1332"/>
        <v>66</v>
      </c>
      <c r="I202" s="4">
        <f t="shared" si="1332"/>
        <v>73</v>
      </c>
      <c r="J202" s="4">
        <f>I202+9</f>
        <v>82</v>
      </c>
      <c r="K202" s="4">
        <f t="shared" ref="K202:Q202" si="1333">J202+9</f>
        <v>91</v>
      </c>
      <c r="L202" s="4">
        <f t="shared" si="1333"/>
        <v>100</v>
      </c>
      <c r="M202" s="4">
        <f t="shared" si="1333"/>
        <v>109</v>
      </c>
      <c r="N202" s="4">
        <f t="shared" si="1333"/>
        <v>118</v>
      </c>
      <c r="O202" s="4">
        <f t="shared" si="1333"/>
        <v>127</v>
      </c>
      <c r="P202" s="4">
        <f t="shared" si="1333"/>
        <v>136</v>
      </c>
      <c r="Q202" s="4">
        <f t="shared" si="1333"/>
        <v>145</v>
      </c>
      <c r="R202" s="4">
        <f>Q202+11</f>
        <v>156</v>
      </c>
      <c r="S202" s="4">
        <f t="shared" ref="S202:W202" si="1334">R202+11</f>
        <v>167</v>
      </c>
      <c r="T202" s="4">
        <f t="shared" si="1334"/>
        <v>178</v>
      </c>
      <c r="U202" s="4">
        <f t="shared" si="1334"/>
        <v>189</v>
      </c>
      <c r="V202" s="4">
        <f t="shared" si="1334"/>
        <v>200</v>
      </c>
      <c r="W202" s="4">
        <f t="shared" si="1334"/>
        <v>211</v>
      </c>
      <c r="X202" s="4">
        <f>W202+13</f>
        <v>224</v>
      </c>
      <c r="Y202" s="4">
        <f t="shared" ref="Y202:AC202" si="1335">X202+13</f>
        <v>237</v>
      </c>
      <c r="Z202" s="4">
        <f t="shared" si="1335"/>
        <v>250</v>
      </c>
      <c r="AA202" s="4">
        <f t="shared" si="1335"/>
        <v>263</v>
      </c>
      <c r="AB202" s="4">
        <f t="shared" si="1335"/>
        <v>276</v>
      </c>
      <c r="AC202" s="4">
        <f t="shared" si="1335"/>
        <v>289</v>
      </c>
      <c r="AD202" s="4">
        <f>AC202+15</f>
        <v>304</v>
      </c>
      <c r="AE202" s="4">
        <f t="shared" ref="AE202:BI202" si="1336">AD202+15</f>
        <v>319</v>
      </c>
      <c r="AF202" s="4">
        <f t="shared" si="1336"/>
        <v>334</v>
      </c>
      <c r="AG202" s="4">
        <f t="shared" si="1336"/>
        <v>349</v>
      </c>
      <c r="AH202" s="4">
        <f t="shared" si="1336"/>
        <v>364</v>
      </c>
      <c r="AI202" s="4">
        <f t="shared" si="1336"/>
        <v>379</v>
      </c>
      <c r="AJ202" s="4">
        <f t="shared" si="1336"/>
        <v>394</v>
      </c>
      <c r="AK202" s="4">
        <f t="shared" si="1336"/>
        <v>409</v>
      </c>
      <c r="AL202" s="4">
        <f t="shared" si="1336"/>
        <v>424</v>
      </c>
      <c r="AM202" s="4">
        <f t="shared" si="1336"/>
        <v>439</v>
      </c>
      <c r="AN202" s="4">
        <f t="shared" si="1336"/>
        <v>454</v>
      </c>
      <c r="AO202" s="4">
        <f t="shared" si="1336"/>
        <v>469</v>
      </c>
      <c r="AP202" s="4">
        <f t="shared" si="1336"/>
        <v>484</v>
      </c>
      <c r="AQ202" s="4">
        <f t="shared" si="1336"/>
        <v>499</v>
      </c>
      <c r="AR202" s="4">
        <f t="shared" si="1336"/>
        <v>514</v>
      </c>
      <c r="AS202" s="4">
        <f t="shared" si="1336"/>
        <v>529</v>
      </c>
      <c r="AT202" s="4">
        <f t="shared" si="1336"/>
        <v>544</v>
      </c>
      <c r="AU202" s="4">
        <f t="shared" si="1336"/>
        <v>559</v>
      </c>
      <c r="AV202" s="4">
        <f t="shared" si="1336"/>
        <v>574</v>
      </c>
      <c r="AW202" s="4">
        <f t="shared" si="1336"/>
        <v>589</v>
      </c>
      <c r="AX202" s="4">
        <f t="shared" si="1336"/>
        <v>604</v>
      </c>
      <c r="AY202" s="4">
        <f t="shared" si="1336"/>
        <v>619</v>
      </c>
      <c r="AZ202" s="4">
        <f t="shared" si="1336"/>
        <v>634</v>
      </c>
      <c r="BA202" s="4">
        <f t="shared" si="1336"/>
        <v>649</v>
      </c>
      <c r="BB202" s="4">
        <f t="shared" si="1336"/>
        <v>664</v>
      </c>
      <c r="BC202" s="4">
        <f t="shared" si="1336"/>
        <v>679</v>
      </c>
      <c r="BD202" s="4">
        <f t="shared" si="1336"/>
        <v>694</v>
      </c>
      <c r="BE202" s="4">
        <f t="shared" si="1336"/>
        <v>709</v>
      </c>
      <c r="BF202" s="4">
        <f t="shared" si="1336"/>
        <v>724</v>
      </c>
      <c r="BG202" s="4">
        <f t="shared" si="1336"/>
        <v>739</v>
      </c>
      <c r="BH202" s="4">
        <f t="shared" si="1336"/>
        <v>754</v>
      </c>
      <c r="BI202" s="4">
        <f t="shared" si="1336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7">C203+1</f>
        <v>12</v>
      </c>
      <c r="E203" s="4">
        <f t="shared" si="1337"/>
        <v>13</v>
      </c>
      <c r="F203" s="4">
        <f t="shared" si="1337"/>
        <v>14</v>
      </c>
      <c r="G203" s="4">
        <f t="shared" si="1337"/>
        <v>15</v>
      </c>
      <c r="H203" s="4">
        <f t="shared" si="1337"/>
        <v>16</v>
      </c>
      <c r="I203" s="4">
        <f t="shared" si="1337"/>
        <v>17</v>
      </c>
      <c r="J203" s="15">
        <f t="shared" si="1337"/>
        <v>18</v>
      </c>
      <c r="K203">
        <f t="shared" si="1337"/>
        <v>19</v>
      </c>
      <c r="L203" s="4">
        <f t="shared" si="1337"/>
        <v>20</v>
      </c>
      <c r="M203" s="4">
        <f t="shared" si="1337"/>
        <v>21</v>
      </c>
      <c r="N203" s="4">
        <f t="shared" si="1337"/>
        <v>22</v>
      </c>
      <c r="O203" s="4">
        <f t="shared" si="1337"/>
        <v>23</v>
      </c>
      <c r="P203" s="4">
        <f t="shared" si="1337"/>
        <v>24</v>
      </c>
      <c r="Q203" s="4">
        <f t="shared" si="1337"/>
        <v>25</v>
      </c>
      <c r="R203" s="15">
        <f t="shared" si="1337"/>
        <v>26</v>
      </c>
      <c r="S203" s="4">
        <f t="shared" si="1337"/>
        <v>27</v>
      </c>
      <c r="T203" s="4">
        <f t="shared" si="1337"/>
        <v>28</v>
      </c>
      <c r="U203">
        <f t="shared" si="1337"/>
        <v>29</v>
      </c>
      <c r="V203" s="4">
        <f t="shared" si="1337"/>
        <v>30</v>
      </c>
      <c r="W203" s="4">
        <f t="shared" si="1337"/>
        <v>31</v>
      </c>
      <c r="X203" s="15">
        <f t="shared" si="1337"/>
        <v>32</v>
      </c>
      <c r="Y203" s="4">
        <f t="shared" si="1337"/>
        <v>33</v>
      </c>
      <c r="Z203" s="4">
        <f t="shared" si="1337"/>
        <v>34</v>
      </c>
      <c r="AA203" s="4">
        <f t="shared" si="1337"/>
        <v>35</v>
      </c>
      <c r="AB203" s="4">
        <f t="shared" si="1337"/>
        <v>36</v>
      </c>
      <c r="AC203" s="4">
        <f t="shared" si="1337"/>
        <v>37</v>
      </c>
      <c r="AD203" s="15">
        <f t="shared" si="1337"/>
        <v>38</v>
      </c>
      <c r="AE203">
        <f t="shared" si="1337"/>
        <v>39</v>
      </c>
      <c r="AF203" s="4">
        <f t="shared" si="1337"/>
        <v>40</v>
      </c>
      <c r="AG203" s="4">
        <f t="shared" si="1337"/>
        <v>41</v>
      </c>
      <c r="AH203" s="4">
        <f t="shared" si="1337"/>
        <v>42</v>
      </c>
      <c r="AI203" s="4">
        <f t="shared" si="1337"/>
        <v>43</v>
      </c>
      <c r="AJ203" s="4">
        <f t="shared" si="1337"/>
        <v>44</v>
      </c>
      <c r="AK203" s="4">
        <f t="shared" si="1337"/>
        <v>45</v>
      </c>
      <c r="AL203" s="4">
        <f t="shared" si="1337"/>
        <v>46</v>
      </c>
      <c r="AM203" s="4">
        <f t="shared" si="1337"/>
        <v>47</v>
      </c>
      <c r="AN203" s="4">
        <f t="shared" si="1337"/>
        <v>48</v>
      </c>
      <c r="AO203">
        <f t="shared" si="1337"/>
        <v>49</v>
      </c>
      <c r="AP203" s="4">
        <f t="shared" si="1337"/>
        <v>50</v>
      </c>
      <c r="AQ203" s="4">
        <f t="shared" si="1337"/>
        <v>51</v>
      </c>
      <c r="AR203" s="4">
        <f t="shared" si="1337"/>
        <v>52</v>
      </c>
      <c r="AS203" s="4">
        <f t="shared" si="1337"/>
        <v>53</v>
      </c>
      <c r="AT203" s="4">
        <f t="shared" si="1337"/>
        <v>54</v>
      </c>
      <c r="AU203" s="4">
        <f t="shared" si="1337"/>
        <v>55</v>
      </c>
      <c r="AV203" s="4">
        <f t="shared" si="1337"/>
        <v>56</v>
      </c>
      <c r="AW203" s="4">
        <f t="shared" si="1337"/>
        <v>57</v>
      </c>
      <c r="AX203" s="4">
        <f t="shared" si="1337"/>
        <v>58</v>
      </c>
      <c r="AY203">
        <f t="shared" si="1337"/>
        <v>59</v>
      </c>
      <c r="AZ203" s="4">
        <f t="shared" si="1337"/>
        <v>60</v>
      </c>
      <c r="BA203" s="4">
        <f t="shared" si="1337"/>
        <v>61</v>
      </c>
      <c r="BB203" s="4">
        <f t="shared" si="1337"/>
        <v>62</v>
      </c>
      <c r="BC203" s="4">
        <f t="shared" si="1337"/>
        <v>63</v>
      </c>
      <c r="BD203" s="4">
        <f t="shared" si="1337"/>
        <v>64</v>
      </c>
      <c r="BE203" s="4">
        <f t="shared" si="1337"/>
        <v>65</v>
      </c>
      <c r="BF203" s="4">
        <f t="shared" si="1337"/>
        <v>66</v>
      </c>
      <c r="BG203" s="4">
        <f t="shared" si="1337"/>
        <v>67</v>
      </c>
      <c r="BH203" s="4">
        <f t="shared" si="1337"/>
        <v>68</v>
      </c>
      <c r="BI203">
        <f t="shared" si="1337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8">C212+2</f>
        <v>17.3</v>
      </c>
      <c r="E212" s="4">
        <f t="shared" si="1338"/>
        <v>19.3</v>
      </c>
      <c r="F212" s="4">
        <f t="shared" si="1338"/>
        <v>21.3</v>
      </c>
      <c r="G212" s="4">
        <f t="shared" si="1338"/>
        <v>23.3</v>
      </c>
      <c r="H212" s="4">
        <f t="shared" si="1338"/>
        <v>25.3</v>
      </c>
      <c r="I212" s="4">
        <f t="shared" si="1338"/>
        <v>27.3</v>
      </c>
      <c r="J212" s="15">
        <f t="shared" si="1338"/>
        <v>29.3</v>
      </c>
      <c r="K212">
        <f t="shared" si="1338"/>
        <v>31.3</v>
      </c>
      <c r="L212" s="4">
        <f t="shared" si="1338"/>
        <v>33.299999999999997</v>
      </c>
      <c r="M212" s="4">
        <f t="shared" si="1338"/>
        <v>35.299999999999997</v>
      </c>
      <c r="N212" s="4">
        <f t="shared" si="1338"/>
        <v>37.299999999999997</v>
      </c>
      <c r="O212" s="4">
        <f t="shared" si="1338"/>
        <v>39.299999999999997</v>
      </c>
      <c r="P212" s="4">
        <f t="shared" si="1338"/>
        <v>41.3</v>
      </c>
      <c r="Q212" s="4">
        <f t="shared" si="1338"/>
        <v>43.3</v>
      </c>
      <c r="R212" s="15">
        <f t="shared" si="1338"/>
        <v>45.3</v>
      </c>
      <c r="S212" s="4">
        <f t="shared" si="1338"/>
        <v>47.3</v>
      </c>
      <c r="T212" s="4">
        <f t="shared" si="1338"/>
        <v>49.3</v>
      </c>
      <c r="U212">
        <f t="shared" si="1338"/>
        <v>51.3</v>
      </c>
      <c r="V212" s="4">
        <f t="shared" si="1338"/>
        <v>53.3</v>
      </c>
      <c r="W212" s="4">
        <f t="shared" si="1338"/>
        <v>55.3</v>
      </c>
      <c r="X212" s="15">
        <f t="shared" si="1338"/>
        <v>57.3</v>
      </c>
      <c r="Y212" s="4">
        <f t="shared" si="1338"/>
        <v>59.3</v>
      </c>
      <c r="Z212" s="4">
        <f t="shared" si="1338"/>
        <v>61.3</v>
      </c>
      <c r="AA212" s="4">
        <f t="shared" si="1338"/>
        <v>63.3</v>
      </c>
      <c r="AB212" s="4">
        <f t="shared" si="1338"/>
        <v>65.3</v>
      </c>
      <c r="AC212" s="4">
        <f t="shared" si="1338"/>
        <v>67.3</v>
      </c>
      <c r="AD212" s="15">
        <f t="shared" si="1338"/>
        <v>69.3</v>
      </c>
      <c r="AE212">
        <f t="shared" si="1338"/>
        <v>71.3</v>
      </c>
      <c r="AF212" s="4">
        <f t="shared" si="1338"/>
        <v>73.3</v>
      </c>
      <c r="AG212" s="4">
        <f t="shared" si="1338"/>
        <v>75.3</v>
      </c>
      <c r="AH212" s="4">
        <f t="shared" si="1338"/>
        <v>77.3</v>
      </c>
      <c r="AI212" s="4">
        <f t="shared" si="1338"/>
        <v>79.3</v>
      </c>
      <c r="AJ212" s="4">
        <f t="shared" si="1338"/>
        <v>81.3</v>
      </c>
      <c r="AK212" s="4">
        <f t="shared" si="1338"/>
        <v>83.3</v>
      </c>
      <c r="AL212" s="4">
        <f t="shared" si="1338"/>
        <v>85.3</v>
      </c>
      <c r="AM212" s="4">
        <f t="shared" si="1338"/>
        <v>87.3</v>
      </c>
      <c r="AN212" s="4">
        <f t="shared" si="1338"/>
        <v>89.3</v>
      </c>
      <c r="AO212">
        <f t="shared" si="1338"/>
        <v>91.3</v>
      </c>
      <c r="AP212" s="4">
        <f t="shared" si="1338"/>
        <v>93.3</v>
      </c>
      <c r="AQ212" s="4">
        <f t="shared" si="1338"/>
        <v>95.3</v>
      </c>
      <c r="AR212" s="4">
        <f t="shared" si="1338"/>
        <v>97.3</v>
      </c>
      <c r="AS212" s="4">
        <f t="shared" si="1338"/>
        <v>99.3</v>
      </c>
      <c r="AT212" s="8">
        <f t="shared" si="1338"/>
        <v>101.3</v>
      </c>
      <c r="AU212" s="8">
        <f t="shared" si="1338"/>
        <v>103.3</v>
      </c>
      <c r="AV212" s="8">
        <f t="shared" si="1338"/>
        <v>105.3</v>
      </c>
      <c r="AW212" s="8">
        <f t="shared" si="1338"/>
        <v>107.3</v>
      </c>
      <c r="AX212" s="8">
        <f t="shared" si="1338"/>
        <v>109.3</v>
      </c>
      <c r="AY212" s="3">
        <f t="shared" si="1338"/>
        <v>111.3</v>
      </c>
      <c r="AZ212" s="8">
        <f t="shared" si="1338"/>
        <v>113.3</v>
      </c>
      <c r="BA212" s="8">
        <f t="shared" si="1338"/>
        <v>115.3</v>
      </c>
      <c r="BB212" s="8">
        <f t="shared" si="1338"/>
        <v>117.3</v>
      </c>
      <c r="BC212" s="8">
        <f t="shared" si="1338"/>
        <v>119.3</v>
      </c>
      <c r="BD212" s="8">
        <f t="shared" si="1338"/>
        <v>121.3</v>
      </c>
      <c r="BE212" s="8">
        <f t="shared" si="1338"/>
        <v>123.3</v>
      </c>
      <c r="BF212" s="8">
        <f t="shared" si="1338"/>
        <v>125.3</v>
      </c>
      <c r="BG212" s="8">
        <f t="shared" si="1338"/>
        <v>127.3</v>
      </c>
      <c r="BH212" s="8">
        <f t="shared" si="1338"/>
        <v>129.30000000000001</v>
      </c>
      <c r="BI212" s="3">
        <f t="shared" si="1338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39">E213</f>
        <v>3</v>
      </c>
      <c r="G213" s="4">
        <f t="shared" ref="G213" si="1340">F213+1</f>
        <v>4</v>
      </c>
      <c r="H213" s="4">
        <f t="shared" ref="H213" si="1341">G213</f>
        <v>4</v>
      </c>
      <c r="I213" s="4">
        <f t="shared" ref="I213" si="1342">H213+1</f>
        <v>5</v>
      </c>
      <c r="J213" s="15">
        <f t="shared" ref="J213" si="1343">I213</f>
        <v>5</v>
      </c>
      <c r="K213" s="4">
        <f t="shared" ref="K213" si="1344">J213+1</f>
        <v>6</v>
      </c>
      <c r="L213" s="4">
        <f t="shared" ref="L213" si="1345">K213</f>
        <v>6</v>
      </c>
      <c r="M213" s="4">
        <f t="shared" ref="M213" si="1346">L213+1</f>
        <v>7</v>
      </c>
      <c r="N213" s="4">
        <f t="shared" ref="N213" si="1347">M213</f>
        <v>7</v>
      </c>
      <c r="O213" s="4">
        <f t="shared" ref="O213" si="1348">N213+1</f>
        <v>8</v>
      </c>
      <c r="P213" s="4">
        <f t="shared" ref="P213" si="1349">O213</f>
        <v>8</v>
      </c>
      <c r="Q213" s="4">
        <f t="shared" ref="Q213" si="1350">P213+1</f>
        <v>9</v>
      </c>
      <c r="R213" s="15">
        <f t="shared" ref="R213" si="1351">Q213</f>
        <v>9</v>
      </c>
      <c r="S213" s="4">
        <f t="shared" ref="S213" si="1352">R213+1</f>
        <v>10</v>
      </c>
      <c r="T213" s="4">
        <f t="shared" ref="T213" si="1353">S213</f>
        <v>10</v>
      </c>
      <c r="U213" s="4">
        <f t="shared" ref="U213" si="1354">T213+1</f>
        <v>11</v>
      </c>
      <c r="V213" s="4">
        <f t="shared" ref="V213" si="1355">U213</f>
        <v>11</v>
      </c>
      <c r="W213" s="4">
        <f t="shared" ref="W213" si="1356">V213+1</f>
        <v>12</v>
      </c>
      <c r="X213" s="15">
        <f t="shared" ref="X213" si="1357">W213</f>
        <v>12</v>
      </c>
      <c r="Y213" s="4">
        <f t="shared" ref="Y213" si="1358">X213+1</f>
        <v>13</v>
      </c>
      <c r="Z213" s="4">
        <f t="shared" ref="Z213" si="1359">Y213</f>
        <v>13</v>
      </c>
      <c r="AA213" s="4">
        <f t="shared" ref="AA213" si="1360">Z213+1</f>
        <v>14</v>
      </c>
      <c r="AB213" s="4">
        <f t="shared" ref="AB213" si="1361">AA213</f>
        <v>14</v>
      </c>
      <c r="AC213" s="4">
        <f t="shared" ref="AC213" si="1362">AB213+1</f>
        <v>15</v>
      </c>
      <c r="AD213" s="15">
        <f t="shared" ref="AD213" si="1363">AC213</f>
        <v>15</v>
      </c>
      <c r="AE213" s="4">
        <f t="shared" ref="AE213" si="1364">AD213+1</f>
        <v>16</v>
      </c>
      <c r="AF213" s="4">
        <f t="shared" ref="AF213" si="1365">AE213</f>
        <v>16</v>
      </c>
      <c r="AG213" s="4">
        <f t="shared" ref="AG213" si="1366">AF213+1</f>
        <v>17</v>
      </c>
      <c r="AH213" s="4">
        <f t="shared" ref="AH213" si="1367">AG213</f>
        <v>17</v>
      </c>
      <c r="AI213" s="4">
        <f t="shared" ref="AI213" si="1368">AH213+1</f>
        <v>18</v>
      </c>
      <c r="AJ213" s="4">
        <f t="shared" ref="AJ213" si="1369">AI213</f>
        <v>18</v>
      </c>
      <c r="AK213" s="4">
        <f t="shared" ref="AK213" si="1370">AJ213+1</f>
        <v>19</v>
      </c>
      <c r="AL213" s="4">
        <f t="shared" ref="AL213" si="1371">AK213</f>
        <v>19</v>
      </c>
      <c r="AM213" s="4">
        <f t="shared" ref="AM213" si="1372">AL213+1</f>
        <v>20</v>
      </c>
      <c r="AN213" s="4">
        <f t="shared" ref="AN213" si="1373">AM213</f>
        <v>20</v>
      </c>
      <c r="AO213" s="4">
        <f t="shared" ref="AO213" si="1374">AN213+1</f>
        <v>21</v>
      </c>
      <c r="AP213" s="4">
        <f t="shared" ref="AP213" si="1375">AO213</f>
        <v>21</v>
      </c>
      <c r="AQ213" s="4">
        <f t="shared" ref="AQ213" si="1376">AP213+1</f>
        <v>22</v>
      </c>
      <c r="AR213" s="4">
        <f t="shared" ref="AR213" si="1377">AQ213</f>
        <v>22</v>
      </c>
      <c r="AS213" s="4">
        <f t="shared" ref="AS213" si="1378">AR213+1</f>
        <v>23</v>
      </c>
      <c r="AT213" s="4">
        <f t="shared" ref="AT213" si="1379">AS213</f>
        <v>23</v>
      </c>
      <c r="AU213" s="4">
        <f t="shared" ref="AU213" si="1380">AT213+1</f>
        <v>24</v>
      </c>
      <c r="AV213" s="4">
        <f t="shared" ref="AV213" si="1381">AU213</f>
        <v>24</v>
      </c>
      <c r="AW213" s="4">
        <f t="shared" ref="AW213" si="1382">AV213+1</f>
        <v>25</v>
      </c>
      <c r="AX213" s="4">
        <f t="shared" ref="AX213" si="1383">AW213</f>
        <v>25</v>
      </c>
      <c r="AY213" s="4">
        <f t="shared" ref="AY213" si="1384">AX213+1</f>
        <v>26</v>
      </c>
      <c r="AZ213" s="4">
        <f t="shared" ref="AZ213" si="1385">AY213</f>
        <v>26</v>
      </c>
      <c r="BA213" s="4">
        <f t="shared" ref="BA213" si="1386">AZ213+1</f>
        <v>27</v>
      </c>
      <c r="BB213" s="4">
        <f t="shared" ref="BB213" si="1387">BA213</f>
        <v>27</v>
      </c>
      <c r="BC213" s="4">
        <f t="shared" ref="BC213" si="1388">BB213+1</f>
        <v>28</v>
      </c>
      <c r="BD213" s="4">
        <f t="shared" ref="BD213" si="1389">BC213</f>
        <v>28</v>
      </c>
      <c r="BE213" s="4">
        <f t="shared" ref="BE213" si="1390">BD213+1</f>
        <v>29</v>
      </c>
      <c r="BF213" s="4">
        <f t="shared" ref="BF213" si="1391">BE213</f>
        <v>29</v>
      </c>
      <c r="BG213" s="4">
        <f t="shared" ref="BG213" si="1392">BF213+1</f>
        <v>30</v>
      </c>
      <c r="BH213" s="4">
        <f t="shared" ref="BH213" si="1393">BG213</f>
        <v>30</v>
      </c>
      <c r="BI213" s="4">
        <f t="shared" ref="BI213" si="1394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5">C214+2</f>
        <v>8</v>
      </c>
      <c r="E214" s="4">
        <f t="shared" si="1395"/>
        <v>10</v>
      </c>
      <c r="F214" s="4">
        <f t="shared" si="1395"/>
        <v>12</v>
      </c>
      <c r="G214" s="4">
        <f t="shared" si="1395"/>
        <v>14</v>
      </c>
      <c r="H214" s="4">
        <f t="shared" si="1395"/>
        <v>16</v>
      </c>
      <c r="I214" s="4">
        <f t="shared" si="1395"/>
        <v>18</v>
      </c>
      <c r="J214" s="15">
        <f>I214+3</f>
        <v>21</v>
      </c>
      <c r="K214">
        <f>J214+3</f>
        <v>24</v>
      </c>
      <c r="L214">
        <f t="shared" ref="L214:Q214" si="1396">K214+3</f>
        <v>27</v>
      </c>
      <c r="M214">
        <f t="shared" si="1396"/>
        <v>30</v>
      </c>
      <c r="N214">
        <f t="shared" si="1396"/>
        <v>33</v>
      </c>
      <c r="O214">
        <f t="shared" si="1396"/>
        <v>36</v>
      </c>
      <c r="P214">
        <f t="shared" si="1396"/>
        <v>39</v>
      </c>
      <c r="Q214">
        <f t="shared" si="1396"/>
        <v>42</v>
      </c>
      <c r="R214" s="15">
        <f>Q214+4</f>
        <v>46</v>
      </c>
      <c r="S214" s="4">
        <f t="shared" ref="S214:W214" si="1397">R214+4</f>
        <v>50</v>
      </c>
      <c r="T214" s="4">
        <f t="shared" si="1397"/>
        <v>54</v>
      </c>
      <c r="U214">
        <f t="shared" si="1397"/>
        <v>58</v>
      </c>
      <c r="V214" s="4">
        <f t="shared" si="1397"/>
        <v>62</v>
      </c>
      <c r="W214" s="4">
        <f t="shared" si="1397"/>
        <v>66</v>
      </c>
      <c r="X214" s="15">
        <f>W214+5</f>
        <v>71</v>
      </c>
      <c r="Y214" s="4">
        <f>X214+5</f>
        <v>76</v>
      </c>
      <c r="Z214" s="4">
        <f t="shared" ref="Z214:BI214" si="1398">Y214+5</f>
        <v>81</v>
      </c>
      <c r="AA214" s="4">
        <f t="shared" si="1398"/>
        <v>86</v>
      </c>
      <c r="AB214" s="4">
        <f t="shared" si="1398"/>
        <v>91</v>
      </c>
      <c r="AC214" s="4">
        <f t="shared" si="1398"/>
        <v>96</v>
      </c>
      <c r="AD214" s="4">
        <f t="shared" si="1398"/>
        <v>101</v>
      </c>
      <c r="AE214" s="4">
        <f t="shared" si="1398"/>
        <v>106</v>
      </c>
      <c r="AF214" s="4">
        <f t="shared" si="1398"/>
        <v>111</v>
      </c>
      <c r="AG214" s="4">
        <f t="shared" si="1398"/>
        <v>116</v>
      </c>
      <c r="AH214" s="4">
        <f t="shared" si="1398"/>
        <v>121</v>
      </c>
      <c r="AI214" s="4">
        <f t="shared" si="1398"/>
        <v>126</v>
      </c>
      <c r="AJ214" s="4">
        <f t="shared" si="1398"/>
        <v>131</v>
      </c>
      <c r="AK214" s="4">
        <f t="shared" si="1398"/>
        <v>136</v>
      </c>
      <c r="AL214" s="4">
        <f t="shared" si="1398"/>
        <v>141</v>
      </c>
      <c r="AM214" s="4">
        <f t="shared" si="1398"/>
        <v>146</v>
      </c>
      <c r="AN214" s="4">
        <f t="shared" si="1398"/>
        <v>151</v>
      </c>
      <c r="AO214" s="4">
        <f t="shared" si="1398"/>
        <v>156</v>
      </c>
      <c r="AP214" s="4">
        <f t="shared" si="1398"/>
        <v>161</v>
      </c>
      <c r="AQ214" s="4">
        <f t="shared" si="1398"/>
        <v>166</v>
      </c>
      <c r="AR214" s="4">
        <f t="shared" si="1398"/>
        <v>171</v>
      </c>
      <c r="AS214" s="4">
        <f t="shared" si="1398"/>
        <v>176</v>
      </c>
      <c r="AT214" s="4">
        <f t="shared" si="1398"/>
        <v>181</v>
      </c>
      <c r="AU214" s="4">
        <f t="shared" si="1398"/>
        <v>186</v>
      </c>
      <c r="AV214" s="4">
        <f t="shared" si="1398"/>
        <v>191</v>
      </c>
      <c r="AW214" s="4">
        <f t="shared" si="1398"/>
        <v>196</v>
      </c>
      <c r="AX214" s="4">
        <f t="shared" si="1398"/>
        <v>201</v>
      </c>
      <c r="AY214" s="4">
        <f t="shared" si="1398"/>
        <v>206</v>
      </c>
      <c r="AZ214" s="4">
        <f t="shared" si="1398"/>
        <v>211</v>
      </c>
      <c r="BA214" s="4">
        <f t="shared" si="1398"/>
        <v>216</v>
      </c>
      <c r="BB214" s="4">
        <f t="shared" si="1398"/>
        <v>221</v>
      </c>
      <c r="BC214" s="4">
        <f t="shared" si="1398"/>
        <v>226</v>
      </c>
      <c r="BD214" s="4">
        <f t="shared" si="1398"/>
        <v>231</v>
      </c>
      <c r="BE214" s="4">
        <f t="shared" si="1398"/>
        <v>236</v>
      </c>
      <c r="BF214" s="4">
        <f t="shared" si="1398"/>
        <v>241</v>
      </c>
      <c r="BG214" s="4">
        <f t="shared" si="1398"/>
        <v>246</v>
      </c>
      <c r="BH214" s="4">
        <f t="shared" si="1398"/>
        <v>251</v>
      </c>
      <c r="BI214" s="4">
        <f t="shared" si="1398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399">C215+0.5</f>
        <v>2</v>
      </c>
      <c r="E215" s="4">
        <f t="shared" si="1399"/>
        <v>2.5</v>
      </c>
      <c r="F215" s="4">
        <f t="shared" si="1399"/>
        <v>3</v>
      </c>
      <c r="G215" s="4">
        <f t="shared" si="1399"/>
        <v>3.5</v>
      </c>
      <c r="H215" s="4">
        <f t="shared" si="1399"/>
        <v>4</v>
      </c>
      <c r="I215" s="4">
        <f t="shared" si="1399"/>
        <v>4.5</v>
      </c>
      <c r="J215" s="4">
        <f t="shared" si="1399"/>
        <v>5</v>
      </c>
      <c r="K215" s="4">
        <f t="shared" si="1399"/>
        <v>5.5</v>
      </c>
      <c r="L215" s="4">
        <f t="shared" si="1399"/>
        <v>6</v>
      </c>
      <c r="M215" s="4">
        <f t="shared" si="1399"/>
        <v>6.5</v>
      </c>
      <c r="N215" s="4">
        <f t="shared" si="1399"/>
        <v>7</v>
      </c>
      <c r="O215" s="4">
        <f t="shared" si="1399"/>
        <v>7.5</v>
      </c>
      <c r="P215" s="4">
        <f t="shared" si="1399"/>
        <v>8</v>
      </c>
      <c r="Q215" s="4">
        <f t="shared" si="1399"/>
        <v>8.5</v>
      </c>
      <c r="R215" s="4">
        <f t="shared" si="1399"/>
        <v>9</v>
      </c>
      <c r="S215" s="4">
        <f t="shared" si="1399"/>
        <v>9.5</v>
      </c>
      <c r="T215" s="4">
        <f t="shared" si="1399"/>
        <v>10</v>
      </c>
      <c r="U215" s="4">
        <f t="shared" si="1399"/>
        <v>10.5</v>
      </c>
      <c r="V215" s="4">
        <f t="shared" si="1399"/>
        <v>11</v>
      </c>
      <c r="W215" s="4">
        <f t="shared" si="1399"/>
        <v>11.5</v>
      </c>
      <c r="X215" s="4">
        <f t="shared" si="1399"/>
        <v>12</v>
      </c>
      <c r="Y215" s="4">
        <f t="shared" si="1399"/>
        <v>12.5</v>
      </c>
      <c r="Z215" s="4">
        <f t="shared" si="1399"/>
        <v>13</v>
      </c>
      <c r="AA215" s="4">
        <f t="shared" si="1399"/>
        <v>13.5</v>
      </c>
      <c r="AB215" s="4">
        <f t="shared" si="1399"/>
        <v>14</v>
      </c>
      <c r="AC215" s="4">
        <f t="shared" si="1399"/>
        <v>14.5</v>
      </c>
      <c r="AD215" s="4">
        <f t="shared" si="1399"/>
        <v>15</v>
      </c>
      <c r="AE215" s="4">
        <f t="shared" si="1399"/>
        <v>15.5</v>
      </c>
      <c r="AF215" s="4">
        <f t="shared" si="1399"/>
        <v>16</v>
      </c>
      <c r="AG215" s="4">
        <f t="shared" si="1399"/>
        <v>16.5</v>
      </c>
      <c r="AH215" s="4">
        <f t="shared" si="1399"/>
        <v>17</v>
      </c>
      <c r="AI215" s="4">
        <f t="shared" si="1399"/>
        <v>17.5</v>
      </c>
      <c r="AJ215" s="4">
        <f t="shared" si="1399"/>
        <v>18</v>
      </c>
      <c r="AK215" s="4">
        <f t="shared" si="1399"/>
        <v>18.5</v>
      </c>
      <c r="AL215" s="4">
        <f t="shared" si="1399"/>
        <v>19</v>
      </c>
      <c r="AM215" s="4">
        <f t="shared" si="1399"/>
        <v>19.5</v>
      </c>
      <c r="AN215" s="4">
        <f t="shared" si="1399"/>
        <v>20</v>
      </c>
      <c r="AO215" s="4">
        <f t="shared" si="1399"/>
        <v>20.5</v>
      </c>
      <c r="AP215" s="4">
        <f t="shared" si="1399"/>
        <v>21</v>
      </c>
      <c r="AQ215" s="4">
        <f t="shared" si="1399"/>
        <v>21.5</v>
      </c>
      <c r="AR215" s="4">
        <f t="shared" si="1399"/>
        <v>22</v>
      </c>
      <c r="AS215" s="4">
        <f t="shared" si="1399"/>
        <v>22.5</v>
      </c>
      <c r="AT215" s="4">
        <f t="shared" si="1399"/>
        <v>23</v>
      </c>
      <c r="AU215" s="4">
        <f t="shared" si="1399"/>
        <v>23.5</v>
      </c>
      <c r="AV215" s="4">
        <f t="shared" si="1399"/>
        <v>24</v>
      </c>
      <c r="AW215" s="4">
        <f t="shared" si="1399"/>
        <v>24.5</v>
      </c>
      <c r="AX215" s="4">
        <f t="shared" si="1399"/>
        <v>25</v>
      </c>
      <c r="AY215" s="4">
        <f t="shared" si="1399"/>
        <v>25.5</v>
      </c>
      <c r="AZ215" s="4">
        <f t="shared" si="1399"/>
        <v>26</v>
      </c>
      <c r="BA215" s="4">
        <f t="shared" si="1399"/>
        <v>26.5</v>
      </c>
      <c r="BB215" s="4">
        <f t="shared" si="1399"/>
        <v>27</v>
      </c>
      <c r="BC215" s="4">
        <f t="shared" si="1399"/>
        <v>27.5</v>
      </c>
      <c r="BD215" s="4">
        <f t="shared" si="1399"/>
        <v>28</v>
      </c>
      <c r="BE215" s="4">
        <f t="shared" si="1399"/>
        <v>28.5</v>
      </c>
      <c r="BF215" s="4">
        <f t="shared" si="1399"/>
        <v>29</v>
      </c>
      <c r="BG215" s="4">
        <f t="shared" si="1399"/>
        <v>29.5</v>
      </c>
      <c r="BH215" s="4">
        <f t="shared" si="1399"/>
        <v>30</v>
      </c>
      <c r="BI215" s="4">
        <f t="shared" si="1399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0">F219+1.4</f>
        <v>20</v>
      </c>
      <c r="H219" s="4">
        <f t="shared" ref="H219:I219" si="1401">G219+1.3</f>
        <v>21.3</v>
      </c>
      <c r="I219" s="4">
        <f t="shared" si="1401"/>
        <v>22.6</v>
      </c>
      <c r="J219" s="15">
        <f t="shared" ref="J219" si="1402">I219+1.4</f>
        <v>24</v>
      </c>
      <c r="K219">
        <f t="shared" ref="K219:L219" si="1403">J219+1.3</f>
        <v>25.3</v>
      </c>
      <c r="L219" s="4">
        <f t="shared" si="1403"/>
        <v>26.6</v>
      </c>
      <c r="M219" s="4">
        <f t="shared" ref="M219" si="1404">L219+1.4</f>
        <v>28</v>
      </c>
      <c r="N219" s="4">
        <f t="shared" ref="N219:O219" si="1405">M219+1.3</f>
        <v>29.3</v>
      </c>
      <c r="O219" s="4">
        <f t="shared" si="1405"/>
        <v>30.6</v>
      </c>
      <c r="P219" s="4">
        <f t="shared" ref="P219" si="1406">O219+1.4</f>
        <v>32</v>
      </c>
      <c r="Q219" s="4">
        <f t="shared" ref="Q219:R219" si="1407">P219+1.3</f>
        <v>33.299999999999997</v>
      </c>
      <c r="R219" s="15">
        <f t="shared" si="1407"/>
        <v>34.599999999999994</v>
      </c>
      <c r="S219" s="4">
        <f t="shared" ref="S219" si="1408">R219+1.4</f>
        <v>35.999999999999993</v>
      </c>
      <c r="T219" s="4">
        <f t="shared" ref="T219:U219" si="1409">S219+1.3</f>
        <v>37.29999999999999</v>
      </c>
      <c r="U219">
        <f t="shared" si="1409"/>
        <v>38.599999999999987</v>
      </c>
      <c r="V219" s="4">
        <f t="shared" ref="V219" si="1410">U219+1.4</f>
        <v>39.999999999999986</v>
      </c>
      <c r="W219" s="4">
        <f t="shared" ref="W219:X219" si="1411">V219+1.3</f>
        <v>41.299999999999983</v>
      </c>
      <c r="X219" s="15">
        <f t="shared" si="1411"/>
        <v>42.59999999999998</v>
      </c>
      <c r="Y219" s="4">
        <f t="shared" ref="Y219" si="1412">X219+1.4</f>
        <v>43.999999999999979</v>
      </c>
      <c r="Z219" s="4">
        <f t="shared" ref="Z219:AA219" si="1413">Y219+1.3</f>
        <v>45.299999999999976</v>
      </c>
      <c r="AA219" s="4">
        <f t="shared" si="1413"/>
        <v>46.599999999999973</v>
      </c>
      <c r="AB219" s="4">
        <f t="shared" ref="AB219" si="1414">AA219+1.4</f>
        <v>47.999999999999972</v>
      </c>
      <c r="AC219" s="4">
        <f t="shared" ref="AC219:AD219" si="1415">AB219+1.3</f>
        <v>49.299999999999969</v>
      </c>
      <c r="AD219" s="15">
        <f t="shared" si="1415"/>
        <v>50.599999999999966</v>
      </c>
      <c r="AE219">
        <f t="shared" ref="AE219" si="1416">AD219+1.4</f>
        <v>51.999999999999964</v>
      </c>
      <c r="AF219" s="4">
        <f t="shared" ref="AF219:AG219" si="1417">AE219+1.3</f>
        <v>53.299999999999962</v>
      </c>
      <c r="AG219" s="4">
        <f t="shared" si="1417"/>
        <v>54.599999999999959</v>
      </c>
      <c r="AH219" s="4">
        <f t="shared" ref="AH219" si="1418">AG219+1.4</f>
        <v>55.999999999999957</v>
      </c>
      <c r="AI219" s="4">
        <f t="shared" ref="AI219:AJ219" si="1419">AH219+1.3</f>
        <v>57.299999999999955</v>
      </c>
      <c r="AJ219" s="4">
        <f t="shared" si="1419"/>
        <v>58.599999999999952</v>
      </c>
      <c r="AK219" s="4">
        <f t="shared" ref="AK219" si="1420">AJ219+1.4</f>
        <v>59.99999999999995</v>
      </c>
      <c r="AL219" s="4">
        <f t="shared" ref="AL219:AM219" si="1421">AK219+1.3</f>
        <v>61.299999999999947</v>
      </c>
      <c r="AM219" s="4">
        <f t="shared" si="1421"/>
        <v>62.599999999999945</v>
      </c>
      <c r="AN219" s="4">
        <f t="shared" ref="AN219" si="1422">AM219+1.4</f>
        <v>63.999999999999943</v>
      </c>
      <c r="AO219">
        <f t="shared" ref="AO219:AP219" si="1423">AN219+1.3</f>
        <v>65.29999999999994</v>
      </c>
      <c r="AP219" s="4">
        <f t="shared" si="1423"/>
        <v>66.599999999999937</v>
      </c>
      <c r="AQ219" s="4">
        <f t="shared" ref="AQ219" si="1424">AP219+1.4</f>
        <v>67.999999999999943</v>
      </c>
      <c r="AR219" s="4">
        <f t="shared" ref="AR219:AS219" si="1425">AQ219+1.3</f>
        <v>69.29999999999994</v>
      </c>
      <c r="AS219" s="4">
        <f t="shared" si="1425"/>
        <v>70.599999999999937</v>
      </c>
      <c r="AT219" s="4">
        <f t="shared" ref="AT219" si="1426">AS219+1.4</f>
        <v>71.999999999999943</v>
      </c>
      <c r="AU219" s="4">
        <f t="shared" ref="AU219:AV219" si="1427">AT219+1.3</f>
        <v>73.29999999999994</v>
      </c>
      <c r="AV219" s="4">
        <f t="shared" si="1427"/>
        <v>74.599999999999937</v>
      </c>
      <c r="AW219" s="4">
        <f t="shared" ref="AW219" si="1428">AV219+1.4</f>
        <v>75.999999999999943</v>
      </c>
      <c r="AX219" s="4">
        <f t="shared" ref="AX219:AY219" si="1429">AW219+1.3</f>
        <v>77.29999999999994</v>
      </c>
      <c r="AY219">
        <f t="shared" si="1429"/>
        <v>78.599999999999937</v>
      </c>
      <c r="AZ219" s="4">
        <f t="shared" ref="AZ219" si="1430">AY219+1.4</f>
        <v>79.999999999999943</v>
      </c>
      <c r="BA219" s="4">
        <f t="shared" ref="BA219:BB219" si="1431">AZ219+1.3</f>
        <v>81.29999999999994</v>
      </c>
      <c r="BB219" s="4">
        <f t="shared" si="1431"/>
        <v>82.599999999999937</v>
      </c>
      <c r="BC219" s="4">
        <f t="shared" ref="BC219" si="1432">BB219+1.4</f>
        <v>83.999999999999943</v>
      </c>
      <c r="BD219" s="4">
        <f t="shared" ref="BD219:BE219" si="1433">BC219+1.3</f>
        <v>85.29999999999994</v>
      </c>
      <c r="BE219" s="4">
        <f t="shared" si="1433"/>
        <v>86.599999999999937</v>
      </c>
      <c r="BF219" s="4">
        <f t="shared" ref="BF219" si="1434">BE219+1.4</f>
        <v>87.999999999999943</v>
      </c>
      <c r="BG219" s="4">
        <f t="shared" ref="BG219:BH219" si="1435">BF219+1.3</f>
        <v>89.29999999999994</v>
      </c>
      <c r="BH219" s="4">
        <f t="shared" si="1435"/>
        <v>90.599999999999937</v>
      </c>
      <c r="BI219">
        <f t="shared" ref="BI219" si="1436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7">C220+1</f>
        <v>7</v>
      </c>
      <c r="E220" s="4">
        <f t="shared" si="1437"/>
        <v>8</v>
      </c>
      <c r="F220" s="4">
        <f t="shared" si="1437"/>
        <v>9</v>
      </c>
      <c r="G220" s="4">
        <f t="shared" si="1437"/>
        <v>10</v>
      </c>
      <c r="H220" s="4">
        <f t="shared" si="1437"/>
        <v>11</v>
      </c>
      <c r="I220" s="4">
        <f t="shared" si="1437"/>
        <v>12</v>
      </c>
      <c r="J220" s="15">
        <f t="shared" si="1437"/>
        <v>13</v>
      </c>
      <c r="K220" s="4">
        <f t="shared" si="1437"/>
        <v>14</v>
      </c>
      <c r="L220" s="4">
        <f t="shared" si="1437"/>
        <v>15</v>
      </c>
      <c r="M220" s="4">
        <f t="shared" si="1437"/>
        <v>16</v>
      </c>
      <c r="N220" s="4">
        <f t="shared" si="1437"/>
        <v>17</v>
      </c>
      <c r="O220" s="4">
        <f t="shared" si="1437"/>
        <v>18</v>
      </c>
      <c r="P220" s="4">
        <f t="shared" si="1437"/>
        <v>19</v>
      </c>
      <c r="Q220" s="4">
        <f t="shared" si="1437"/>
        <v>20</v>
      </c>
      <c r="R220" s="15">
        <f t="shared" si="1437"/>
        <v>21</v>
      </c>
      <c r="S220" s="4">
        <f t="shared" si="1437"/>
        <v>22</v>
      </c>
      <c r="T220" s="4">
        <f t="shared" si="1437"/>
        <v>23</v>
      </c>
      <c r="U220" s="4">
        <f t="shared" si="1437"/>
        <v>24</v>
      </c>
      <c r="V220" s="4">
        <f t="shared" si="1437"/>
        <v>25</v>
      </c>
      <c r="W220" s="4">
        <f t="shared" si="1437"/>
        <v>26</v>
      </c>
      <c r="X220" s="15">
        <f t="shared" si="1437"/>
        <v>27</v>
      </c>
      <c r="Y220" s="4">
        <f t="shared" si="1437"/>
        <v>28</v>
      </c>
      <c r="Z220" s="4">
        <f t="shared" si="1437"/>
        <v>29</v>
      </c>
      <c r="AA220" s="4">
        <f t="shared" si="1437"/>
        <v>30</v>
      </c>
      <c r="AB220" s="4">
        <f t="shared" si="1437"/>
        <v>31</v>
      </c>
      <c r="AC220" s="4">
        <f t="shared" si="1437"/>
        <v>32</v>
      </c>
      <c r="AD220" s="15">
        <f t="shared" si="1437"/>
        <v>33</v>
      </c>
      <c r="AE220" s="4">
        <f t="shared" si="1437"/>
        <v>34</v>
      </c>
      <c r="AF220" s="4">
        <f t="shared" si="1437"/>
        <v>35</v>
      </c>
      <c r="AG220" s="4">
        <f t="shared" si="1437"/>
        <v>36</v>
      </c>
      <c r="AH220" s="4">
        <f t="shared" si="1437"/>
        <v>37</v>
      </c>
      <c r="AI220" s="4">
        <f t="shared" si="1437"/>
        <v>38</v>
      </c>
      <c r="AJ220" s="4">
        <f t="shared" si="1437"/>
        <v>39</v>
      </c>
      <c r="AK220" s="4">
        <f t="shared" si="1437"/>
        <v>40</v>
      </c>
      <c r="AL220" s="4">
        <f t="shared" si="1437"/>
        <v>41</v>
      </c>
      <c r="AM220" s="4">
        <f t="shared" si="1437"/>
        <v>42</v>
      </c>
      <c r="AN220" s="4">
        <f t="shared" si="1437"/>
        <v>43</v>
      </c>
      <c r="AO220" s="4">
        <f t="shared" si="1437"/>
        <v>44</v>
      </c>
      <c r="AP220" s="4">
        <f t="shared" si="1437"/>
        <v>45</v>
      </c>
      <c r="AQ220" s="4">
        <f t="shared" si="1437"/>
        <v>46</v>
      </c>
      <c r="AR220" s="4">
        <f t="shared" si="1437"/>
        <v>47</v>
      </c>
      <c r="AS220" s="4">
        <f t="shared" si="1437"/>
        <v>48</v>
      </c>
      <c r="AT220" s="4">
        <f t="shared" si="1437"/>
        <v>49</v>
      </c>
      <c r="AU220" s="4">
        <f t="shared" si="1437"/>
        <v>50</v>
      </c>
      <c r="AV220" s="4">
        <f t="shared" si="1437"/>
        <v>51</v>
      </c>
      <c r="AW220" s="4">
        <f t="shared" si="1437"/>
        <v>52</v>
      </c>
      <c r="AX220" s="4">
        <f t="shared" si="1437"/>
        <v>53</v>
      </c>
      <c r="AY220" s="4">
        <f t="shared" si="1437"/>
        <v>54</v>
      </c>
      <c r="AZ220" s="4">
        <f t="shared" si="1437"/>
        <v>55</v>
      </c>
      <c r="BA220" s="4">
        <f t="shared" si="1437"/>
        <v>56</v>
      </c>
      <c r="BB220" s="4">
        <f t="shared" si="1437"/>
        <v>57</v>
      </c>
      <c r="BC220" s="4">
        <f t="shared" si="1437"/>
        <v>58</v>
      </c>
      <c r="BD220" s="4">
        <f t="shared" si="1437"/>
        <v>59</v>
      </c>
      <c r="BE220" s="4">
        <f t="shared" si="1437"/>
        <v>60</v>
      </c>
      <c r="BF220" s="4">
        <f t="shared" si="1437"/>
        <v>61</v>
      </c>
      <c r="BG220" s="4">
        <f t="shared" si="1437"/>
        <v>62</v>
      </c>
      <c r="BH220" s="4">
        <f t="shared" si="1437"/>
        <v>63</v>
      </c>
      <c r="BI220" s="4">
        <f t="shared" si="1437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8">C221+4</f>
        <v>33</v>
      </c>
      <c r="E221" s="4">
        <f t="shared" si="1438"/>
        <v>37</v>
      </c>
      <c r="F221" s="4">
        <f t="shared" si="1438"/>
        <v>41</v>
      </c>
      <c r="G221" s="4">
        <f t="shared" si="1438"/>
        <v>45</v>
      </c>
      <c r="H221" s="4">
        <f t="shared" si="1438"/>
        <v>49</v>
      </c>
      <c r="I221" s="4">
        <f t="shared" si="1438"/>
        <v>53</v>
      </c>
      <c r="J221" s="15">
        <f>I221+3</f>
        <v>56</v>
      </c>
      <c r="K221" s="4">
        <f t="shared" ref="K221:Q221" si="1439">J221+3</f>
        <v>59</v>
      </c>
      <c r="L221" s="4">
        <f t="shared" si="1439"/>
        <v>62</v>
      </c>
      <c r="M221" s="4">
        <f t="shared" si="1439"/>
        <v>65</v>
      </c>
      <c r="N221" s="4">
        <f t="shared" si="1439"/>
        <v>68</v>
      </c>
      <c r="O221" s="4">
        <f t="shared" si="1439"/>
        <v>71</v>
      </c>
      <c r="P221" s="4">
        <f t="shared" si="1439"/>
        <v>74</v>
      </c>
      <c r="Q221" s="4">
        <f t="shared" si="1439"/>
        <v>77</v>
      </c>
      <c r="R221" s="15">
        <f>Q221+2</f>
        <v>79</v>
      </c>
      <c r="S221" s="4">
        <f t="shared" ref="S221:W221" si="1440">R221+2</f>
        <v>81</v>
      </c>
      <c r="T221" s="4">
        <f t="shared" si="1440"/>
        <v>83</v>
      </c>
      <c r="U221" s="4">
        <f t="shared" si="1440"/>
        <v>85</v>
      </c>
      <c r="V221" s="4">
        <f t="shared" si="1440"/>
        <v>87</v>
      </c>
      <c r="W221" s="4">
        <f t="shared" si="1440"/>
        <v>89</v>
      </c>
      <c r="X221" s="15">
        <f>W221+1</f>
        <v>90</v>
      </c>
      <c r="Y221" s="4">
        <f t="shared" ref="Y221:AH221" si="1441">X221+1</f>
        <v>91</v>
      </c>
      <c r="Z221" s="4">
        <f t="shared" si="1441"/>
        <v>92</v>
      </c>
      <c r="AA221" s="4">
        <f t="shared" si="1441"/>
        <v>93</v>
      </c>
      <c r="AB221" s="4">
        <f t="shared" si="1441"/>
        <v>94</v>
      </c>
      <c r="AC221" s="4">
        <f t="shared" si="1441"/>
        <v>95</v>
      </c>
      <c r="AD221" s="15">
        <f t="shared" si="1441"/>
        <v>96</v>
      </c>
      <c r="AE221" s="4">
        <f t="shared" si="1441"/>
        <v>97</v>
      </c>
      <c r="AF221" s="4">
        <f t="shared" si="1441"/>
        <v>98</v>
      </c>
      <c r="AG221" s="4">
        <f t="shared" si="1441"/>
        <v>99</v>
      </c>
      <c r="AH221" s="4">
        <f t="shared" si="1441"/>
        <v>100</v>
      </c>
      <c r="AI221" s="4">
        <f>AH221</f>
        <v>100</v>
      </c>
      <c r="AJ221" s="4">
        <f t="shared" ref="AJ221:BI221" si="1442">AI221</f>
        <v>100</v>
      </c>
      <c r="AK221" s="4">
        <f t="shared" si="1442"/>
        <v>100</v>
      </c>
      <c r="AL221" s="4">
        <f t="shared" si="1442"/>
        <v>100</v>
      </c>
      <c r="AM221" s="4">
        <f t="shared" si="1442"/>
        <v>100</v>
      </c>
      <c r="AN221" s="4">
        <f t="shared" si="1442"/>
        <v>100</v>
      </c>
      <c r="AO221" s="4">
        <f t="shared" si="1442"/>
        <v>100</v>
      </c>
      <c r="AP221" s="4">
        <f t="shared" si="1442"/>
        <v>100</v>
      </c>
      <c r="AQ221" s="4">
        <f t="shared" si="1442"/>
        <v>100</v>
      </c>
      <c r="AR221" s="4">
        <f t="shared" si="1442"/>
        <v>100</v>
      </c>
      <c r="AS221" s="4">
        <f t="shared" si="1442"/>
        <v>100</v>
      </c>
      <c r="AT221" s="4">
        <f t="shared" si="1442"/>
        <v>100</v>
      </c>
      <c r="AU221" s="4">
        <f t="shared" si="1442"/>
        <v>100</v>
      </c>
      <c r="AV221" s="4">
        <f t="shared" si="1442"/>
        <v>100</v>
      </c>
      <c r="AW221" s="4">
        <f t="shared" si="1442"/>
        <v>100</v>
      </c>
      <c r="AX221" s="4">
        <f t="shared" si="1442"/>
        <v>100</v>
      </c>
      <c r="AY221" s="4">
        <f t="shared" si="1442"/>
        <v>100</v>
      </c>
      <c r="AZ221" s="4">
        <f t="shared" si="1442"/>
        <v>100</v>
      </c>
      <c r="BA221" s="4">
        <f t="shared" si="1442"/>
        <v>100</v>
      </c>
      <c r="BB221" s="4">
        <f t="shared" si="1442"/>
        <v>100</v>
      </c>
      <c r="BC221" s="4">
        <f t="shared" si="1442"/>
        <v>100</v>
      </c>
      <c r="BD221" s="4">
        <f t="shared" si="1442"/>
        <v>100</v>
      </c>
      <c r="BE221" s="4">
        <f t="shared" si="1442"/>
        <v>100</v>
      </c>
      <c r="BF221" s="4">
        <f t="shared" si="1442"/>
        <v>100</v>
      </c>
      <c r="BG221" s="4">
        <f t="shared" si="1442"/>
        <v>100</v>
      </c>
      <c r="BH221" s="4">
        <f t="shared" si="1442"/>
        <v>100</v>
      </c>
      <c r="BI221" s="4">
        <f t="shared" si="1442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3">F225+1.4</f>
        <v>20</v>
      </c>
      <c r="H225" s="4">
        <f t="shared" ref="H225:I225" si="1444">G225+1.3</f>
        <v>21.3</v>
      </c>
      <c r="I225" s="4">
        <f t="shared" si="1444"/>
        <v>22.6</v>
      </c>
      <c r="J225" s="15">
        <f t="shared" ref="J225" si="1445">I225+1.4</f>
        <v>24</v>
      </c>
      <c r="K225">
        <f t="shared" ref="K225:L225" si="1446">J225+1.3</f>
        <v>25.3</v>
      </c>
      <c r="L225" s="4">
        <f t="shared" si="1446"/>
        <v>26.6</v>
      </c>
      <c r="M225" s="4">
        <f t="shared" ref="M225" si="1447">L225+1.4</f>
        <v>28</v>
      </c>
      <c r="N225" s="4">
        <f t="shared" ref="N225:O225" si="1448">M225+1.3</f>
        <v>29.3</v>
      </c>
      <c r="O225" s="4">
        <f t="shared" si="1448"/>
        <v>30.6</v>
      </c>
      <c r="P225" s="4">
        <f t="shared" ref="P225" si="1449">O225+1.4</f>
        <v>32</v>
      </c>
      <c r="Q225" s="4">
        <f t="shared" ref="Q225:R225" si="1450">P225+1.3</f>
        <v>33.299999999999997</v>
      </c>
      <c r="R225" s="15">
        <f t="shared" si="1450"/>
        <v>34.599999999999994</v>
      </c>
      <c r="S225" s="4">
        <f t="shared" ref="S225" si="1451">R225+1.4</f>
        <v>35.999999999999993</v>
      </c>
      <c r="T225" s="4">
        <f t="shared" ref="T225:U225" si="1452">S225+1.3</f>
        <v>37.29999999999999</v>
      </c>
      <c r="U225">
        <f t="shared" si="1452"/>
        <v>38.599999999999987</v>
      </c>
      <c r="V225" s="4">
        <f t="shared" ref="V225" si="1453">U225+1.4</f>
        <v>39.999999999999986</v>
      </c>
      <c r="W225" s="4">
        <f t="shared" ref="W225:X225" si="1454">V225+1.3</f>
        <v>41.299999999999983</v>
      </c>
      <c r="X225" s="15">
        <f t="shared" si="1454"/>
        <v>42.59999999999998</v>
      </c>
      <c r="Y225" s="4">
        <f t="shared" ref="Y225" si="1455">X225+1.4</f>
        <v>43.999999999999979</v>
      </c>
      <c r="Z225" s="4">
        <f t="shared" ref="Z225:AA225" si="1456">Y225+1.3</f>
        <v>45.299999999999976</v>
      </c>
      <c r="AA225" s="4">
        <f t="shared" si="1456"/>
        <v>46.599999999999973</v>
      </c>
      <c r="AB225" s="4">
        <f t="shared" ref="AB225" si="1457">AA225+1.4</f>
        <v>47.999999999999972</v>
      </c>
      <c r="AC225" s="4">
        <f t="shared" ref="AC225:AD225" si="1458">AB225+1.3</f>
        <v>49.299999999999969</v>
      </c>
      <c r="AD225" s="15">
        <f t="shared" si="1458"/>
        <v>50.599999999999966</v>
      </c>
      <c r="AE225">
        <f t="shared" ref="AE225" si="1459">AD225+1.4</f>
        <v>51.999999999999964</v>
      </c>
      <c r="AF225" s="4">
        <f t="shared" ref="AF225:AG225" si="1460">AE225+1.3</f>
        <v>53.299999999999962</v>
      </c>
      <c r="AG225" s="4">
        <f t="shared" si="1460"/>
        <v>54.599999999999959</v>
      </c>
      <c r="AH225" s="4">
        <f t="shared" ref="AH225" si="1461">AG225+1.4</f>
        <v>55.999999999999957</v>
      </c>
      <c r="AI225" s="4">
        <f t="shared" ref="AI225:AJ225" si="1462">AH225+1.3</f>
        <v>57.299999999999955</v>
      </c>
      <c r="AJ225" s="4">
        <f t="shared" si="1462"/>
        <v>58.599999999999952</v>
      </c>
      <c r="AK225" s="4">
        <f t="shared" ref="AK225" si="1463">AJ225+1.4</f>
        <v>59.99999999999995</v>
      </c>
      <c r="AL225" s="4">
        <f t="shared" ref="AL225:AM225" si="1464">AK225+1.3</f>
        <v>61.299999999999947</v>
      </c>
      <c r="AM225" s="4">
        <f t="shared" si="1464"/>
        <v>62.599999999999945</v>
      </c>
      <c r="AN225" s="4">
        <f t="shared" ref="AN225" si="1465">AM225+1.4</f>
        <v>63.999999999999943</v>
      </c>
      <c r="AO225">
        <f t="shared" ref="AO225:AP225" si="1466">AN225+1.3</f>
        <v>65.29999999999994</v>
      </c>
      <c r="AP225" s="4">
        <f t="shared" si="1466"/>
        <v>66.599999999999937</v>
      </c>
      <c r="AQ225" s="4">
        <f t="shared" ref="AQ225" si="1467">AP225+1.4</f>
        <v>67.999999999999943</v>
      </c>
      <c r="AR225" s="4">
        <f t="shared" ref="AR225:AS225" si="1468">AQ225+1.3</f>
        <v>69.29999999999994</v>
      </c>
      <c r="AS225" s="4">
        <f t="shared" si="1468"/>
        <v>70.599999999999937</v>
      </c>
      <c r="AT225" s="4">
        <f t="shared" ref="AT225" si="1469">AS225+1.4</f>
        <v>71.999999999999943</v>
      </c>
      <c r="AU225" s="4">
        <f t="shared" ref="AU225:AV225" si="1470">AT225+1.3</f>
        <v>73.29999999999994</v>
      </c>
      <c r="AV225" s="4">
        <f t="shared" si="1470"/>
        <v>74.599999999999937</v>
      </c>
      <c r="AW225" s="4">
        <f t="shared" ref="AW225" si="1471">AV225+1.4</f>
        <v>75.999999999999943</v>
      </c>
      <c r="AX225" s="4">
        <f t="shared" ref="AX225:AY225" si="1472">AW225+1.3</f>
        <v>77.29999999999994</v>
      </c>
      <c r="AY225">
        <f t="shared" si="1472"/>
        <v>78.599999999999937</v>
      </c>
      <c r="AZ225" s="4">
        <f t="shared" ref="AZ225" si="1473">AY225+1.4</f>
        <v>79.999999999999943</v>
      </c>
      <c r="BA225" s="4">
        <f t="shared" ref="BA225:BB225" si="1474">AZ225+1.3</f>
        <v>81.29999999999994</v>
      </c>
      <c r="BB225" s="4">
        <f t="shared" si="1474"/>
        <v>82.599999999999937</v>
      </c>
      <c r="BC225" s="4">
        <f t="shared" ref="BC225" si="1475">BB225+1.4</f>
        <v>83.999999999999943</v>
      </c>
      <c r="BD225" s="4">
        <f t="shared" ref="BD225:BE225" si="1476">BC225+1.3</f>
        <v>85.29999999999994</v>
      </c>
      <c r="BE225" s="4">
        <f t="shared" si="1476"/>
        <v>86.599999999999937</v>
      </c>
      <c r="BF225" s="4">
        <f t="shared" ref="BF225" si="1477">BE225+1.4</f>
        <v>87.999999999999943</v>
      </c>
      <c r="BG225" s="4">
        <f t="shared" ref="BG225:BH225" si="1478">BF225+1.3</f>
        <v>89.29999999999994</v>
      </c>
      <c r="BH225" s="4">
        <f t="shared" si="1478"/>
        <v>90.599999999999937</v>
      </c>
      <c r="BI225">
        <f t="shared" ref="BI225" si="1479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0">C226+10</f>
        <v>90</v>
      </c>
      <c r="E226" s="4">
        <f t="shared" si="1480"/>
        <v>100</v>
      </c>
      <c r="F226" s="4">
        <f t="shared" si="1480"/>
        <v>110</v>
      </c>
      <c r="G226" s="4">
        <f t="shared" si="1480"/>
        <v>120</v>
      </c>
      <c r="H226" s="4">
        <f t="shared" si="1480"/>
        <v>130</v>
      </c>
      <c r="I226" s="4">
        <f t="shared" si="1480"/>
        <v>140</v>
      </c>
      <c r="J226" s="15">
        <f t="shared" si="1480"/>
        <v>150</v>
      </c>
      <c r="K226">
        <f t="shared" si="1480"/>
        <v>160</v>
      </c>
      <c r="L226" s="4">
        <f t="shared" si="1480"/>
        <v>170</v>
      </c>
      <c r="M226" s="4">
        <f t="shared" si="1480"/>
        <v>180</v>
      </c>
      <c r="N226" s="4">
        <f t="shared" si="1480"/>
        <v>190</v>
      </c>
      <c r="O226" s="4">
        <f t="shared" si="1480"/>
        <v>200</v>
      </c>
      <c r="P226" s="4">
        <f t="shared" si="1480"/>
        <v>210</v>
      </c>
      <c r="Q226" s="4">
        <f t="shared" si="1480"/>
        <v>220</v>
      </c>
      <c r="R226" s="15">
        <f t="shared" si="1480"/>
        <v>230</v>
      </c>
      <c r="S226" s="4">
        <f t="shared" si="1480"/>
        <v>240</v>
      </c>
      <c r="T226" s="4">
        <f t="shared" si="1480"/>
        <v>250</v>
      </c>
      <c r="U226">
        <f t="shared" si="1480"/>
        <v>260</v>
      </c>
      <c r="V226" s="4">
        <f t="shared" si="1480"/>
        <v>270</v>
      </c>
      <c r="W226" s="4">
        <f t="shared" si="1480"/>
        <v>280</v>
      </c>
      <c r="X226" s="15">
        <f t="shared" si="1480"/>
        <v>290</v>
      </c>
      <c r="Y226" s="4">
        <f t="shared" si="1480"/>
        <v>300</v>
      </c>
      <c r="Z226" s="4">
        <f t="shared" si="1480"/>
        <v>310</v>
      </c>
      <c r="AA226" s="4">
        <f t="shared" si="1480"/>
        <v>320</v>
      </c>
      <c r="AB226" s="4">
        <f t="shared" si="1480"/>
        <v>330</v>
      </c>
      <c r="AC226" s="4">
        <f t="shared" si="1480"/>
        <v>340</v>
      </c>
      <c r="AD226" s="15">
        <f t="shared" si="1480"/>
        <v>350</v>
      </c>
      <c r="AE226">
        <f t="shared" si="1480"/>
        <v>360</v>
      </c>
      <c r="AF226" s="4">
        <f t="shared" si="1480"/>
        <v>370</v>
      </c>
      <c r="AG226" s="4">
        <f t="shared" si="1480"/>
        <v>380</v>
      </c>
      <c r="AH226" s="4">
        <f t="shared" si="1480"/>
        <v>390</v>
      </c>
      <c r="AI226" s="4">
        <f t="shared" si="1480"/>
        <v>400</v>
      </c>
      <c r="AJ226" s="4">
        <f t="shared" si="1480"/>
        <v>410</v>
      </c>
      <c r="AK226" s="4">
        <f t="shared" si="1480"/>
        <v>420</v>
      </c>
      <c r="AL226" s="4">
        <f t="shared" si="1480"/>
        <v>430</v>
      </c>
      <c r="AM226" s="4">
        <f t="shared" si="1480"/>
        <v>440</v>
      </c>
      <c r="AN226" s="4">
        <f t="shared" si="1480"/>
        <v>450</v>
      </c>
      <c r="AO226">
        <f t="shared" si="1480"/>
        <v>460</v>
      </c>
      <c r="AP226" s="4">
        <f t="shared" si="1480"/>
        <v>470</v>
      </c>
      <c r="AQ226" s="4">
        <f t="shared" si="1480"/>
        <v>480</v>
      </c>
      <c r="AR226" s="4">
        <f t="shared" si="1480"/>
        <v>490</v>
      </c>
      <c r="AS226" s="4">
        <f t="shared" si="1480"/>
        <v>500</v>
      </c>
      <c r="AT226" s="4">
        <f t="shared" si="1480"/>
        <v>510</v>
      </c>
      <c r="AU226" s="4">
        <f t="shared" si="1480"/>
        <v>520</v>
      </c>
      <c r="AV226" s="4">
        <f t="shared" si="1480"/>
        <v>530</v>
      </c>
      <c r="AW226" s="4">
        <f t="shared" si="1480"/>
        <v>540</v>
      </c>
      <c r="AX226" s="4">
        <f t="shared" si="1480"/>
        <v>550</v>
      </c>
      <c r="AY226">
        <f t="shared" si="1480"/>
        <v>560</v>
      </c>
      <c r="AZ226" s="4">
        <f t="shared" si="1480"/>
        <v>570</v>
      </c>
      <c r="BA226" s="4">
        <f t="shared" si="1480"/>
        <v>580</v>
      </c>
      <c r="BB226" s="4">
        <f t="shared" si="1480"/>
        <v>590</v>
      </c>
      <c r="BC226" s="4">
        <f t="shared" si="1480"/>
        <v>600</v>
      </c>
      <c r="BD226" s="4">
        <f t="shared" si="1480"/>
        <v>610</v>
      </c>
      <c r="BE226" s="4">
        <f t="shared" si="1480"/>
        <v>620</v>
      </c>
      <c r="BF226" s="4">
        <f t="shared" si="1480"/>
        <v>630</v>
      </c>
      <c r="BG226" s="4">
        <f t="shared" si="1480"/>
        <v>640</v>
      </c>
      <c r="BH226" s="4">
        <f t="shared" si="1480"/>
        <v>650</v>
      </c>
      <c r="BI226">
        <f t="shared" si="1480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1">F230+1.4</f>
        <v>20</v>
      </c>
      <c r="H230" s="4">
        <f t="shared" ref="H230:I230" si="1482">G230+1.3</f>
        <v>21.3</v>
      </c>
      <c r="I230" s="4">
        <f t="shared" si="1482"/>
        <v>22.6</v>
      </c>
      <c r="J230" s="15">
        <f t="shared" ref="J230" si="1483">I230+1.4</f>
        <v>24</v>
      </c>
      <c r="K230">
        <f t="shared" ref="K230:L230" si="1484">J230+1.3</f>
        <v>25.3</v>
      </c>
      <c r="L230" s="4">
        <f t="shared" si="1484"/>
        <v>26.6</v>
      </c>
      <c r="M230" s="4">
        <f t="shared" ref="M230" si="1485">L230+1.4</f>
        <v>28</v>
      </c>
      <c r="N230" s="4">
        <f t="shared" ref="N230:O230" si="1486">M230+1.3</f>
        <v>29.3</v>
      </c>
      <c r="O230" s="4">
        <f t="shared" si="1486"/>
        <v>30.6</v>
      </c>
      <c r="P230" s="4">
        <f t="shared" ref="P230" si="1487">O230+1.4</f>
        <v>32</v>
      </c>
      <c r="Q230" s="4">
        <f t="shared" ref="Q230:R230" si="1488">P230+1.3</f>
        <v>33.299999999999997</v>
      </c>
      <c r="R230" s="15">
        <f t="shared" si="1488"/>
        <v>34.599999999999994</v>
      </c>
      <c r="S230" s="4">
        <f t="shared" ref="S230" si="1489">R230+1.4</f>
        <v>35.999999999999993</v>
      </c>
      <c r="T230" s="4">
        <f t="shared" ref="T230:U230" si="1490">S230+1.3</f>
        <v>37.29999999999999</v>
      </c>
      <c r="U230">
        <f t="shared" si="1490"/>
        <v>38.599999999999987</v>
      </c>
      <c r="V230" s="4">
        <f t="shared" ref="V230" si="1491">U230+1.4</f>
        <v>39.999999999999986</v>
      </c>
      <c r="W230" s="4">
        <f t="shared" ref="W230:X230" si="1492">V230+1.3</f>
        <v>41.299999999999983</v>
      </c>
      <c r="X230" s="15">
        <f t="shared" si="1492"/>
        <v>42.59999999999998</v>
      </c>
      <c r="Y230" s="4">
        <f t="shared" ref="Y230" si="1493">X230+1.4</f>
        <v>43.999999999999979</v>
      </c>
      <c r="Z230" s="4">
        <f t="shared" ref="Z230:AA230" si="1494">Y230+1.3</f>
        <v>45.299999999999976</v>
      </c>
      <c r="AA230" s="4">
        <f t="shared" si="1494"/>
        <v>46.599999999999973</v>
      </c>
      <c r="AB230" s="4">
        <f t="shared" ref="AB230" si="1495">AA230+1.4</f>
        <v>47.999999999999972</v>
      </c>
      <c r="AC230" s="4">
        <f t="shared" ref="AC230:AD230" si="1496">AB230+1.3</f>
        <v>49.299999999999969</v>
      </c>
      <c r="AD230" s="15">
        <f t="shared" si="1496"/>
        <v>50.599999999999966</v>
      </c>
      <c r="AE230">
        <f t="shared" ref="AE230" si="1497">AD230+1.4</f>
        <v>51.999999999999964</v>
      </c>
      <c r="AF230" s="4">
        <f t="shared" ref="AF230:AG230" si="1498">AE230+1.3</f>
        <v>53.299999999999962</v>
      </c>
      <c r="AG230" s="4">
        <f t="shared" si="1498"/>
        <v>54.599999999999959</v>
      </c>
      <c r="AH230" s="4">
        <f t="shared" ref="AH230" si="1499">AG230+1.4</f>
        <v>55.999999999999957</v>
      </c>
      <c r="AI230" s="4">
        <f t="shared" ref="AI230:AJ230" si="1500">AH230+1.3</f>
        <v>57.299999999999955</v>
      </c>
      <c r="AJ230" s="4">
        <f t="shared" si="1500"/>
        <v>58.599999999999952</v>
      </c>
      <c r="AK230" s="4">
        <f t="shared" ref="AK230" si="1501">AJ230+1.4</f>
        <v>59.99999999999995</v>
      </c>
      <c r="AL230" s="4">
        <f t="shared" ref="AL230:AM230" si="1502">AK230+1.3</f>
        <v>61.299999999999947</v>
      </c>
      <c r="AM230" s="4">
        <f t="shared" si="1502"/>
        <v>62.599999999999945</v>
      </c>
      <c r="AN230" s="4">
        <f t="shared" ref="AN230" si="1503">AM230+1.4</f>
        <v>63.999999999999943</v>
      </c>
      <c r="AO230">
        <f t="shared" ref="AO230:AP230" si="1504">AN230+1.3</f>
        <v>65.29999999999994</v>
      </c>
      <c r="AP230" s="4">
        <f t="shared" si="1504"/>
        <v>66.599999999999937</v>
      </c>
      <c r="AQ230" s="4">
        <f t="shared" ref="AQ230" si="1505">AP230+1.4</f>
        <v>67.999999999999943</v>
      </c>
      <c r="AR230" s="4">
        <f t="shared" ref="AR230:AS230" si="1506">AQ230+1.3</f>
        <v>69.29999999999994</v>
      </c>
      <c r="AS230" s="4">
        <f t="shared" si="1506"/>
        <v>70.599999999999937</v>
      </c>
      <c r="AT230" s="4">
        <f t="shared" ref="AT230" si="1507">AS230+1.4</f>
        <v>71.999999999999943</v>
      </c>
      <c r="AU230" s="4">
        <f t="shared" ref="AU230:AV230" si="1508">AT230+1.3</f>
        <v>73.29999999999994</v>
      </c>
      <c r="AV230" s="4">
        <f t="shared" si="1508"/>
        <v>74.599999999999937</v>
      </c>
      <c r="AW230" s="4">
        <f t="shared" ref="AW230" si="1509">AV230+1.4</f>
        <v>75.999999999999943</v>
      </c>
      <c r="AX230" s="4">
        <f t="shared" ref="AX230:AY230" si="1510">AW230+1.3</f>
        <v>77.29999999999994</v>
      </c>
      <c r="AY230">
        <f t="shared" si="1510"/>
        <v>78.599999999999937</v>
      </c>
      <c r="AZ230" s="4">
        <f t="shared" ref="AZ230" si="1511">AY230+1.4</f>
        <v>79.999999999999943</v>
      </c>
      <c r="BA230" s="4">
        <f t="shared" ref="BA230:BB230" si="1512">AZ230+1.3</f>
        <v>81.29999999999994</v>
      </c>
      <c r="BB230" s="4">
        <f t="shared" si="1512"/>
        <v>82.599999999999937</v>
      </c>
      <c r="BC230" s="4">
        <f t="shared" ref="BC230" si="1513">BB230+1.4</f>
        <v>83.999999999999943</v>
      </c>
      <c r="BD230" s="4">
        <f t="shared" ref="BD230:BE230" si="1514">BC230+1.3</f>
        <v>85.29999999999994</v>
      </c>
      <c r="BE230" s="4">
        <f t="shared" si="1514"/>
        <v>86.599999999999937</v>
      </c>
      <c r="BF230" s="4">
        <f t="shared" ref="BF230" si="1515">BE230+1.4</f>
        <v>87.999999999999943</v>
      </c>
      <c r="BG230" s="4">
        <f t="shared" ref="BG230:BH230" si="1516">BF230+1.3</f>
        <v>89.29999999999994</v>
      </c>
      <c r="BH230" s="4">
        <f t="shared" si="1516"/>
        <v>90.599999999999937</v>
      </c>
      <c r="BI230">
        <f t="shared" ref="BI230" si="1517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8">C231+1</f>
        <v>7</v>
      </c>
      <c r="E231" s="4">
        <f t="shared" si="1518"/>
        <v>8</v>
      </c>
      <c r="F231" s="4">
        <f t="shared" si="1518"/>
        <v>9</v>
      </c>
      <c r="G231" s="4">
        <f t="shared" si="1518"/>
        <v>10</v>
      </c>
      <c r="H231" s="4">
        <f t="shared" si="1518"/>
        <v>11</v>
      </c>
      <c r="I231" s="4">
        <f t="shared" si="1518"/>
        <v>12</v>
      </c>
      <c r="J231" s="15">
        <f t="shared" si="1518"/>
        <v>13</v>
      </c>
      <c r="K231" s="4">
        <f t="shared" si="1518"/>
        <v>14</v>
      </c>
      <c r="L231" s="4">
        <f t="shared" si="1518"/>
        <v>15</v>
      </c>
      <c r="M231" s="4">
        <f t="shared" si="1518"/>
        <v>16</v>
      </c>
      <c r="N231" s="4">
        <f t="shared" si="1518"/>
        <v>17</v>
      </c>
      <c r="O231" s="4">
        <f t="shared" si="1518"/>
        <v>18</v>
      </c>
      <c r="P231" s="4">
        <f t="shared" si="1518"/>
        <v>19</v>
      </c>
      <c r="Q231" s="4">
        <f t="shared" si="1518"/>
        <v>20</v>
      </c>
      <c r="R231" s="15">
        <f t="shared" si="1518"/>
        <v>21</v>
      </c>
      <c r="S231" s="4">
        <f t="shared" si="1518"/>
        <v>22</v>
      </c>
      <c r="T231" s="4">
        <f t="shared" si="1518"/>
        <v>23</v>
      </c>
      <c r="U231" s="4">
        <f t="shared" si="1518"/>
        <v>24</v>
      </c>
      <c r="V231" s="4">
        <f t="shared" si="1518"/>
        <v>25</v>
      </c>
      <c r="W231" s="4">
        <f t="shared" si="1518"/>
        <v>26</v>
      </c>
      <c r="X231" s="15">
        <f t="shared" si="1518"/>
        <v>27</v>
      </c>
      <c r="Y231" s="4">
        <f t="shared" si="1518"/>
        <v>28</v>
      </c>
      <c r="Z231" s="4">
        <f t="shared" si="1518"/>
        <v>29</v>
      </c>
      <c r="AA231" s="4">
        <f t="shared" si="1518"/>
        <v>30</v>
      </c>
      <c r="AB231" s="4">
        <f t="shared" si="1518"/>
        <v>31</v>
      </c>
      <c r="AC231" s="4">
        <f t="shared" si="1518"/>
        <v>32</v>
      </c>
      <c r="AD231" s="15">
        <f t="shared" si="1518"/>
        <v>33</v>
      </c>
      <c r="AE231" s="4">
        <f t="shared" si="1518"/>
        <v>34</v>
      </c>
      <c r="AF231" s="4">
        <f t="shared" si="1518"/>
        <v>35</v>
      </c>
      <c r="AG231" s="4">
        <f t="shared" si="1518"/>
        <v>36</v>
      </c>
      <c r="AH231" s="4">
        <f t="shared" si="1518"/>
        <v>37</v>
      </c>
      <c r="AI231" s="4">
        <f t="shared" si="1518"/>
        <v>38</v>
      </c>
      <c r="AJ231" s="4">
        <f t="shared" si="1518"/>
        <v>39</v>
      </c>
      <c r="AK231" s="4">
        <f t="shared" si="1518"/>
        <v>40</v>
      </c>
      <c r="AL231" s="4">
        <f t="shared" si="1518"/>
        <v>41</v>
      </c>
      <c r="AM231" s="4">
        <f t="shared" si="1518"/>
        <v>42</v>
      </c>
      <c r="AN231" s="4">
        <f t="shared" si="1518"/>
        <v>43</v>
      </c>
      <c r="AO231" s="4">
        <f t="shared" si="1518"/>
        <v>44</v>
      </c>
      <c r="AP231" s="4">
        <f t="shared" si="1518"/>
        <v>45</v>
      </c>
      <c r="AQ231" s="4">
        <f t="shared" si="1518"/>
        <v>46</v>
      </c>
      <c r="AR231" s="4">
        <f t="shared" si="1518"/>
        <v>47</v>
      </c>
      <c r="AS231" s="4">
        <f t="shared" si="1518"/>
        <v>48</v>
      </c>
      <c r="AT231" s="4">
        <f t="shared" si="1518"/>
        <v>49</v>
      </c>
      <c r="AU231" s="4">
        <f t="shared" si="1518"/>
        <v>50</v>
      </c>
      <c r="AV231" s="4">
        <f t="shared" si="1518"/>
        <v>51</v>
      </c>
      <c r="AW231" s="4">
        <f t="shared" si="1518"/>
        <v>52</v>
      </c>
      <c r="AX231" s="4">
        <f t="shared" si="1518"/>
        <v>53</v>
      </c>
      <c r="AY231" s="4">
        <f t="shared" si="1518"/>
        <v>54</v>
      </c>
      <c r="AZ231" s="4">
        <f t="shared" si="1518"/>
        <v>55</v>
      </c>
      <c r="BA231" s="4">
        <f t="shared" si="1518"/>
        <v>56</v>
      </c>
      <c r="BB231" s="4">
        <f t="shared" si="1518"/>
        <v>57</v>
      </c>
      <c r="BC231" s="4">
        <f t="shared" si="1518"/>
        <v>58</v>
      </c>
      <c r="BD231" s="4">
        <f t="shared" si="1518"/>
        <v>59</v>
      </c>
      <c r="BE231" s="4">
        <f t="shared" si="1518"/>
        <v>60</v>
      </c>
      <c r="BF231" s="4">
        <f t="shared" si="1518"/>
        <v>61</v>
      </c>
      <c r="BG231" s="4">
        <f t="shared" si="1518"/>
        <v>62</v>
      </c>
      <c r="BH231" s="4">
        <f t="shared" si="1518"/>
        <v>63</v>
      </c>
      <c r="BI231" s="4">
        <f t="shared" si="1518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19">C232+4</f>
        <v>33</v>
      </c>
      <c r="E232" s="4">
        <f t="shared" si="1519"/>
        <v>37</v>
      </c>
      <c r="F232" s="4">
        <f t="shared" si="1519"/>
        <v>41</v>
      </c>
      <c r="G232" s="4">
        <f t="shared" si="1519"/>
        <v>45</v>
      </c>
      <c r="H232" s="4">
        <f t="shared" si="1519"/>
        <v>49</v>
      </c>
      <c r="I232" s="4">
        <f t="shared" si="1519"/>
        <v>53</v>
      </c>
      <c r="J232" s="15">
        <f>I232+3</f>
        <v>56</v>
      </c>
      <c r="K232" s="4">
        <f t="shared" ref="K232:Q232" si="1520">J232+3</f>
        <v>59</v>
      </c>
      <c r="L232" s="4">
        <f t="shared" si="1520"/>
        <v>62</v>
      </c>
      <c r="M232" s="4">
        <f t="shared" si="1520"/>
        <v>65</v>
      </c>
      <c r="N232" s="4">
        <f t="shared" si="1520"/>
        <v>68</v>
      </c>
      <c r="O232" s="4">
        <f t="shared" si="1520"/>
        <v>71</v>
      </c>
      <c r="P232" s="4">
        <f t="shared" si="1520"/>
        <v>74</v>
      </c>
      <c r="Q232" s="4">
        <f t="shared" si="1520"/>
        <v>77</v>
      </c>
      <c r="R232" s="15">
        <f>Q232+2</f>
        <v>79</v>
      </c>
      <c r="S232" s="4">
        <f t="shared" ref="S232:W232" si="1521">R232+2</f>
        <v>81</v>
      </c>
      <c r="T232" s="4">
        <f t="shared" si="1521"/>
        <v>83</v>
      </c>
      <c r="U232" s="4">
        <f t="shared" si="1521"/>
        <v>85</v>
      </c>
      <c r="V232" s="4">
        <f t="shared" si="1521"/>
        <v>87</v>
      </c>
      <c r="W232" s="4">
        <f t="shared" si="1521"/>
        <v>89</v>
      </c>
      <c r="X232" s="15">
        <f>W232+1</f>
        <v>90</v>
      </c>
      <c r="Y232" s="4">
        <f t="shared" si="1518"/>
        <v>91</v>
      </c>
      <c r="Z232" s="4">
        <f t="shared" si="1518"/>
        <v>92</v>
      </c>
      <c r="AA232" s="4">
        <f t="shared" si="1518"/>
        <v>93</v>
      </c>
      <c r="AB232" s="4">
        <f t="shared" si="1518"/>
        <v>94</v>
      </c>
      <c r="AC232" s="4">
        <f t="shared" si="1518"/>
        <v>95</v>
      </c>
      <c r="AD232" s="15">
        <f t="shared" si="1518"/>
        <v>96</v>
      </c>
      <c r="AE232" s="4">
        <f t="shared" si="1518"/>
        <v>97</v>
      </c>
      <c r="AF232" s="4">
        <f t="shared" si="1518"/>
        <v>98</v>
      </c>
      <c r="AG232" s="4">
        <f t="shared" si="1518"/>
        <v>99</v>
      </c>
      <c r="AH232" s="4">
        <f t="shared" si="1518"/>
        <v>100</v>
      </c>
      <c r="AI232" s="4">
        <f>AH232</f>
        <v>100</v>
      </c>
      <c r="AJ232" s="4">
        <f t="shared" ref="AJ232:BI232" si="1522">AI232</f>
        <v>100</v>
      </c>
      <c r="AK232" s="4">
        <f t="shared" si="1522"/>
        <v>100</v>
      </c>
      <c r="AL232" s="4">
        <f t="shared" si="1522"/>
        <v>100</v>
      </c>
      <c r="AM232" s="4">
        <f t="shared" si="1522"/>
        <v>100</v>
      </c>
      <c r="AN232" s="4">
        <f t="shared" si="1522"/>
        <v>100</v>
      </c>
      <c r="AO232" s="4">
        <f t="shared" si="1522"/>
        <v>100</v>
      </c>
      <c r="AP232" s="4">
        <f t="shared" si="1522"/>
        <v>100</v>
      </c>
      <c r="AQ232" s="4">
        <f t="shared" si="1522"/>
        <v>100</v>
      </c>
      <c r="AR232" s="4">
        <f t="shared" si="1522"/>
        <v>100</v>
      </c>
      <c r="AS232" s="4">
        <f t="shared" si="1522"/>
        <v>100</v>
      </c>
      <c r="AT232" s="4">
        <f t="shared" si="1522"/>
        <v>100</v>
      </c>
      <c r="AU232" s="4">
        <f t="shared" si="1522"/>
        <v>100</v>
      </c>
      <c r="AV232" s="4">
        <f t="shared" si="1522"/>
        <v>100</v>
      </c>
      <c r="AW232" s="4">
        <f t="shared" si="1522"/>
        <v>100</v>
      </c>
      <c r="AX232" s="4">
        <f t="shared" si="1522"/>
        <v>100</v>
      </c>
      <c r="AY232" s="4">
        <f t="shared" si="1522"/>
        <v>100</v>
      </c>
      <c r="AZ232" s="4">
        <f t="shared" si="1522"/>
        <v>100</v>
      </c>
      <c r="BA232" s="4">
        <f t="shared" si="1522"/>
        <v>100</v>
      </c>
      <c r="BB232" s="4">
        <f t="shared" si="1522"/>
        <v>100</v>
      </c>
      <c r="BC232" s="4">
        <f t="shared" si="1522"/>
        <v>100</v>
      </c>
      <c r="BD232" s="4">
        <f t="shared" si="1522"/>
        <v>100</v>
      </c>
      <c r="BE232" s="4">
        <f t="shared" si="1522"/>
        <v>100</v>
      </c>
      <c r="BF232" s="4">
        <f t="shared" si="1522"/>
        <v>100</v>
      </c>
      <c r="BG232" s="4">
        <f t="shared" si="1522"/>
        <v>100</v>
      </c>
      <c r="BH232" s="4">
        <f t="shared" si="1522"/>
        <v>100</v>
      </c>
      <c r="BI232" s="4">
        <f t="shared" si="1522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3">F237+1.4</f>
        <v>20</v>
      </c>
      <c r="H237" s="4">
        <f t="shared" ref="H237:I237" si="1524">G237+1.3</f>
        <v>21.3</v>
      </c>
      <c r="I237" s="4">
        <f t="shared" si="1524"/>
        <v>22.6</v>
      </c>
      <c r="J237" s="15">
        <f t="shared" ref="J237" si="1525">I237+1.4</f>
        <v>24</v>
      </c>
      <c r="K237">
        <f t="shared" ref="K237:L237" si="1526">J237+1.3</f>
        <v>25.3</v>
      </c>
      <c r="L237" s="4">
        <f t="shared" si="1526"/>
        <v>26.6</v>
      </c>
      <c r="M237" s="4">
        <f t="shared" ref="M237" si="1527">L237+1.4</f>
        <v>28</v>
      </c>
      <c r="N237" s="4">
        <f t="shared" ref="N237:O237" si="1528">M237+1.3</f>
        <v>29.3</v>
      </c>
      <c r="O237" s="4">
        <f t="shared" si="1528"/>
        <v>30.6</v>
      </c>
      <c r="P237" s="4">
        <f t="shared" ref="P237" si="1529">O237+1.4</f>
        <v>32</v>
      </c>
      <c r="Q237" s="4">
        <f t="shared" ref="Q237:R237" si="1530">P237+1.3</f>
        <v>33.299999999999997</v>
      </c>
      <c r="R237" s="15">
        <f t="shared" si="1530"/>
        <v>34.599999999999994</v>
      </c>
      <c r="S237" s="4">
        <f t="shared" ref="S237" si="1531">R237+1.4</f>
        <v>35.999999999999993</v>
      </c>
      <c r="T237" s="4">
        <f t="shared" ref="T237:U237" si="1532">S237+1.3</f>
        <v>37.29999999999999</v>
      </c>
      <c r="U237">
        <f t="shared" si="1532"/>
        <v>38.599999999999987</v>
      </c>
      <c r="V237" s="4">
        <f t="shared" ref="V237" si="1533">U237+1.4</f>
        <v>39.999999999999986</v>
      </c>
      <c r="W237" s="4">
        <f t="shared" ref="W237:X237" si="1534">V237+1.3</f>
        <v>41.299999999999983</v>
      </c>
      <c r="X237" s="15">
        <f t="shared" si="1534"/>
        <v>42.59999999999998</v>
      </c>
      <c r="Y237" s="4">
        <f t="shared" ref="Y237" si="1535">X237+1.4</f>
        <v>43.999999999999979</v>
      </c>
      <c r="Z237" s="4">
        <f t="shared" ref="Z237:AA237" si="1536">Y237+1.3</f>
        <v>45.299999999999976</v>
      </c>
      <c r="AA237" s="4">
        <f t="shared" si="1536"/>
        <v>46.599999999999973</v>
      </c>
      <c r="AB237" s="4">
        <f t="shared" ref="AB237" si="1537">AA237+1.4</f>
        <v>47.999999999999972</v>
      </c>
      <c r="AC237" s="4">
        <f t="shared" ref="AC237:AD237" si="1538">AB237+1.3</f>
        <v>49.299999999999969</v>
      </c>
      <c r="AD237" s="15">
        <f t="shared" si="1538"/>
        <v>50.599999999999966</v>
      </c>
      <c r="AE237">
        <f t="shared" ref="AE237" si="1539">AD237+1.4</f>
        <v>51.999999999999964</v>
      </c>
      <c r="AF237" s="4">
        <f t="shared" ref="AF237:AG237" si="1540">AE237+1.3</f>
        <v>53.299999999999962</v>
      </c>
      <c r="AG237" s="4">
        <f t="shared" si="1540"/>
        <v>54.599999999999959</v>
      </c>
      <c r="AH237" s="4">
        <f t="shared" ref="AH237" si="1541">AG237+1.4</f>
        <v>55.999999999999957</v>
      </c>
      <c r="AI237" s="4">
        <f t="shared" ref="AI237:AJ237" si="1542">AH237+1.3</f>
        <v>57.299999999999955</v>
      </c>
      <c r="AJ237" s="4">
        <f t="shared" si="1542"/>
        <v>58.599999999999952</v>
      </c>
      <c r="AK237" s="4">
        <f t="shared" ref="AK237" si="1543">AJ237+1.4</f>
        <v>59.99999999999995</v>
      </c>
      <c r="AL237" s="4">
        <f t="shared" ref="AL237:AM237" si="1544">AK237+1.3</f>
        <v>61.299999999999947</v>
      </c>
      <c r="AM237" s="4">
        <f t="shared" si="1544"/>
        <v>62.599999999999945</v>
      </c>
      <c r="AN237" s="4">
        <f t="shared" ref="AN237" si="1545">AM237+1.4</f>
        <v>63.999999999999943</v>
      </c>
      <c r="AO237">
        <f t="shared" ref="AO237:AP237" si="1546">AN237+1.3</f>
        <v>65.29999999999994</v>
      </c>
      <c r="AP237" s="4">
        <f t="shared" si="1546"/>
        <v>66.599999999999937</v>
      </c>
      <c r="AQ237" s="4">
        <f t="shared" ref="AQ237" si="1547">AP237+1.4</f>
        <v>67.999999999999943</v>
      </c>
      <c r="AR237" s="4">
        <f t="shared" ref="AR237:AS237" si="1548">AQ237+1.3</f>
        <v>69.29999999999994</v>
      </c>
      <c r="AS237" s="4">
        <f t="shared" si="1548"/>
        <v>70.599999999999937</v>
      </c>
      <c r="AT237" s="4">
        <f t="shared" ref="AT237" si="1549">AS237+1.4</f>
        <v>71.999999999999943</v>
      </c>
      <c r="AU237" s="4">
        <f t="shared" ref="AU237:AV237" si="1550">AT237+1.3</f>
        <v>73.29999999999994</v>
      </c>
      <c r="AV237" s="4">
        <f t="shared" si="1550"/>
        <v>74.599999999999937</v>
      </c>
      <c r="AW237" s="4">
        <f t="shared" ref="AW237" si="1551">AV237+1.4</f>
        <v>75.999999999999943</v>
      </c>
      <c r="AX237" s="4">
        <f t="shared" ref="AX237:AY237" si="1552">AW237+1.3</f>
        <v>77.29999999999994</v>
      </c>
      <c r="AY237">
        <f t="shared" si="1552"/>
        <v>78.599999999999937</v>
      </c>
      <c r="AZ237" s="4">
        <f t="shared" ref="AZ237" si="1553">AY237+1.4</f>
        <v>79.999999999999943</v>
      </c>
      <c r="BA237" s="4">
        <f t="shared" ref="BA237:BB237" si="1554">AZ237+1.3</f>
        <v>81.29999999999994</v>
      </c>
      <c r="BB237" s="4">
        <f t="shared" si="1554"/>
        <v>82.599999999999937</v>
      </c>
      <c r="BC237" s="4">
        <f t="shared" ref="BC237" si="1555">BB237+1.4</f>
        <v>83.999999999999943</v>
      </c>
      <c r="BD237" s="4">
        <f t="shared" ref="BD237:BE237" si="1556">BC237+1.3</f>
        <v>85.29999999999994</v>
      </c>
      <c r="BE237" s="4">
        <f t="shared" si="1556"/>
        <v>86.599999999999937</v>
      </c>
      <c r="BF237" s="4">
        <f t="shared" ref="BF237" si="1557">BE237+1.4</f>
        <v>87.999999999999943</v>
      </c>
      <c r="BG237" s="4">
        <f t="shared" ref="BG237:BH237" si="1558">BF237+1.3</f>
        <v>89.29999999999994</v>
      </c>
      <c r="BH237" s="4">
        <f t="shared" si="1558"/>
        <v>90.599999999999937</v>
      </c>
      <c r="BI237">
        <f t="shared" ref="BI237" si="1559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0">C238+2</f>
        <v>29</v>
      </c>
      <c r="E238" s="4">
        <f t="shared" si="1560"/>
        <v>31</v>
      </c>
      <c r="F238" s="4">
        <f t="shared" si="1560"/>
        <v>33</v>
      </c>
      <c r="G238" s="4">
        <f t="shared" si="1560"/>
        <v>35</v>
      </c>
      <c r="H238" s="4">
        <f t="shared" si="1560"/>
        <v>37</v>
      </c>
      <c r="I238" s="4">
        <f t="shared" si="1560"/>
        <v>39</v>
      </c>
      <c r="J238" s="15">
        <f t="shared" si="1560"/>
        <v>41</v>
      </c>
      <c r="K238">
        <f t="shared" si="1560"/>
        <v>43</v>
      </c>
      <c r="L238" s="4">
        <f t="shared" si="1560"/>
        <v>45</v>
      </c>
      <c r="M238" s="4">
        <f t="shared" si="1560"/>
        <v>47</v>
      </c>
      <c r="N238" s="4">
        <f t="shared" si="1560"/>
        <v>49</v>
      </c>
      <c r="O238" s="4">
        <f t="shared" si="1560"/>
        <v>51</v>
      </c>
      <c r="P238" s="4">
        <f t="shared" si="1560"/>
        <v>53</v>
      </c>
      <c r="Q238" s="4">
        <f t="shared" si="1560"/>
        <v>55</v>
      </c>
      <c r="R238" s="15">
        <f t="shared" si="1560"/>
        <v>57</v>
      </c>
      <c r="S238" s="4">
        <f t="shared" si="1560"/>
        <v>59</v>
      </c>
      <c r="T238" s="4">
        <f t="shared" si="1560"/>
        <v>61</v>
      </c>
      <c r="U238">
        <f t="shared" si="1560"/>
        <v>63</v>
      </c>
      <c r="V238" s="4">
        <f t="shared" si="1560"/>
        <v>65</v>
      </c>
      <c r="W238" s="4">
        <f t="shared" si="1560"/>
        <v>67</v>
      </c>
      <c r="X238" s="15">
        <f>W238+1</f>
        <v>68</v>
      </c>
      <c r="Y238" s="4">
        <f t="shared" ref="Y238:BI238" si="1561">X238+1</f>
        <v>69</v>
      </c>
      <c r="Z238" s="4">
        <f t="shared" si="1561"/>
        <v>70</v>
      </c>
      <c r="AA238" s="4">
        <f t="shared" si="1561"/>
        <v>71</v>
      </c>
      <c r="AB238" s="4">
        <f t="shared" si="1561"/>
        <v>72</v>
      </c>
      <c r="AC238" s="4">
        <f t="shared" si="1561"/>
        <v>73</v>
      </c>
      <c r="AD238" s="15">
        <f t="shared" si="1561"/>
        <v>74</v>
      </c>
      <c r="AE238">
        <f t="shared" si="1561"/>
        <v>75</v>
      </c>
      <c r="AF238" s="4">
        <f t="shared" si="1561"/>
        <v>76</v>
      </c>
      <c r="AG238" s="4">
        <f t="shared" si="1561"/>
        <v>77</v>
      </c>
      <c r="AH238" s="4">
        <f t="shared" si="1561"/>
        <v>78</v>
      </c>
      <c r="AI238" s="4">
        <f t="shared" si="1561"/>
        <v>79</v>
      </c>
      <c r="AJ238" s="4">
        <f t="shared" si="1561"/>
        <v>80</v>
      </c>
      <c r="AK238" s="4">
        <f t="shared" si="1561"/>
        <v>81</v>
      </c>
      <c r="AL238" s="4">
        <f t="shared" si="1561"/>
        <v>82</v>
      </c>
      <c r="AM238" s="4">
        <f t="shared" si="1561"/>
        <v>83</v>
      </c>
      <c r="AN238" s="4">
        <f t="shared" si="1561"/>
        <v>84</v>
      </c>
      <c r="AO238">
        <f t="shared" si="1561"/>
        <v>85</v>
      </c>
      <c r="AP238" s="4">
        <f t="shared" si="1561"/>
        <v>86</v>
      </c>
      <c r="AQ238" s="4">
        <f t="shared" si="1561"/>
        <v>87</v>
      </c>
      <c r="AR238" s="4">
        <f t="shared" si="1561"/>
        <v>88</v>
      </c>
      <c r="AS238" s="4">
        <f t="shared" si="1561"/>
        <v>89</v>
      </c>
      <c r="AT238" s="4">
        <f t="shared" si="1561"/>
        <v>90</v>
      </c>
      <c r="AU238" s="4">
        <f t="shared" si="1561"/>
        <v>91</v>
      </c>
      <c r="AV238" s="4">
        <f t="shared" si="1561"/>
        <v>92</v>
      </c>
      <c r="AW238" s="4">
        <f t="shared" si="1561"/>
        <v>93</v>
      </c>
      <c r="AX238" s="4">
        <f t="shared" si="1561"/>
        <v>94</v>
      </c>
      <c r="AY238">
        <f t="shared" si="1561"/>
        <v>95</v>
      </c>
      <c r="AZ238" s="4">
        <f t="shared" si="1561"/>
        <v>96</v>
      </c>
      <c r="BA238" s="4">
        <f t="shared" si="1561"/>
        <v>97</v>
      </c>
      <c r="BB238" s="4">
        <f t="shared" si="1561"/>
        <v>98</v>
      </c>
      <c r="BC238" s="4">
        <f t="shared" si="1561"/>
        <v>99</v>
      </c>
      <c r="BD238" s="4">
        <f t="shared" si="1561"/>
        <v>100</v>
      </c>
      <c r="BE238" s="4">
        <f t="shared" si="1561"/>
        <v>101</v>
      </c>
      <c r="BF238" s="4">
        <f t="shared" si="1561"/>
        <v>102</v>
      </c>
      <c r="BG238" s="4">
        <f t="shared" si="1561"/>
        <v>103</v>
      </c>
      <c r="BH238" s="4">
        <f t="shared" si="1561"/>
        <v>104</v>
      </c>
      <c r="BI238">
        <f t="shared" si="1561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0"/>
        <v>29</v>
      </c>
      <c r="E239" s="4">
        <f t="shared" si="1560"/>
        <v>31</v>
      </c>
      <c r="F239" s="4">
        <f t="shared" si="1560"/>
        <v>33</v>
      </c>
      <c r="G239" s="4">
        <f t="shared" si="1560"/>
        <v>35</v>
      </c>
      <c r="H239" s="4">
        <f t="shared" si="1560"/>
        <v>37</v>
      </c>
      <c r="I239" s="4">
        <f t="shared" si="1560"/>
        <v>39</v>
      </c>
      <c r="J239" s="15">
        <f t="shared" si="1560"/>
        <v>41</v>
      </c>
      <c r="K239">
        <f t="shared" si="1560"/>
        <v>43</v>
      </c>
      <c r="L239" s="4">
        <f t="shared" si="1560"/>
        <v>45</v>
      </c>
      <c r="M239" s="4">
        <f t="shared" si="1560"/>
        <v>47</v>
      </c>
      <c r="N239" s="4">
        <f t="shared" si="1560"/>
        <v>49</v>
      </c>
      <c r="O239" s="4">
        <f t="shared" si="1560"/>
        <v>51</v>
      </c>
      <c r="P239" s="4">
        <f t="shared" si="1560"/>
        <v>53</v>
      </c>
      <c r="Q239" s="4">
        <f t="shared" si="1560"/>
        <v>55</v>
      </c>
      <c r="R239" s="15">
        <f t="shared" si="1560"/>
        <v>57</v>
      </c>
      <c r="S239" s="4">
        <f t="shared" si="1560"/>
        <v>59</v>
      </c>
      <c r="T239" s="4">
        <f t="shared" si="1560"/>
        <v>61</v>
      </c>
      <c r="U239">
        <f t="shared" si="1560"/>
        <v>63</v>
      </c>
      <c r="V239" s="4">
        <f t="shared" si="1560"/>
        <v>65</v>
      </c>
      <c r="W239" s="4">
        <f t="shared" si="1560"/>
        <v>67</v>
      </c>
      <c r="X239" s="15">
        <f>W239+1</f>
        <v>68</v>
      </c>
      <c r="Y239" s="4">
        <f t="shared" ref="Y239:BI239" si="1562">X239+1</f>
        <v>69</v>
      </c>
      <c r="Z239" s="4">
        <f t="shared" si="1562"/>
        <v>70</v>
      </c>
      <c r="AA239" s="4">
        <f t="shared" si="1562"/>
        <v>71</v>
      </c>
      <c r="AB239" s="4">
        <f t="shared" si="1562"/>
        <v>72</v>
      </c>
      <c r="AC239" s="4">
        <f t="shared" si="1562"/>
        <v>73</v>
      </c>
      <c r="AD239" s="15">
        <f t="shared" si="1562"/>
        <v>74</v>
      </c>
      <c r="AE239">
        <f t="shared" si="1562"/>
        <v>75</v>
      </c>
      <c r="AF239" s="4">
        <f t="shared" si="1562"/>
        <v>76</v>
      </c>
      <c r="AG239" s="4">
        <f t="shared" si="1562"/>
        <v>77</v>
      </c>
      <c r="AH239" s="4">
        <f t="shared" si="1562"/>
        <v>78</v>
      </c>
      <c r="AI239" s="4">
        <f t="shared" si="1562"/>
        <v>79</v>
      </c>
      <c r="AJ239" s="4">
        <f t="shared" si="1562"/>
        <v>80</v>
      </c>
      <c r="AK239" s="4">
        <f t="shared" si="1562"/>
        <v>81</v>
      </c>
      <c r="AL239" s="4">
        <f t="shared" si="1562"/>
        <v>82</v>
      </c>
      <c r="AM239" s="4">
        <f t="shared" si="1562"/>
        <v>83</v>
      </c>
      <c r="AN239" s="4">
        <f t="shared" si="1562"/>
        <v>84</v>
      </c>
      <c r="AO239">
        <f t="shared" si="1562"/>
        <v>85</v>
      </c>
      <c r="AP239" s="4">
        <f t="shared" si="1562"/>
        <v>86</v>
      </c>
      <c r="AQ239" s="4">
        <f t="shared" si="1562"/>
        <v>87</v>
      </c>
      <c r="AR239" s="4">
        <f t="shared" si="1562"/>
        <v>88</v>
      </c>
      <c r="AS239" s="4">
        <f t="shared" si="1562"/>
        <v>89</v>
      </c>
      <c r="AT239" s="4">
        <f t="shared" si="1562"/>
        <v>90</v>
      </c>
      <c r="AU239" s="4">
        <f t="shared" si="1562"/>
        <v>91</v>
      </c>
      <c r="AV239" s="4">
        <f t="shared" si="1562"/>
        <v>92</v>
      </c>
      <c r="AW239" s="4">
        <f t="shared" si="1562"/>
        <v>93</v>
      </c>
      <c r="AX239" s="4">
        <f t="shared" si="1562"/>
        <v>94</v>
      </c>
      <c r="AY239">
        <f t="shared" si="1562"/>
        <v>95</v>
      </c>
      <c r="AZ239" s="4">
        <f t="shared" si="1562"/>
        <v>96</v>
      </c>
      <c r="BA239" s="4">
        <f t="shared" si="1562"/>
        <v>97</v>
      </c>
      <c r="BB239" s="4">
        <f t="shared" si="1562"/>
        <v>98</v>
      </c>
      <c r="BC239" s="4">
        <f t="shared" si="1562"/>
        <v>99</v>
      </c>
      <c r="BD239" s="4">
        <f t="shared" si="1562"/>
        <v>100</v>
      </c>
      <c r="BE239" s="4">
        <f t="shared" si="1562"/>
        <v>101</v>
      </c>
      <c r="BF239" s="4">
        <f t="shared" si="1562"/>
        <v>102</v>
      </c>
      <c r="BG239" s="4">
        <f t="shared" si="1562"/>
        <v>103</v>
      </c>
      <c r="BH239" s="4">
        <f t="shared" si="1562"/>
        <v>104</v>
      </c>
      <c r="BI239">
        <f t="shared" si="1562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3">F243+1.4</f>
        <v>20</v>
      </c>
      <c r="H243" s="4">
        <f t="shared" ref="H243:I243" si="1564">G243+1.3</f>
        <v>21.3</v>
      </c>
      <c r="I243" s="4">
        <f t="shared" si="1564"/>
        <v>22.6</v>
      </c>
      <c r="J243" s="15">
        <f t="shared" ref="J243" si="1565">I243+1.4</f>
        <v>24</v>
      </c>
      <c r="K243">
        <f t="shared" ref="K243:L243" si="1566">J243+1.3</f>
        <v>25.3</v>
      </c>
      <c r="L243" s="4">
        <f t="shared" si="1566"/>
        <v>26.6</v>
      </c>
      <c r="M243" s="4">
        <f t="shared" ref="M243" si="1567">L243+1.4</f>
        <v>28</v>
      </c>
      <c r="N243" s="4">
        <f t="shared" ref="N243:O243" si="1568">M243+1.3</f>
        <v>29.3</v>
      </c>
      <c r="O243" s="4">
        <f t="shared" si="1568"/>
        <v>30.6</v>
      </c>
      <c r="P243" s="4">
        <f t="shared" ref="P243" si="1569">O243+1.4</f>
        <v>32</v>
      </c>
      <c r="Q243" s="4">
        <f t="shared" ref="Q243:R243" si="1570">P243+1.3</f>
        <v>33.299999999999997</v>
      </c>
      <c r="R243" s="15">
        <f t="shared" si="1570"/>
        <v>34.599999999999994</v>
      </c>
      <c r="S243" s="4">
        <f t="shared" ref="S243" si="1571">R243+1.4</f>
        <v>35.999999999999993</v>
      </c>
      <c r="T243" s="4">
        <f t="shared" ref="T243:U243" si="1572">S243+1.3</f>
        <v>37.29999999999999</v>
      </c>
      <c r="U243">
        <f t="shared" si="1572"/>
        <v>38.599999999999987</v>
      </c>
      <c r="V243" s="4">
        <f t="shared" ref="V243" si="1573">U243+1.4</f>
        <v>39.999999999999986</v>
      </c>
      <c r="W243" s="4">
        <f t="shared" ref="W243:X243" si="1574">V243+1.3</f>
        <v>41.299999999999983</v>
      </c>
      <c r="X243" s="15">
        <f t="shared" si="1574"/>
        <v>42.59999999999998</v>
      </c>
      <c r="Y243" s="4">
        <f t="shared" ref="Y243" si="1575">X243+1.4</f>
        <v>43.999999999999979</v>
      </c>
      <c r="Z243" s="4">
        <f t="shared" ref="Z243:AA243" si="1576">Y243+1.3</f>
        <v>45.299999999999976</v>
      </c>
      <c r="AA243" s="4">
        <f t="shared" si="1576"/>
        <v>46.599999999999973</v>
      </c>
      <c r="AB243" s="4">
        <f t="shared" ref="AB243" si="1577">AA243+1.4</f>
        <v>47.999999999999972</v>
      </c>
      <c r="AC243" s="4">
        <f t="shared" ref="AC243:AD243" si="1578">AB243+1.3</f>
        <v>49.299999999999969</v>
      </c>
      <c r="AD243" s="15">
        <f t="shared" si="1578"/>
        <v>50.599999999999966</v>
      </c>
      <c r="AE243">
        <f t="shared" ref="AE243" si="1579">AD243+1.4</f>
        <v>51.999999999999964</v>
      </c>
      <c r="AF243" s="4">
        <f t="shared" ref="AF243:AG243" si="1580">AE243+1.3</f>
        <v>53.299999999999962</v>
      </c>
      <c r="AG243" s="4">
        <f t="shared" si="1580"/>
        <v>54.599999999999959</v>
      </c>
      <c r="AH243" s="4">
        <f t="shared" ref="AH243" si="1581">AG243+1.4</f>
        <v>55.999999999999957</v>
      </c>
      <c r="AI243" s="4">
        <f t="shared" ref="AI243:AJ243" si="1582">AH243+1.3</f>
        <v>57.299999999999955</v>
      </c>
      <c r="AJ243" s="4">
        <f t="shared" si="1582"/>
        <v>58.599999999999952</v>
      </c>
      <c r="AK243" s="4">
        <f t="shared" ref="AK243" si="1583">AJ243+1.4</f>
        <v>59.99999999999995</v>
      </c>
      <c r="AL243" s="4">
        <f t="shared" ref="AL243:AM243" si="1584">AK243+1.3</f>
        <v>61.299999999999947</v>
      </c>
      <c r="AM243" s="4">
        <f t="shared" si="1584"/>
        <v>62.599999999999945</v>
      </c>
      <c r="AN243" s="4">
        <f t="shared" ref="AN243" si="1585">AM243+1.4</f>
        <v>63.999999999999943</v>
      </c>
      <c r="AO243">
        <f t="shared" ref="AO243:AP243" si="1586">AN243+1.3</f>
        <v>65.29999999999994</v>
      </c>
      <c r="AP243" s="4">
        <f t="shared" si="1586"/>
        <v>66.599999999999937</v>
      </c>
      <c r="AQ243" s="4">
        <f t="shared" ref="AQ243" si="1587">AP243+1.4</f>
        <v>67.999999999999943</v>
      </c>
      <c r="AR243" s="4">
        <f t="shared" ref="AR243:AS243" si="1588">AQ243+1.3</f>
        <v>69.29999999999994</v>
      </c>
      <c r="AS243" s="4">
        <f t="shared" si="1588"/>
        <v>70.599999999999937</v>
      </c>
      <c r="AT243" s="4">
        <f t="shared" ref="AT243" si="1589">AS243+1.4</f>
        <v>71.999999999999943</v>
      </c>
      <c r="AU243" s="4">
        <f t="shared" ref="AU243:AV243" si="1590">AT243+1.3</f>
        <v>73.29999999999994</v>
      </c>
      <c r="AV243" s="4">
        <f t="shared" si="1590"/>
        <v>74.599999999999937</v>
      </c>
      <c r="AW243" s="4">
        <f t="shared" ref="AW243" si="1591">AV243+1.4</f>
        <v>75.999999999999943</v>
      </c>
      <c r="AX243" s="4">
        <f t="shared" ref="AX243:AY243" si="1592">AW243+1.3</f>
        <v>77.29999999999994</v>
      </c>
      <c r="AY243">
        <f t="shared" si="1592"/>
        <v>78.599999999999937</v>
      </c>
      <c r="AZ243" s="4">
        <f t="shared" ref="AZ243" si="1593">AY243+1.4</f>
        <v>79.999999999999943</v>
      </c>
      <c r="BA243" s="4">
        <f t="shared" ref="BA243:BB243" si="1594">AZ243+1.3</f>
        <v>81.29999999999994</v>
      </c>
      <c r="BB243" s="4">
        <f t="shared" si="1594"/>
        <v>82.599999999999937</v>
      </c>
      <c r="BC243" s="4">
        <f t="shared" ref="BC243" si="1595">BB243+1.4</f>
        <v>83.999999999999943</v>
      </c>
      <c r="BD243" s="4">
        <f t="shared" ref="BD243:BE243" si="1596">BC243+1.3</f>
        <v>85.29999999999994</v>
      </c>
      <c r="BE243" s="4">
        <f t="shared" si="1596"/>
        <v>86.599999999999937</v>
      </c>
      <c r="BF243" s="4">
        <f t="shared" ref="BF243" si="1597">BE243+1.4</f>
        <v>87.999999999999943</v>
      </c>
      <c r="BG243" s="4">
        <f t="shared" ref="BG243:BH243" si="1598">BF243+1.3</f>
        <v>89.29999999999994</v>
      </c>
      <c r="BH243" s="4">
        <f t="shared" si="1598"/>
        <v>90.599999999999937</v>
      </c>
      <c r="BI243">
        <f t="shared" ref="BI243" si="1599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0">C244+1</f>
        <v>7</v>
      </c>
      <c r="E244" s="4">
        <f t="shared" si="1600"/>
        <v>8</v>
      </c>
      <c r="F244" s="4">
        <f t="shared" si="1600"/>
        <v>9</v>
      </c>
      <c r="G244" s="4">
        <f t="shared" si="1600"/>
        <v>10</v>
      </c>
      <c r="H244" s="4">
        <f t="shared" si="1600"/>
        <v>11</v>
      </c>
      <c r="I244" s="4">
        <f t="shared" si="1600"/>
        <v>12</v>
      </c>
      <c r="J244" s="15">
        <f t="shared" si="1600"/>
        <v>13</v>
      </c>
      <c r="K244" s="4">
        <f t="shared" si="1600"/>
        <v>14</v>
      </c>
      <c r="L244" s="4">
        <f t="shared" si="1600"/>
        <v>15</v>
      </c>
      <c r="M244" s="4">
        <f t="shared" si="1600"/>
        <v>16</v>
      </c>
      <c r="N244" s="4">
        <f t="shared" si="1600"/>
        <v>17</v>
      </c>
      <c r="O244" s="4">
        <f t="shared" si="1600"/>
        <v>18</v>
      </c>
      <c r="P244" s="4">
        <f t="shared" si="1600"/>
        <v>19</v>
      </c>
      <c r="Q244" s="4">
        <f t="shared" si="1600"/>
        <v>20</v>
      </c>
      <c r="R244" s="15">
        <f t="shared" si="1600"/>
        <v>21</v>
      </c>
      <c r="S244" s="4">
        <f t="shared" si="1600"/>
        <v>22</v>
      </c>
      <c r="T244" s="4">
        <f t="shared" si="1600"/>
        <v>23</v>
      </c>
      <c r="U244" s="4">
        <f t="shared" si="1600"/>
        <v>24</v>
      </c>
      <c r="V244" s="4">
        <f t="shared" si="1600"/>
        <v>25</v>
      </c>
      <c r="W244" s="4">
        <f t="shared" si="1600"/>
        <v>26</v>
      </c>
      <c r="X244" s="15">
        <f t="shared" si="1600"/>
        <v>27</v>
      </c>
      <c r="Y244" s="4">
        <f t="shared" si="1600"/>
        <v>28</v>
      </c>
      <c r="Z244" s="4">
        <f t="shared" si="1600"/>
        <v>29</v>
      </c>
      <c r="AA244" s="4">
        <f t="shared" si="1600"/>
        <v>30</v>
      </c>
      <c r="AB244" s="4">
        <f t="shared" si="1600"/>
        <v>31</v>
      </c>
      <c r="AC244" s="4">
        <f t="shared" si="1600"/>
        <v>32</v>
      </c>
      <c r="AD244" s="15">
        <f t="shared" si="1600"/>
        <v>33</v>
      </c>
      <c r="AE244" s="4">
        <f t="shared" si="1600"/>
        <v>34</v>
      </c>
      <c r="AF244" s="4">
        <f t="shared" si="1600"/>
        <v>35</v>
      </c>
      <c r="AG244" s="4">
        <f t="shared" si="1600"/>
        <v>36</v>
      </c>
      <c r="AH244" s="4">
        <f t="shared" si="1600"/>
        <v>37</v>
      </c>
      <c r="AI244" s="4">
        <f t="shared" si="1600"/>
        <v>38</v>
      </c>
      <c r="AJ244" s="4">
        <f t="shared" si="1600"/>
        <v>39</v>
      </c>
      <c r="AK244" s="4">
        <f t="shared" si="1600"/>
        <v>40</v>
      </c>
      <c r="AL244" s="4">
        <f t="shared" si="1600"/>
        <v>41</v>
      </c>
      <c r="AM244" s="4">
        <f t="shared" si="1600"/>
        <v>42</v>
      </c>
      <c r="AN244" s="4">
        <f t="shared" si="1600"/>
        <v>43</v>
      </c>
      <c r="AO244" s="4">
        <f t="shared" si="1600"/>
        <v>44</v>
      </c>
      <c r="AP244" s="4">
        <f t="shared" si="1600"/>
        <v>45</v>
      </c>
      <c r="AQ244" s="4">
        <f t="shared" si="1600"/>
        <v>46</v>
      </c>
      <c r="AR244" s="4">
        <f t="shared" si="1600"/>
        <v>47</v>
      </c>
      <c r="AS244" s="4">
        <f t="shared" si="1600"/>
        <v>48</v>
      </c>
      <c r="AT244" s="4">
        <f t="shared" si="1600"/>
        <v>49</v>
      </c>
      <c r="AU244" s="4">
        <f t="shared" si="1600"/>
        <v>50</v>
      </c>
      <c r="AV244" s="4">
        <f t="shared" si="1600"/>
        <v>51</v>
      </c>
      <c r="AW244" s="4">
        <f t="shared" si="1600"/>
        <v>52</v>
      </c>
      <c r="AX244" s="4">
        <f t="shared" si="1600"/>
        <v>53</v>
      </c>
      <c r="AY244" s="4">
        <f t="shared" si="1600"/>
        <v>54</v>
      </c>
      <c r="AZ244" s="4">
        <f t="shared" si="1600"/>
        <v>55</v>
      </c>
      <c r="BA244" s="4">
        <f t="shared" si="1600"/>
        <v>56</v>
      </c>
      <c r="BB244" s="4">
        <f t="shared" si="1600"/>
        <v>57</v>
      </c>
      <c r="BC244" s="4">
        <f t="shared" si="1600"/>
        <v>58</v>
      </c>
      <c r="BD244" s="4">
        <f t="shared" si="1600"/>
        <v>59</v>
      </c>
      <c r="BE244" s="4">
        <f t="shared" si="1600"/>
        <v>60</v>
      </c>
      <c r="BF244" s="4">
        <f t="shared" si="1600"/>
        <v>61</v>
      </c>
      <c r="BG244" s="4">
        <f t="shared" si="1600"/>
        <v>62</v>
      </c>
      <c r="BH244" s="4">
        <f t="shared" si="1600"/>
        <v>63</v>
      </c>
      <c r="BI244" s="4">
        <f t="shared" si="1600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1">C245+4</f>
        <v>33</v>
      </c>
      <c r="E245" s="4">
        <f t="shared" si="1601"/>
        <v>37</v>
      </c>
      <c r="F245" s="4">
        <f t="shared" si="1601"/>
        <v>41</v>
      </c>
      <c r="G245" s="4">
        <f t="shared" si="1601"/>
        <v>45</v>
      </c>
      <c r="H245" s="4">
        <f t="shared" si="1601"/>
        <v>49</v>
      </c>
      <c r="I245" s="4">
        <f t="shared" si="1601"/>
        <v>53</v>
      </c>
      <c r="J245" s="15">
        <f>I245+3</f>
        <v>56</v>
      </c>
      <c r="K245" s="4">
        <f t="shared" ref="K245:Q245" si="1602">J245+3</f>
        <v>59</v>
      </c>
      <c r="L245" s="4">
        <f t="shared" si="1602"/>
        <v>62</v>
      </c>
      <c r="M245" s="4">
        <f t="shared" si="1602"/>
        <v>65</v>
      </c>
      <c r="N245" s="4">
        <f t="shared" si="1602"/>
        <v>68</v>
      </c>
      <c r="O245" s="4">
        <f t="shared" si="1602"/>
        <v>71</v>
      </c>
      <c r="P245" s="4">
        <f t="shared" si="1602"/>
        <v>74</v>
      </c>
      <c r="Q245" s="4">
        <f t="shared" si="1602"/>
        <v>77</v>
      </c>
      <c r="R245" s="15">
        <f>Q245+2</f>
        <v>79</v>
      </c>
      <c r="S245" s="4">
        <f t="shared" ref="S245:W245" si="1603">R245+2</f>
        <v>81</v>
      </c>
      <c r="T245" s="4">
        <f t="shared" si="1603"/>
        <v>83</v>
      </c>
      <c r="U245" s="4">
        <f t="shared" si="1603"/>
        <v>85</v>
      </c>
      <c r="V245" s="4">
        <f t="shared" si="1603"/>
        <v>87</v>
      </c>
      <c r="W245" s="4">
        <f t="shared" si="1603"/>
        <v>89</v>
      </c>
      <c r="X245" s="15">
        <f>W245+1</f>
        <v>90</v>
      </c>
      <c r="Y245" s="4">
        <f t="shared" si="1600"/>
        <v>91</v>
      </c>
      <c r="Z245" s="4">
        <f t="shared" si="1600"/>
        <v>92</v>
      </c>
      <c r="AA245" s="4">
        <f t="shared" si="1600"/>
        <v>93</v>
      </c>
      <c r="AB245" s="4">
        <f t="shared" si="1600"/>
        <v>94</v>
      </c>
      <c r="AC245" s="4">
        <f t="shared" si="1600"/>
        <v>95</v>
      </c>
      <c r="AD245" s="15">
        <f t="shared" si="1600"/>
        <v>96</v>
      </c>
      <c r="AE245" s="4">
        <f t="shared" si="1600"/>
        <v>97</v>
      </c>
      <c r="AF245" s="4">
        <f t="shared" si="1600"/>
        <v>98</v>
      </c>
      <c r="AG245" s="4">
        <f t="shared" si="1600"/>
        <v>99</v>
      </c>
      <c r="AH245" s="4">
        <f t="shared" si="1600"/>
        <v>100</v>
      </c>
      <c r="AI245" s="4">
        <f>AH245</f>
        <v>100</v>
      </c>
      <c r="AJ245" s="4">
        <f t="shared" ref="AJ245:BI245" si="1604">AI245</f>
        <v>100</v>
      </c>
      <c r="AK245" s="4">
        <f t="shared" si="1604"/>
        <v>100</v>
      </c>
      <c r="AL245" s="4">
        <f t="shared" si="1604"/>
        <v>100</v>
      </c>
      <c r="AM245" s="4">
        <f t="shared" si="1604"/>
        <v>100</v>
      </c>
      <c r="AN245" s="4">
        <f t="shared" si="1604"/>
        <v>100</v>
      </c>
      <c r="AO245" s="4">
        <f t="shared" si="1604"/>
        <v>100</v>
      </c>
      <c r="AP245" s="4">
        <f t="shared" si="1604"/>
        <v>100</v>
      </c>
      <c r="AQ245" s="4">
        <f t="shared" si="1604"/>
        <v>100</v>
      </c>
      <c r="AR245" s="4">
        <f t="shared" si="1604"/>
        <v>100</v>
      </c>
      <c r="AS245" s="4">
        <f t="shared" si="1604"/>
        <v>100</v>
      </c>
      <c r="AT245" s="4">
        <f t="shared" si="1604"/>
        <v>100</v>
      </c>
      <c r="AU245" s="4">
        <f t="shared" si="1604"/>
        <v>100</v>
      </c>
      <c r="AV245" s="4">
        <f t="shared" si="1604"/>
        <v>100</v>
      </c>
      <c r="AW245" s="4">
        <f t="shared" si="1604"/>
        <v>100</v>
      </c>
      <c r="AX245" s="4">
        <f t="shared" si="1604"/>
        <v>100</v>
      </c>
      <c r="AY245" s="4">
        <f t="shared" si="1604"/>
        <v>100</v>
      </c>
      <c r="AZ245" s="4">
        <f t="shared" si="1604"/>
        <v>100</v>
      </c>
      <c r="BA245" s="4">
        <f t="shared" si="1604"/>
        <v>100</v>
      </c>
      <c r="BB245" s="4">
        <f t="shared" si="1604"/>
        <v>100</v>
      </c>
      <c r="BC245" s="4">
        <f t="shared" si="1604"/>
        <v>100</v>
      </c>
      <c r="BD245" s="4">
        <f t="shared" si="1604"/>
        <v>100</v>
      </c>
      <c r="BE245" s="4">
        <f t="shared" si="1604"/>
        <v>100</v>
      </c>
      <c r="BF245" s="4">
        <f t="shared" si="1604"/>
        <v>100</v>
      </c>
      <c r="BG245" s="4">
        <f t="shared" si="1604"/>
        <v>100</v>
      </c>
      <c r="BH245" s="4">
        <f t="shared" si="1604"/>
        <v>100</v>
      </c>
      <c r="BI245" s="4">
        <f t="shared" si="1604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5">C249+2</f>
        <v>21.3</v>
      </c>
      <c r="E249" s="4">
        <f t="shared" si="1605"/>
        <v>23.3</v>
      </c>
      <c r="F249" s="4">
        <f t="shared" si="1605"/>
        <v>25.3</v>
      </c>
      <c r="G249" s="4">
        <f t="shared" si="1605"/>
        <v>27.3</v>
      </c>
      <c r="H249" s="4">
        <f t="shared" si="1605"/>
        <v>29.3</v>
      </c>
      <c r="I249" s="4">
        <f t="shared" si="1605"/>
        <v>31.3</v>
      </c>
      <c r="J249" s="15">
        <f t="shared" si="1605"/>
        <v>33.299999999999997</v>
      </c>
      <c r="K249">
        <f t="shared" si="1605"/>
        <v>35.299999999999997</v>
      </c>
      <c r="L249" s="4">
        <f t="shared" si="1605"/>
        <v>37.299999999999997</v>
      </c>
      <c r="M249" s="4">
        <f t="shared" si="1605"/>
        <v>39.299999999999997</v>
      </c>
      <c r="N249" s="4">
        <f t="shared" si="1605"/>
        <v>41.3</v>
      </c>
      <c r="O249" s="4">
        <f t="shared" si="1605"/>
        <v>43.3</v>
      </c>
      <c r="P249" s="4">
        <f t="shared" si="1605"/>
        <v>45.3</v>
      </c>
      <c r="Q249" s="4">
        <f t="shared" si="1605"/>
        <v>47.3</v>
      </c>
      <c r="R249" s="15">
        <f t="shared" si="1605"/>
        <v>49.3</v>
      </c>
      <c r="S249" s="4">
        <f t="shared" si="1605"/>
        <v>51.3</v>
      </c>
      <c r="T249" s="4">
        <f t="shared" si="1605"/>
        <v>53.3</v>
      </c>
      <c r="U249">
        <f t="shared" si="1605"/>
        <v>55.3</v>
      </c>
      <c r="V249" s="4">
        <f t="shared" si="1605"/>
        <v>57.3</v>
      </c>
      <c r="W249" s="4">
        <f t="shared" si="1605"/>
        <v>59.3</v>
      </c>
      <c r="X249" s="15">
        <f t="shared" si="1605"/>
        <v>61.3</v>
      </c>
      <c r="Y249" s="4">
        <f t="shared" si="1605"/>
        <v>63.3</v>
      </c>
      <c r="Z249" s="4">
        <f t="shared" si="1605"/>
        <v>65.3</v>
      </c>
      <c r="AA249" s="4">
        <f t="shared" si="1605"/>
        <v>67.3</v>
      </c>
      <c r="AB249" s="4">
        <f t="shared" si="1605"/>
        <v>69.3</v>
      </c>
      <c r="AC249" s="4">
        <f t="shared" si="1605"/>
        <v>71.3</v>
      </c>
      <c r="AD249" s="15">
        <f t="shared" si="1605"/>
        <v>73.3</v>
      </c>
      <c r="AE249">
        <f t="shared" si="1605"/>
        <v>75.3</v>
      </c>
      <c r="AF249" s="4">
        <f t="shared" si="1605"/>
        <v>77.3</v>
      </c>
      <c r="AG249" s="4">
        <f t="shared" si="1605"/>
        <v>79.3</v>
      </c>
      <c r="AH249" s="4">
        <f t="shared" si="1605"/>
        <v>81.3</v>
      </c>
      <c r="AI249" s="4">
        <f t="shared" si="1605"/>
        <v>83.3</v>
      </c>
      <c r="AJ249" s="4">
        <f t="shared" si="1605"/>
        <v>85.3</v>
      </c>
      <c r="AK249" s="4">
        <f t="shared" si="1605"/>
        <v>87.3</v>
      </c>
      <c r="AL249" s="4">
        <f t="shared" si="1605"/>
        <v>89.3</v>
      </c>
      <c r="AM249" s="4">
        <f t="shared" si="1605"/>
        <v>91.3</v>
      </c>
      <c r="AN249" s="4">
        <f t="shared" si="1605"/>
        <v>93.3</v>
      </c>
      <c r="AO249">
        <f t="shared" si="1605"/>
        <v>95.3</v>
      </c>
      <c r="AP249" s="4">
        <f t="shared" si="1605"/>
        <v>97.3</v>
      </c>
      <c r="AQ249" s="4">
        <f t="shared" si="1605"/>
        <v>99.3</v>
      </c>
      <c r="AR249" s="8">
        <f t="shared" si="1605"/>
        <v>101.3</v>
      </c>
      <c r="AS249" s="8">
        <f t="shared" si="1605"/>
        <v>103.3</v>
      </c>
      <c r="AT249" s="8">
        <f t="shared" si="1605"/>
        <v>105.3</v>
      </c>
      <c r="AU249" s="8">
        <f t="shared" si="1605"/>
        <v>107.3</v>
      </c>
      <c r="AV249" s="8">
        <f t="shared" si="1605"/>
        <v>109.3</v>
      </c>
      <c r="AW249" s="8">
        <f t="shared" si="1605"/>
        <v>111.3</v>
      </c>
      <c r="AX249" s="8">
        <f t="shared" si="1605"/>
        <v>113.3</v>
      </c>
      <c r="AY249" s="3">
        <f t="shared" si="1605"/>
        <v>115.3</v>
      </c>
      <c r="AZ249" s="8">
        <f t="shared" si="1605"/>
        <v>117.3</v>
      </c>
      <c r="BA249" s="8">
        <f t="shared" si="1605"/>
        <v>119.3</v>
      </c>
      <c r="BB249" s="8">
        <f t="shared" si="1605"/>
        <v>121.3</v>
      </c>
      <c r="BC249" s="8">
        <f t="shared" si="1605"/>
        <v>123.3</v>
      </c>
      <c r="BD249" s="8">
        <f t="shared" si="1605"/>
        <v>125.3</v>
      </c>
      <c r="BE249" s="8">
        <f t="shared" si="1605"/>
        <v>127.3</v>
      </c>
      <c r="BF249" s="8">
        <f t="shared" si="1605"/>
        <v>129.30000000000001</v>
      </c>
      <c r="BG249" s="8">
        <f t="shared" si="1605"/>
        <v>131.30000000000001</v>
      </c>
      <c r="BH249" s="8">
        <f t="shared" si="1605"/>
        <v>133.30000000000001</v>
      </c>
      <c r="BI249" s="3">
        <f t="shared" si="1605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6">X250</f>
        <v>44</v>
      </c>
      <c r="Z250" s="4">
        <f t="shared" si="1606"/>
        <v>44</v>
      </c>
      <c r="AA250" s="4">
        <f t="shared" ref="AA250" si="1607">Z250+1</f>
        <v>45</v>
      </c>
      <c r="AB250" s="4">
        <f t="shared" si="1606"/>
        <v>45</v>
      </c>
      <c r="AC250" s="4">
        <f t="shared" si="1606"/>
        <v>45</v>
      </c>
      <c r="AD250" s="15">
        <f t="shared" ref="AD250" si="1608">AC250+1</f>
        <v>46</v>
      </c>
      <c r="AE250">
        <f t="shared" si="1606"/>
        <v>46</v>
      </c>
      <c r="AF250" s="4">
        <f t="shared" si="1606"/>
        <v>46</v>
      </c>
      <c r="AG250" s="4">
        <f t="shared" si="1606"/>
        <v>46</v>
      </c>
      <c r="AH250" s="4">
        <f t="shared" si="1606"/>
        <v>46</v>
      </c>
      <c r="AI250" s="4">
        <f t="shared" si="1606"/>
        <v>46</v>
      </c>
      <c r="AJ250" s="4">
        <f t="shared" si="1606"/>
        <v>46</v>
      </c>
      <c r="AK250" s="4">
        <f>AJ250+1</f>
        <v>47</v>
      </c>
      <c r="AL250" s="4">
        <f t="shared" si="1606"/>
        <v>47</v>
      </c>
      <c r="AM250" s="4">
        <f t="shared" si="1606"/>
        <v>47</v>
      </c>
      <c r="AN250" s="4">
        <f t="shared" si="1606"/>
        <v>47</v>
      </c>
      <c r="AO250">
        <f t="shared" si="1606"/>
        <v>47</v>
      </c>
      <c r="AP250" s="4">
        <f t="shared" si="1606"/>
        <v>47</v>
      </c>
      <c r="AQ250" s="4">
        <f t="shared" ref="AQ250" si="1609">AP250+1</f>
        <v>48</v>
      </c>
      <c r="AR250" s="4">
        <f t="shared" si="1606"/>
        <v>48</v>
      </c>
      <c r="AS250" s="4">
        <f t="shared" si="1606"/>
        <v>48</v>
      </c>
      <c r="AT250" s="4">
        <f t="shared" si="1606"/>
        <v>48</v>
      </c>
      <c r="AU250" s="4">
        <f t="shared" si="1606"/>
        <v>48</v>
      </c>
      <c r="AV250" s="4">
        <f t="shared" si="1606"/>
        <v>48</v>
      </c>
      <c r="AW250" s="4">
        <f t="shared" si="1606"/>
        <v>48</v>
      </c>
      <c r="AX250" s="4">
        <f>AW250+1</f>
        <v>49</v>
      </c>
      <c r="AY250">
        <f>AX250</f>
        <v>49</v>
      </c>
      <c r="AZ250" s="4">
        <f t="shared" ref="AZ250:BH250" si="1610">AY250</f>
        <v>49</v>
      </c>
      <c r="BA250" s="4">
        <f t="shared" si="1610"/>
        <v>49</v>
      </c>
      <c r="BB250" s="4">
        <f t="shared" si="1610"/>
        <v>49</v>
      </c>
      <c r="BC250" s="4">
        <f t="shared" si="1610"/>
        <v>49</v>
      </c>
      <c r="BD250" s="4">
        <f t="shared" si="1610"/>
        <v>49</v>
      </c>
      <c r="BE250" s="4">
        <f t="shared" si="1610"/>
        <v>49</v>
      </c>
      <c r="BF250" s="4">
        <f t="shared" si="1610"/>
        <v>49</v>
      </c>
      <c r="BG250" s="4">
        <f t="shared" si="1610"/>
        <v>49</v>
      </c>
      <c r="BH250" s="4">
        <f t="shared" si="1610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1">C251+25</f>
        <v>100</v>
      </c>
      <c r="E251" s="4">
        <f t="shared" si="1611"/>
        <v>125</v>
      </c>
      <c r="F251" s="4">
        <f t="shared" si="1611"/>
        <v>150</v>
      </c>
      <c r="G251" s="4">
        <f t="shared" si="1611"/>
        <v>175</v>
      </c>
      <c r="H251" s="4">
        <f t="shared" si="1611"/>
        <v>200</v>
      </c>
      <c r="I251" s="4">
        <f t="shared" si="1611"/>
        <v>225</v>
      </c>
      <c r="J251" s="15">
        <f t="shared" si="1611"/>
        <v>250</v>
      </c>
      <c r="K251">
        <f t="shared" si="1611"/>
        <v>275</v>
      </c>
      <c r="L251" s="4">
        <f t="shared" si="1611"/>
        <v>300</v>
      </c>
      <c r="M251" s="4">
        <f t="shared" si="1611"/>
        <v>325</v>
      </c>
      <c r="N251" s="4">
        <f t="shared" si="1611"/>
        <v>350</v>
      </c>
      <c r="O251" s="4">
        <f t="shared" si="1611"/>
        <v>375</v>
      </c>
      <c r="P251" s="4">
        <f t="shared" si="1611"/>
        <v>400</v>
      </c>
      <c r="Q251" s="4">
        <f t="shared" si="1611"/>
        <v>425</v>
      </c>
      <c r="R251" s="15">
        <f t="shared" si="1611"/>
        <v>450</v>
      </c>
      <c r="S251" s="4">
        <f t="shared" si="1611"/>
        <v>475</v>
      </c>
      <c r="T251" s="4">
        <f t="shared" si="1611"/>
        <v>500</v>
      </c>
      <c r="U251">
        <f t="shared" si="1611"/>
        <v>525</v>
      </c>
      <c r="V251" s="4">
        <f t="shared" si="1611"/>
        <v>550</v>
      </c>
      <c r="W251" s="4">
        <f t="shared" si="1611"/>
        <v>575</v>
      </c>
      <c r="X251" s="15">
        <f t="shared" si="1611"/>
        <v>600</v>
      </c>
      <c r="Y251" s="4">
        <f t="shared" si="1611"/>
        <v>625</v>
      </c>
      <c r="Z251" s="4">
        <f t="shared" si="1611"/>
        <v>650</v>
      </c>
      <c r="AA251" s="4">
        <f t="shared" si="1611"/>
        <v>675</v>
      </c>
      <c r="AB251" s="4">
        <f t="shared" si="1611"/>
        <v>700</v>
      </c>
      <c r="AC251" s="4">
        <f t="shared" si="1611"/>
        <v>725</v>
      </c>
      <c r="AD251" s="15">
        <f t="shared" si="1611"/>
        <v>750</v>
      </c>
      <c r="AE251">
        <f t="shared" si="1611"/>
        <v>775</v>
      </c>
      <c r="AF251" s="4">
        <f t="shared" si="1611"/>
        <v>800</v>
      </c>
      <c r="AG251" s="4">
        <f t="shared" si="1611"/>
        <v>825</v>
      </c>
      <c r="AH251" s="4">
        <f t="shared" si="1611"/>
        <v>850</v>
      </c>
      <c r="AI251" s="4">
        <f t="shared" si="1611"/>
        <v>875</v>
      </c>
      <c r="AJ251" s="4">
        <f t="shared" si="1611"/>
        <v>900</v>
      </c>
      <c r="AK251" s="4">
        <f t="shared" si="1611"/>
        <v>925</v>
      </c>
      <c r="AL251" s="4">
        <f t="shared" si="1611"/>
        <v>950</v>
      </c>
      <c r="AM251" s="4">
        <f t="shared" si="1611"/>
        <v>975</v>
      </c>
      <c r="AN251" s="4">
        <f t="shared" si="1611"/>
        <v>1000</v>
      </c>
      <c r="AO251">
        <f t="shared" si="1611"/>
        <v>1025</v>
      </c>
      <c r="AP251" s="4">
        <f t="shared" si="1611"/>
        <v>1050</v>
      </c>
      <c r="AQ251" s="4">
        <f t="shared" si="1611"/>
        <v>1075</v>
      </c>
      <c r="AR251" s="4">
        <f t="shared" si="1611"/>
        <v>1100</v>
      </c>
      <c r="AS251" s="4">
        <f t="shared" si="1611"/>
        <v>1125</v>
      </c>
      <c r="AT251" s="4">
        <f t="shared" si="1611"/>
        <v>1150</v>
      </c>
      <c r="AU251" s="4">
        <f t="shared" si="1611"/>
        <v>1175</v>
      </c>
      <c r="AV251" s="4">
        <f t="shared" si="1611"/>
        <v>1200</v>
      </c>
      <c r="AW251" s="4">
        <f t="shared" si="1611"/>
        <v>1225</v>
      </c>
      <c r="AX251" s="4">
        <f t="shared" si="1611"/>
        <v>1250</v>
      </c>
      <c r="AY251">
        <f t="shared" si="1611"/>
        <v>1275</v>
      </c>
      <c r="AZ251" s="4">
        <f t="shared" si="1611"/>
        <v>1300</v>
      </c>
      <c r="BA251" s="4">
        <f t="shared" si="1611"/>
        <v>1325</v>
      </c>
      <c r="BB251" s="4">
        <f t="shared" si="1611"/>
        <v>1350</v>
      </c>
      <c r="BC251" s="4">
        <f t="shared" si="1611"/>
        <v>1375</v>
      </c>
      <c r="BD251" s="4">
        <f t="shared" si="1611"/>
        <v>1400</v>
      </c>
      <c r="BE251" s="4">
        <f t="shared" si="1611"/>
        <v>1425</v>
      </c>
      <c r="BF251" s="4">
        <f t="shared" si="1611"/>
        <v>1450</v>
      </c>
      <c r="BG251" s="4">
        <f t="shared" si="1611"/>
        <v>1475</v>
      </c>
      <c r="BH251" s="4">
        <f t="shared" si="1611"/>
        <v>1500</v>
      </c>
      <c r="BI251">
        <f t="shared" si="1611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2">C252+25</f>
        <v>100</v>
      </c>
      <c r="E252" s="4">
        <f t="shared" si="1612"/>
        <v>125</v>
      </c>
      <c r="F252" s="4">
        <f t="shared" si="1612"/>
        <v>150</v>
      </c>
      <c r="G252" s="4">
        <f t="shared" si="1612"/>
        <v>175</v>
      </c>
      <c r="H252" s="4">
        <f t="shared" si="1612"/>
        <v>200</v>
      </c>
      <c r="I252" s="4">
        <f t="shared" si="1612"/>
        <v>225</v>
      </c>
      <c r="J252" s="15">
        <f t="shared" si="1612"/>
        <v>250</v>
      </c>
      <c r="K252">
        <f t="shared" si="1612"/>
        <v>275</v>
      </c>
      <c r="L252" s="4">
        <f t="shared" si="1612"/>
        <v>300</v>
      </c>
      <c r="M252" s="4">
        <f t="shared" si="1612"/>
        <v>325</v>
      </c>
      <c r="N252" s="4">
        <f t="shared" si="1612"/>
        <v>350</v>
      </c>
      <c r="O252" s="4">
        <f t="shared" si="1612"/>
        <v>375</v>
      </c>
      <c r="P252" s="4">
        <f t="shared" si="1612"/>
        <v>400</v>
      </c>
      <c r="Q252" s="4">
        <f t="shared" si="1612"/>
        <v>425</v>
      </c>
      <c r="R252" s="15">
        <f t="shared" si="1612"/>
        <v>450</v>
      </c>
      <c r="S252" s="4">
        <f t="shared" si="1612"/>
        <v>475</v>
      </c>
      <c r="T252" s="4">
        <f t="shared" si="1612"/>
        <v>500</v>
      </c>
      <c r="U252">
        <f t="shared" si="1612"/>
        <v>525</v>
      </c>
      <c r="V252" s="4">
        <f t="shared" si="1612"/>
        <v>550</v>
      </c>
      <c r="W252" s="4">
        <f t="shared" si="1612"/>
        <v>575</v>
      </c>
      <c r="X252" s="15">
        <f t="shared" si="1612"/>
        <v>600</v>
      </c>
      <c r="Y252" s="4">
        <f t="shared" si="1612"/>
        <v>625</v>
      </c>
      <c r="Z252" s="4">
        <f t="shared" si="1612"/>
        <v>650</v>
      </c>
      <c r="AA252" s="4">
        <f t="shared" si="1612"/>
        <v>675</v>
      </c>
      <c r="AB252" s="4">
        <f t="shared" si="1612"/>
        <v>700</v>
      </c>
      <c r="AC252" s="4">
        <f t="shared" si="1612"/>
        <v>725</v>
      </c>
      <c r="AD252" s="15">
        <f t="shared" si="1612"/>
        <v>750</v>
      </c>
      <c r="AE252">
        <f t="shared" si="1612"/>
        <v>775</v>
      </c>
      <c r="AF252" s="4">
        <f t="shared" si="1612"/>
        <v>800</v>
      </c>
      <c r="AG252" s="4">
        <f t="shared" si="1612"/>
        <v>825</v>
      </c>
      <c r="AH252" s="4">
        <f t="shared" si="1612"/>
        <v>850</v>
      </c>
      <c r="AI252" s="4">
        <f t="shared" si="1612"/>
        <v>875</v>
      </c>
      <c r="AJ252" s="4">
        <f t="shared" si="1612"/>
        <v>900</v>
      </c>
      <c r="AK252" s="4">
        <f t="shared" si="1612"/>
        <v>925</v>
      </c>
      <c r="AL252" s="4">
        <f t="shared" si="1612"/>
        <v>950</v>
      </c>
      <c r="AM252" s="4">
        <f t="shared" si="1612"/>
        <v>975</v>
      </c>
      <c r="AN252" s="4">
        <f t="shared" si="1612"/>
        <v>1000</v>
      </c>
      <c r="AO252">
        <f t="shared" si="1612"/>
        <v>1025</v>
      </c>
      <c r="AP252" s="4">
        <f t="shared" si="1612"/>
        <v>1050</v>
      </c>
      <c r="AQ252" s="4">
        <f t="shared" si="1612"/>
        <v>1075</v>
      </c>
      <c r="AR252" s="4">
        <f t="shared" si="1612"/>
        <v>1100</v>
      </c>
      <c r="AS252" s="4">
        <f t="shared" si="1612"/>
        <v>1125</v>
      </c>
      <c r="AT252" s="4">
        <f t="shared" si="1612"/>
        <v>1150</v>
      </c>
      <c r="AU252" s="4">
        <f t="shared" si="1612"/>
        <v>1175</v>
      </c>
      <c r="AV252" s="4">
        <f t="shared" si="1612"/>
        <v>1200</v>
      </c>
      <c r="AW252" s="4">
        <f t="shared" si="1612"/>
        <v>1225</v>
      </c>
      <c r="AX252" s="4">
        <f t="shared" si="1612"/>
        <v>1250</v>
      </c>
      <c r="AY252">
        <f t="shared" si="1612"/>
        <v>1275</v>
      </c>
      <c r="AZ252" s="4">
        <f t="shared" si="1612"/>
        <v>1300</v>
      </c>
      <c r="BA252" s="4">
        <f t="shared" si="1612"/>
        <v>1325</v>
      </c>
      <c r="BB252" s="4">
        <f t="shared" si="1612"/>
        <v>1350</v>
      </c>
      <c r="BC252" s="4">
        <f t="shared" si="1612"/>
        <v>1375</v>
      </c>
      <c r="BD252" s="4">
        <f t="shared" si="1612"/>
        <v>1400</v>
      </c>
      <c r="BE252" s="4">
        <f t="shared" si="1612"/>
        <v>1425</v>
      </c>
      <c r="BF252" s="4">
        <f t="shared" si="1612"/>
        <v>1450</v>
      </c>
      <c r="BG252" s="4">
        <f t="shared" si="1612"/>
        <v>1475</v>
      </c>
      <c r="BH252" s="4">
        <f t="shared" si="1612"/>
        <v>1500</v>
      </c>
      <c r="BI252">
        <f t="shared" si="1612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3">F256+1.4</f>
        <v>20</v>
      </c>
      <c r="H256" s="4">
        <f t="shared" ref="H256:I256" si="1614">G256+1.3</f>
        <v>21.3</v>
      </c>
      <c r="I256" s="4">
        <f t="shared" si="1614"/>
        <v>22.6</v>
      </c>
      <c r="J256" s="15">
        <f t="shared" ref="J256" si="1615">I256+1.4</f>
        <v>24</v>
      </c>
      <c r="K256">
        <f t="shared" ref="K256:L256" si="1616">J256+1.3</f>
        <v>25.3</v>
      </c>
      <c r="L256" s="4">
        <f t="shared" si="1616"/>
        <v>26.6</v>
      </c>
      <c r="M256" s="4">
        <f t="shared" ref="M256" si="1617">L256+1.4</f>
        <v>28</v>
      </c>
      <c r="N256" s="4">
        <f t="shared" ref="N256:O256" si="1618">M256+1.3</f>
        <v>29.3</v>
      </c>
      <c r="O256" s="4">
        <f t="shared" si="1618"/>
        <v>30.6</v>
      </c>
      <c r="P256" s="4">
        <f t="shared" ref="P256" si="1619">O256+1.4</f>
        <v>32</v>
      </c>
      <c r="Q256" s="4">
        <f t="shared" ref="Q256:R256" si="1620">P256+1.3</f>
        <v>33.299999999999997</v>
      </c>
      <c r="R256" s="15">
        <f t="shared" si="1620"/>
        <v>34.599999999999994</v>
      </c>
      <c r="S256" s="4">
        <f t="shared" ref="S256" si="1621">R256+1.4</f>
        <v>35.999999999999993</v>
      </c>
      <c r="T256" s="4">
        <f t="shared" ref="T256:U256" si="1622">S256+1.3</f>
        <v>37.29999999999999</v>
      </c>
      <c r="U256">
        <f t="shared" si="1622"/>
        <v>38.599999999999987</v>
      </c>
      <c r="V256" s="4">
        <f t="shared" ref="V256" si="1623">U256+1.4</f>
        <v>39.999999999999986</v>
      </c>
      <c r="W256" s="4">
        <f t="shared" ref="W256:X256" si="1624">V256+1.3</f>
        <v>41.299999999999983</v>
      </c>
      <c r="X256" s="15">
        <f t="shared" si="1624"/>
        <v>42.59999999999998</v>
      </c>
      <c r="Y256" s="4">
        <f t="shared" ref="Y256" si="1625">X256+1.4</f>
        <v>43.999999999999979</v>
      </c>
      <c r="Z256" s="4">
        <f t="shared" ref="Z256:AA256" si="1626">Y256+1.3</f>
        <v>45.299999999999976</v>
      </c>
      <c r="AA256" s="4">
        <f t="shared" si="1626"/>
        <v>46.599999999999973</v>
      </c>
      <c r="AB256" s="4">
        <f t="shared" ref="AB256" si="1627">AA256+1.4</f>
        <v>47.999999999999972</v>
      </c>
      <c r="AC256" s="4">
        <f t="shared" ref="AC256:AD256" si="1628">AB256+1.3</f>
        <v>49.299999999999969</v>
      </c>
      <c r="AD256" s="15">
        <f t="shared" si="1628"/>
        <v>50.599999999999966</v>
      </c>
      <c r="AE256">
        <f t="shared" ref="AE256" si="1629">AD256+1.4</f>
        <v>51.999999999999964</v>
      </c>
      <c r="AF256" s="4">
        <f t="shared" ref="AF256:AG256" si="1630">AE256+1.3</f>
        <v>53.299999999999962</v>
      </c>
      <c r="AG256" s="4">
        <f t="shared" si="1630"/>
        <v>54.599999999999959</v>
      </c>
      <c r="AH256" s="4">
        <f t="shared" ref="AH256" si="1631">AG256+1.4</f>
        <v>55.999999999999957</v>
      </c>
      <c r="AI256" s="4">
        <f t="shared" ref="AI256:AJ256" si="1632">AH256+1.3</f>
        <v>57.299999999999955</v>
      </c>
      <c r="AJ256" s="4">
        <f t="shared" si="1632"/>
        <v>58.599999999999952</v>
      </c>
      <c r="AK256" s="4">
        <f t="shared" ref="AK256" si="1633">AJ256+1.4</f>
        <v>59.99999999999995</v>
      </c>
      <c r="AL256" s="4">
        <f t="shared" ref="AL256:AM256" si="1634">AK256+1.3</f>
        <v>61.299999999999947</v>
      </c>
      <c r="AM256" s="4">
        <f t="shared" si="1634"/>
        <v>62.599999999999945</v>
      </c>
      <c r="AN256" s="4">
        <f t="shared" ref="AN256" si="1635">AM256+1.4</f>
        <v>63.999999999999943</v>
      </c>
      <c r="AO256">
        <f t="shared" ref="AO256:AP256" si="1636">AN256+1.3</f>
        <v>65.29999999999994</v>
      </c>
      <c r="AP256" s="4">
        <f t="shared" si="1636"/>
        <v>66.599999999999937</v>
      </c>
      <c r="AQ256" s="4">
        <f t="shared" ref="AQ256" si="1637">AP256+1.4</f>
        <v>67.999999999999943</v>
      </c>
      <c r="AR256" s="4">
        <f t="shared" ref="AR256:AS256" si="1638">AQ256+1.3</f>
        <v>69.29999999999994</v>
      </c>
      <c r="AS256" s="4">
        <f t="shared" si="1638"/>
        <v>70.599999999999937</v>
      </c>
      <c r="AT256" s="4">
        <f t="shared" ref="AT256" si="1639">AS256+1.4</f>
        <v>71.999999999999943</v>
      </c>
      <c r="AU256" s="4">
        <f t="shared" ref="AU256:AV256" si="1640">AT256+1.3</f>
        <v>73.29999999999994</v>
      </c>
      <c r="AV256" s="4">
        <f t="shared" si="1640"/>
        <v>74.599999999999937</v>
      </c>
      <c r="AW256" s="4">
        <f t="shared" ref="AW256" si="1641">AV256+1.4</f>
        <v>75.999999999999943</v>
      </c>
      <c r="AX256" s="4">
        <f t="shared" ref="AX256:AY256" si="1642">AW256+1.3</f>
        <v>77.29999999999994</v>
      </c>
      <c r="AY256">
        <f t="shared" si="1642"/>
        <v>78.599999999999937</v>
      </c>
      <c r="AZ256" s="4">
        <f t="shared" ref="AZ256" si="1643">AY256+1.4</f>
        <v>79.999999999999943</v>
      </c>
      <c r="BA256" s="4">
        <f t="shared" ref="BA256:BB256" si="1644">AZ256+1.3</f>
        <v>81.29999999999994</v>
      </c>
      <c r="BB256" s="4">
        <f t="shared" si="1644"/>
        <v>82.599999999999937</v>
      </c>
      <c r="BC256" s="4">
        <f t="shared" ref="BC256" si="1645">BB256+1.4</f>
        <v>83.999999999999943</v>
      </c>
      <c r="BD256" s="4">
        <f t="shared" ref="BD256:BE256" si="1646">BC256+1.3</f>
        <v>85.29999999999994</v>
      </c>
      <c r="BE256" s="4">
        <f t="shared" si="1646"/>
        <v>86.599999999999937</v>
      </c>
      <c r="BF256" s="4">
        <f t="shared" ref="BF256" si="1647">BE256+1.4</f>
        <v>87.999999999999943</v>
      </c>
      <c r="BG256" s="4">
        <f t="shared" ref="BG256:BH256" si="1648">BF256+1.3</f>
        <v>89.29999999999994</v>
      </c>
      <c r="BH256" s="4">
        <f t="shared" si="1648"/>
        <v>90.599999999999937</v>
      </c>
      <c r="BI256">
        <f t="shared" ref="BI256" si="1649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0">C257+12</f>
        <v>174</v>
      </c>
      <c r="E257" s="4">
        <f t="shared" si="1650"/>
        <v>186</v>
      </c>
      <c r="F257" s="4">
        <f t="shared" si="1650"/>
        <v>198</v>
      </c>
      <c r="G257" s="4">
        <f t="shared" si="1650"/>
        <v>210</v>
      </c>
      <c r="H257" s="4">
        <f t="shared" si="1650"/>
        <v>222</v>
      </c>
      <c r="I257" s="4">
        <f t="shared" si="1650"/>
        <v>234</v>
      </c>
      <c r="J257" s="15">
        <f t="shared" si="1650"/>
        <v>246</v>
      </c>
      <c r="K257">
        <f t="shared" si="1650"/>
        <v>258</v>
      </c>
      <c r="L257" s="4">
        <f t="shared" si="1650"/>
        <v>270</v>
      </c>
      <c r="M257" s="4">
        <f t="shared" si="1650"/>
        <v>282</v>
      </c>
      <c r="N257" s="4">
        <f t="shared" si="1650"/>
        <v>294</v>
      </c>
      <c r="O257" s="4">
        <f t="shared" si="1650"/>
        <v>306</v>
      </c>
      <c r="P257" s="4">
        <f t="shared" si="1650"/>
        <v>318</v>
      </c>
      <c r="Q257" s="4">
        <f t="shared" si="1650"/>
        <v>330</v>
      </c>
      <c r="R257" s="15">
        <f t="shared" si="1650"/>
        <v>342</v>
      </c>
      <c r="S257" s="4">
        <f t="shared" si="1650"/>
        <v>354</v>
      </c>
      <c r="T257" s="4">
        <f t="shared" si="1650"/>
        <v>366</v>
      </c>
      <c r="U257">
        <f t="shared" si="1650"/>
        <v>378</v>
      </c>
      <c r="V257" s="4">
        <f t="shared" si="1650"/>
        <v>390</v>
      </c>
      <c r="W257" s="4">
        <f t="shared" si="1650"/>
        <v>402</v>
      </c>
      <c r="X257" s="15">
        <f t="shared" si="1650"/>
        <v>414</v>
      </c>
      <c r="Y257" s="4">
        <f t="shared" si="1650"/>
        <v>426</v>
      </c>
      <c r="Z257" s="4">
        <f t="shared" si="1650"/>
        <v>438</v>
      </c>
      <c r="AA257" s="4">
        <f t="shared" si="1650"/>
        <v>450</v>
      </c>
      <c r="AB257" s="4">
        <f t="shared" si="1650"/>
        <v>462</v>
      </c>
      <c r="AC257" s="4">
        <f t="shared" si="1650"/>
        <v>474</v>
      </c>
      <c r="AD257" s="15">
        <f t="shared" si="1650"/>
        <v>486</v>
      </c>
      <c r="AE257">
        <f t="shared" si="1650"/>
        <v>498</v>
      </c>
      <c r="AF257" s="4">
        <f t="shared" si="1650"/>
        <v>510</v>
      </c>
      <c r="AG257" s="4">
        <f t="shared" si="1650"/>
        <v>522</v>
      </c>
      <c r="AH257" s="4">
        <f t="shared" si="1650"/>
        <v>534</v>
      </c>
      <c r="AI257" s="4">
        <f t="shared" si="1650"/>
        <v>546</v>
      </c>
      <c r="AJ257" s="4">
        <f t="shared" si="1650"/>
        <v>558</v>
      </c>
      <c r="AK257" s="4">
        <f t="shared" si="1650"/>
        <v>570</v>
      </c>
      <c r="AL257" s="4">
        <f t="shared" si="1650"/>
        <v>582</v>
      </c>
      <c r="AM257" s="4">
        <f t="shared" si="1650"/>
        <v>594</v>
      </c>
      <c r="AN257" s="4">
        <f t="shared" si="1650"/>
        <v>606</v>
      </c>
      <c r="AO257">
        <f t="shared" si="1650"/>
        <v>618</v>
      </c>
      <c r="AP257" s="4">
        <f t="shared" si="1650"/>
        <v>630</v>
      </c>
      <c r="AQ257" s="4">
        <f t="shared" si="1650"/>
        <v>642</v>
      </c>
      <c r="AR257" s="4">
        <f t="shared" si="1650"/>
        <v>654</v>
      </c>
      <c r="AS257" s="4">
        <f t="shared" si="1650"/>
        <v>666</v>
      </c>
      <c r="AT257" s="4">
        <f t="shared" si="1650"/>
        <v>678</v>
      </c>
      <c r="AU257" s="4">
        <f t="shared" si="1650"/>
        <v>690</v>
      </c>
      <c r="AV257" s="4">
        <f t="shared" si="1650"/>
        <v>702</v>
      </c>
      <c r="AW257" s="4">
        <f t="shared" si="1650"/>
        <v>714</v>
      </c>
      <c r="AX257" s="4">
        <f t="shared" si="1650"/>
        <v>726</v>
      </c>
      <c r="AY257">
        <f t="shared" si="1650"/>
        <v>738</v>
      </c>
      <c r="AZ257" s="4">
        <f t="shared" si="1650"/>
        <v>750</v>
      </c>
      <c r="BA257" s="4">
        <f t="shared" si="1650"/>
        <v>762</v>
      </c>
      <c r="BB257" s="4">
        <f t="shared" si="1650"/>
        <v>774</v>
      </c>
      <c r="BC257" s="4">
        <f t="shared" si="1650"/>
        <v>786</v>
      </c>
      <c r="BD257" s="4">
        <f t="shared" si="1650"/>
        <v>798</v>
      </c>
      <c r="BE257" s="4">
        <f t="shared" si="1650"/>
        <v>810</v>
      </c>
      <c r="BF257" s="4">
        <f t="shared" si="1650"/>
        <v>822</v>
      </c>
      <c r="BG257" s="4">
        <f t="shared" si="1650"/>
        <v>834</v>
      </c>
      <c r="BH257" s="4">
        <f t="shared" si="1650"/>
        <v>846</v>
      </c>
      <c r="BI257">
        <f t="shared" si="1650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1">V260+1</f>
        <v>87</v>
      </c>
      <c r="X260" s="15">
        <f t="shared" si="1651"/>
        <v>88</v>
      </c>
      <c r="Y260" s="4">
        <f t="shared" si="1651"/>
        <v>89</v>
      </c>
      <c r="Z260" s="4">
        <f>Y260</f>
        <v>89</v>
      </c>
      <c r="AA260" s="4">
        <f t="shared" si="1651"/>
        <v>90</v>
      </c>
      <c r="AB260" s="4">
        <f t="shared" si="1651"/>
        <v>91</v>
      </c>
      <c r="AC260" s="4">
        <f>AB260</f>
        <v>91</v>
      </c>
      <c r="AD260" s="15">
        <f t="shared" ref="AD260:AE260" si="1652">AC260</f>
        <v>91</v>
      </c>
      <c r="AE260">
        <f t="shared" si="1652"/>
        <v>91</v>
      </c>
      <c r="AF260" s="4">
        <f t="shared" si="1651"/>
        <v>92</v>
      </c>
      <c r="AG260" s="4">
        <f>AF260</f>
        <v>92</v>
      </c>
      <c r="AH260" s="4">
        <f t="shared" si="1651"/>
        <v>93</v>
      </c>
      <c r="AI260" s="4">
        <f>AH260</f>
        <v>93</v>
      </c>
      <c r="AJ260" s="4">
        <f>AI260</f>
        <v>93</v>
      </c>
      <c r="AK260" s="4">
        <f t="shared" si="1651"/>
        <v>94</v>
      </c>
      <c r="AL260" s="4">
        <f>AK260</f>
        <v>94</v>
      </c>
      <c r="AM260" s="4">
        <f>AL260+1</f>
        <v>95</v>
      </c>
      <c r="AN260" s="4">
        <f t="shared" ref="AN260:BH260" si="1653">AM260</f>
        <v>95</v>
      </c>
      <c r="AO260">
        <f t="shared" si="1653"/>
        <v>95</v>
      </c>
      <c r="AP260" s="4">
        <f t="shared" si="1653"/>
        <v>95</v>
      </c>
      <c r="AQ260" s="4">
        <f>AP260+1</f>
        <v>96</v>
      </c>
      <c r="AR260" s="4">
        <f t="shared" si="1653"/>
        <v>96</v>
      </c>
      <c r="AS260" s="4">
        <f t="shared" si="1653"/>
        <v>96</v>
      </c>
      <c r="AT260" s="4">
        <f>AS260+1</f>
        <v>97</v>
      </c>
      <c r="AU260" s="4">
        <f t="shared" si="1653"/>
        <v>97</v>
      </c>
      <c r="AV260" s="4">
        <f t="shared" si="1653"/>
        <v>97</v>
      </c>
      <c r="AW260" s="4">
        <f t="shared" si="1653"/>
        <v>97</v>
      </c>
      <c r="AX260" s="4">
        <f>AW260+1</f>
        <v>98</v>
      </c>
      <c r="AY260">
        <f t="shared" si="1653"/>
        <v>98</v>
      </c>
      <c r="AZ260" s="4">
        <f t="shared" si="1653"/>
        <v>98</v>
      </c>
      <c r="BA260" s="4">
        <f t="shared" si="1653"/>
        <v>98</v>
      </c>
      <c r="BB260" s="4">
        <f t="shared" si="1653"/>
        <v>98</v>
      </c>
      <c r="BC260" s="4">
        <f>BB260+1</f>
        <v>99</v>
      </c>
      <c r="BD260" s="4">
        <f t="shared" si="1653"/>
        <v>99</v>
      </c>
      <c r="BE260" s="4">
        <f t="shared" si="1653"/>
        <v>99</v>
      </c>
      <c r="BF260" s="4">
        <f t="shared" si="1653"/>
        <v>99</v>
      </c>
      <c r="BG260" s="4">
        <f t="shared" si="1653"/>
        <v>99</v>
      </c>
      <c r="BH260" s="4">
        <f t="shared" si="1653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4">C261+2</f>
        <v>9</v>
      </c>
      <c r="E261" s="4">
        <f t="shared" si="1654"/>
        <v>11</v>
      </c>
      <c r="F261" s="4">
        <f t="shared" si="1654"/>
        <v>13</v>
      </c>
      <c r="G261" s="4">
        <f t="shared" si="1654"/>
        <v>15</v>
      </c>
      <c r="H261" s="4">
        <f t="shared" si="1654"/>
        <v>17</v>
      </c>
      <c r="I261" s="4">
        <f t="shared" si="1654"/>
        <v>19</v>
      </c>
      <c r="J261" s="15">
        <f t="shared" si="1654"/>
        <v>21</v>
      </c>
      <c r="K261" s="4">
        <f t="shared" si="1654"/>
        <v>23</v>
      </c>
      <c r="L261" s="4">
        <f t="shared" si="1654"/>
        <v>25</v>
      </c>
      <c r="M261" s="4">
        <f t="shared" si="1654"/>
        <v>27</v>
      </c>
      <c r="N261" s="4">
        <f t="shared" si="1654"/>
        <v>29</v>
      </c>
      <c r="O261" s="4">
        <f t="shared" si="1654"/>
        <v>31</v>
      </c>
      <c r="P261" s="4">
        <f t="shared" si="1654"/>
        <v>33</v>
      </c>
      <c r="Q261" s="4">
        <f t="shared" si="1654"/>
        <v>35</v>
      </c>
      <c r="R261" s="15">
        <f t="shared" si="1654"/>
        <v>37</v>
      </c>
      <c r="S261" s="4">
        <f t="shared" si="1654"/>
        <v>39</v>
      </c>
      <c r="T261" s="4">
        <f t="shared" si="1654"/>
        <v>41</v>
      </c>
      <c r="U261" s="4">
        <f t="shared" si="1654"/>
        <v>43</v>
      </c>
      <c r="V261" s="4">
        <f t="shared" si="1654"/>
        <v>45</v>
      </c>
      <c r="W261" s="4">
        <f t="shared" si="1654"/>
        <v>47</v>
      </c>
      <c r="X261" s="15">
        <f t="shared" si="1654"/>
        <v>49</v>
      </c>
      <c r="Y261" s="4">
        <f t="shared" si="1654"/>
        <v>51</v>
      </c>
      <c r="Z261" s="4">
        <f t="shared" si="1654"/>
        <v>53</v>
      </c>
      <c r="AA261" s="4">
        <f t="shared" si="1654"/>
        <v>55</v>
      </c>
      <c r="AB261" s="4">
        <f t="shared" si="1654"/>
        <v>57</v>
      </c>
      <c r="AC261" s="4">
        <f t="shared" si="1654"/>
        <v>59</v>
      </c>
      <c r="AD261" s="15">
        <f t="shared" si="1654"/>
        <v>61</v>
      </c>
      <c r="AE261" s="4">
        <f t="shared" si="1654"/>
        <v>63</v>
      </c>
      <c r="AF261" s="4">
        <f t="shared" si="1654"/>
        <v>65</v>
      </c>
      <c r="AG261" s="4">
        <f t="shared" si="1654"/>
        <v>67</v>
      </c>
      <c r="AH261" s="4">
        <f t="shared" si="1654"/>
        <v>69</v>
      </c>
      <c r="AI261" s="4">
        <f t="shared" si="1654"/>
        <v>71</v>
      </c>
      <c r="AJ261" s="4">
        <f t="shared" si="1654"/>
        <v>73</v>
      </c>
      <c r="AK261" s="4">
        <f t="shared" si="1654"/>
        <v>75</v>
      </c>
      <c r="AL261" s="4">
        <f t="shared" si="1654"/>
        <v>77</v>
      </c>
      <c r="AM261" s="4">
        <f t="shared" si="1654"/>
        <v>79</v>
      </c>
      <c r="AN261" s="4">
        <f t="shared" si="1654"/>
        <v>81</v>
      </c>
      <c r="AO261" s="4">
        <f t="shared" si="1654"/>
        <v>83</v>
      </c>
      <c r="AP261" s="4">
        <f t="shared" si="1654"/>
        <v>85</v>
      </c>
      <c r="AQ261" s="4">
        <f t="shared" si="1654"/>
        <v>87</v>
      </c>
      <c r="AR261" s="4">
        <f t="shared" si="1654"/>
        <v>89</v>
      </c>
      <c r="AS261" s="4">
        <f t="shared" si="1654"/>
        <v>91</v>
      </c>
      <c r="AT261" s="4">
        <f t="shared" si="1654"/>
        <v>93</v>
      </c>
      <c r="AU261" s="4">
        <f t="shared" si="1654"/>
        <v>95</v>
      </c>
      <c r="AV261" s="4">
        <f t="shared" si="1654"/>
        <v>97</v>
      </c>
      <c r="AW261" s="4">
        <f t="shared" si="1654"/>
        <v>99</v>
      </c>
      <c r="AX261" s="4">
        <f t="shared" si="1654"/>
        <v>101</v>
      </c>
      <c r="AY261" s="4">
        <f t="shared" si="1654"/>
        <v>103</v>
      </c>
      <c r="AZ261" s="4">
        <f t="shared" si="1654"/>
        <v>105</v>
      </c>
      <c r="BA261" s="4">
        <f t="shared" si="1654"/>
        <v>107</v>
      </c>
      <c r="BB261" s="4">
        <f t="shared" si="1654"/>
        <v>109</v>
      </c>
      <c r="BC261" s="4">
        <f t="shared" si="1654"/>
        <v>111</v>
      </c>
      <c r="BD261" s="4">
        <f t="shared" si="1654"/>
        <v>113</v>
      </c>
      <c r="BE261" s="4">
        <f t="shared" si="1654"/>
        <v>115</v>
      </c>
      <c r="BF261" s="4">
        <f t="shared" si="1654"/>
        <v>117</v>
      </c>
      <c r="BG261" s="4">
        <f t="shared" si="1654"/>
        <v>119</v>
      </c>
      <c r="BH261" s="4">
        <f t="shared" si="1654"/>
        <v>121</v>
      </c>
      <c r="BI261" s="4">
        <f t="shared" si="1654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5">C262+5</f>
        <v>35</v>
      </c>
      <c r="E262" s="4">
        <f t="shared" si="1655"/>
        <v>40</v>
      </c>
      <c r="F262" s="4">
        <f t="shared" si="1655"/>
        <v>45</v>
      </c>
      <c r="G262" s="4">
        <f t="shared" si="1655"/>
        <v>50</v>
      </c>
      <c r="H262" s="4">
        <f t="shared" si="1655"/>
        <v>55</v>
      </c>
      <c r="I262" s="4">
        <f t="shared" si="1655"/>
        <v>60</v>
      </c>
      <c r="J262" s="15">
        <f t="shared" si="1655"/>
        <v>65</v>
      </c>
      <c r="K262">
        <f t="shared" si="1655"/>
        <v>70</v>
      </c>
      <c r="L262" s="4">
        <f t="shared" si="1655"/>
        <v>75</v>
      </c>
      <c r="M262" s="4">
        <f t="shared" si="1655"/>
        <v>80</v>
      </c>
      <c r="N262" s="4">
        <f t="shared" si="1655"/>
        <v>85</v>
      </c>
      <c r="O262" s="4">
        <f t="shared" si="1655"/>
        <v>90</v>
      </c>
      <c r="P262" s="4">
        <f t="shared" si="1655"/>
        <v>95</v>
      </c>
      <c r="Q262" s="4">
        <f t="shared" si="1655"/>
        <v>100</v>
      </c>
      <c r="R262" s="15">
        <f t="shared" si="1655"/>
        <v>105</v>
      </c>
      <c r="S262" s="4">
        <f t="shared" si="1655"/>
        <v>110</v>
      </c>
      <c r="T262" s="4">
        <f t="shared" si="1655"/>
        <v>115</v>
      </c>
      <c r="U262">
        <f t="shared" si="1655"/>
        <v>120</v>
      </c>
      <c r="V262" s="4">
        <f t="shared" si="1655"/>
        <v>125</v>
      </c>
      <c r="W262" s="4">
        <f t="shared" si="1655"/>
        <v>130</v>
      </c>
      <c r="X262" s="15">
        <f t="shared" si="1655"/>
        <v>135</v>
      </c>
      <c r="Y262" s="4">
        <f t="shared" si="1655"/>
        <v>140</v>
      </c>
      <c r="Z262" s="4">
        <f t="shared" si="1655"/>
        <v>145</v>
      </c>
      <c r="AA262" s="4">
        <f t="shared" si="1655"/>
        <v>150</v>
      </c>
      <c r="AB262" s="4">
        <f t="shared" si="1655"/>
        <v>155</v>
      </c>
      <c r="AC262" s="4">
        <f t="shared" si="1655"/>
        <v>160</v>
      </c>
      <c r="AD262" s="15">
        <f t="shared" si="1655"/>
        <v>165</v>
      </c>
      <c r="AE262">
        <f t="shared" si="1655"/>
        <v>170</v>
      </c>
      <c r="AF262" s="4">
        <f t="shared" si="1655"/>
        <v>175</v>
      </c>
      <c r="AG262" s="4">
        <f t="shared" si="1655"/>
        <v>180</v>
      </c>
      <c r="AH262" s="4">
        <f t="shared" si="1655"/>
        <v>185</v>
      </c>
      <c r="AI262" s="4">
        <f t="shared" si="1655"/>
        <v>190</v>
      </c>
      <c r="AJ262" s="4">
        <f t="shared" si="1655"/>
        <v>195</v>
      </c>
      <c r="AK262" s="4">
        <f t="shared" si="1655"/>
        <v>200</v>
      </c>
      <c r="AL262" s="4">
        <f t="shared" si="1655"/>
        <v>205</v>
      </c>
      <c r="AM262" s="4">
        <f t="shared" si="1655"/>
        <v>210</v>
      </c>
      <c r="AN262" s="4">
        <f t="shared" si="1655"/>
        <v>215</v>
      </c>
      <c r="AO262">
        <f t="shared" si="1655"/>
        <v>220</v>
      </c>
      <c r="AP262" s="4">
        <f t="shared" si="1655"/>
        <v>225</v>
      </c>
      <c r="AQ262" s="4">
        <f t="shared" si="1655"/>
        <v>230</v>
      </c>
      <c r="AR262" s="4">
        <f t="shared" si="1655"/>
        <v>235</v>
      </c>
      <c r="AS262" s="4">
        <f t="shared" si="1655"/>
        <v>240</v>
      </c>
      <c r="AT262" s="4">
        <f t="shared" si="1655"/>
        <v>245</v>
      </c>
      <c r="AU262" s="4">
        <f t="shared" si="1655"/>
        <v>250</v>
      </c>
      <c r="AV262" s="4">
        <f t="shared" si="1655"/>
        <v>255</v>
      </c>
      <c r="AW262" s="4">
        <f t="shared" si="1655"/>
        <v>260</v>
      </c>
      <c r="AX262" s="4">
        <f t="shared" si="1655"/>
        <v>265</v>
      </c>
      <c r="AY262">
        <f t="shared" si="1655"/>
        <v>270</v>
      </c>
      <c r="AZ262" s="4">
        <f t="shared" si="1655"/>
        <v>275</v>
      </c>
      <c r="BA262" s="4">
        <f t="shared" si="1655"/>
        <v>280</v>
      </c>
      <c r="BB262" s="4">
        <f t="shared" si="1655"/>
        <v>285</v>
      </c>
      <c r="BC262" s="4">
        <f t="shared" si="1655"/>
        <v>290</v>
      </c>
      <c r="BD262" s="4">
        <f t="shared" si="1655"/>
        <v>295</v>
      </c>
      <c r="BE262" s="4">
        <f t="shared" si="1655"/>
        <v>300</v>
      </c>
      <c r="BF262" s="4">
        <f t="shared" si="1655"/>
        <v>305</v>
      </c>
      <c r="BG262" s="4">
        <f t="shared" si="1655"/>
        <v>310</v>
      </c>
      <c r="BH262" s="4">
        <f t="shared" si="1655"/>
        <v>315</v>
      </c>
      <c r="BI262">
        <f t="shared" si="1655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6">E265+1.4</f>
        <v>16</v>
      </c>
      <c r="G265" s="4">
        <f t="shared" ref="G265:H265" si="1657">F265+1.3</f>
        <v>17.3</v>
      </c>
      <c r="H265" s="4">
        <f t="shared" si="1657"/>
        <v>18.600000000000001</v>
      </c>
      <c r="I265" s="4">
        <f t="shared" ref="I265" si="1658">H265+1.4</f>
        <v>20</v>
      </c>
      <c r="J265" s="15">
        <f t="shared" ref="J265:K265" si="1659">I265+1.3</f>
        <v>21.3</v>
      </c>
      <c r="K265">
        <f t="shared" si="1659"/>
        <v>22.6</v>
      </c>
      <c r="L265" s="4">
        <f t="shared" ref="L265" si="1660">K265+1.4</f>
        <v>24</v>
      </c>
      <c r="M265" s="4">
        <f t="shared" ref="M265:N265" si="1661">L265+1.3</f>
        <v>25.3</v>
      </c>
      <c r="N265" s="4">
        <f t="shared" si="1661"/>
        <v>26.6</v>
      </c>
      <c r="O265" s="4">
        <f t="shared" ref="O265" si="1662">N265+1.4</f>
        <v>28</v>
      </c>
      <c r="P265" s="4">
        <f t="shared" ref="P265:Q265" si="1663">O265+1.3</f>
        <v>29.3</v>
      </c>
      <c r="Q265" s="4">
        <f t="shared" si="1663"/>
        <v>30.6</v>
      </c>
      <c r="R265" s="15">
        <f t="shared" ref="R265" si="1664">Q265+1.4</f>
        <v>32</v>
      </c>
      <c r="S265" s="4">
        <f t="shared" ref="S265:T265" si="1665">R265+1.3</f>
        <v>33.299999999999997</v>
      </c>
      <c r="T265" s="4">
        <f t="shared" si="1665"/>
        <v>34.599999999999994</v>
      </c>
      <c r="U265">
        <f t="shared" ref="U265" si="1666">T265+1.4</f>
        <v>35.999999999999993</v>
      </c>
      <c r="V265" s="4">
        <f t="shared" ref="V265:W265" si="1667">U265+1.3</f>
        <v>37.29999999999999</v>
      </c>
      <c r="W265" s="4">
        <f t="shared" si="1667"/>
        <v>38.599999999999987</v>
      </c>
      <c r="X265" s="15">
        <f t="shared" ref="X265" si="1668">W265+1.4</f>
        <v>39.999999999999986</v>
      </c>
      <c r="Y265" s="4">
        <f t="shared" ref="Y265:Z265" si="1669">X265+1.3</f>
        <v>41.299999999999983</v>
      </c>
      <c r="Z265" s="4">
        <f t="shared" si="1669"/>
        <v>42.59999999999998</v>
      </c>
      <c r="AA265" s="4">
        <f t="shared" ref="AA265" si="1670">Z265+1.4</f>
        <v>43.999999999999979</v>
      </c>
      <c r="AB265" s="4">
        <f t="shared" ref="AB265:AC265" si="1671">AA265+1.3</f>
        <v>45.299999999999976</v>
      </c>
      <c r="AC265" s="4">
        <f t="shared" si="1671"/>
        <v>46.599999999999973</v>
      </c>
      <c r="AD265" s="15">
        <f t="shared" ref="AD265" si="1672">AC265+1.4</f>
        <v>47.999999999999972</v>
      </c>
      <c r="AE265">
        <f t="shared" ref="AE265:AF265" si="1673">AD265+1.3</f>
        <v>49.299999999999969</v>
      </c>
      <c r="AF265" s="4">
        <f t="shared" si="1673"/>
        <v>50.599999999999966</v>
      </c>
      <c r="AG265" s="4">
        <f t="shared" ref="AG265" si="1674">AF265+1.4</f>
        <v>51.999999999999964</v>
      </c>
      <c r="AH265" s="4">
        <f t="shared" ref="AH265:AI265" si="1675">AG265+1.3</f>
        <v>53.299999999999962</v>
      </c>
      <c r="AI265" s="4">
        <f t="shared" si="1675"/>
        <v>54.599999999999959</v>
      </c>
      <c r="AJ265" s="4">
        <f t="shared" ref="AJ265" si="1676">AI265+1.4</f>
        <v>55.999999999999957</v>
      </c>
      <c r="AK265" s="4">
        <f t="shared" ref="AK265:AL265" si="1677">AJ265+1.3</f>
        <v>57.299999999999955</v>
      </c>
      <c r="AL265" s="4">
        <f t="shared" si="1677"/>
        <v>58.599999999999952</v>
      </c>
      <c r="AM265" s="4">
        <f t="shared" ref="AM265" si="1678">AL265+1.4</f>
        <v>59.99999999999995</v>
      </c>
      <c r="AN265" s="4">
        <f t="shared" ref="AN265:AO265" si="1679">AM265+1.3</f>
        <v>61.299999999999947</v>
      </c>
      <c r="AO265">
        <f t="shared" si="1679"/>
        <v>62.599999999999945</v>
      </c>
      <c r="AP265" s="4">
        <f t="shared" ref="AP265" si="1680">AO265+1.4</f>
        <v>63.999999999999943</v>
      </c>
      <c r="AQ265" s="4">
        <f t="shared" ref="AQ265:AR265" si="1681">AP265+1.3</f>
        <v>65.29999999999994</v>
      </c>
      <c r="AR265" s="4">
        <f t="shared" si="1681"/>
        <v>66.599999999999937</v>
      </c>
      <c r="AS265" s="4">
        <f t="shared" ref="AS265" si="1682">AR265+1.4</f>
        <v>67.999999999999943</v>
      </c>
      <c r="AT265" s="4">
        <f t="shared" ref="AT265:AU265" si="1683">AS265+1.3</f>
        <v>69.29999999999994</v>
      </c>
      <c r="AU265" s="4">
        <f t="shared" si="1683"/>
        <v>70.599999999999937</v>
      </c>
      <c r="AV265" s="4">
        <f t="shared" ref="AV265" si="1684">AU265+1.4</f>
        <v>71.999999999999943</v>
      </c>
      <c r="AW265" s="4">
        <f t="shared" ref="AW265:AX265" si="1685">AV265+1.3</f>
        <v>73.29999999999994</v>
      </c>
      <c r="AX265" s="4">
        <f t="shared" si="1685"/>
        <v>74.599999999999937</v>
      </c>
      <c r="AY265">
        <f t="shared" ref="AY265" si="1686">AX265+1.4</f>
        <v>75.999999999999943</v>
      </c>
      <c r="AZ265" s="4">
        <f t="shared" ref="AZ265:BA265" si="1687">AY265+1.3</f>
        <v>77.29999999999994</v>
      </c>
      <c r="BA265" s="4">
        <f t="shared" si="1687"/>
        <v>78.599999999999937</v>
      </c>
      <c r="BB265" s="4">
        <f t="shared" ref="BB265" si="1688">BA265+1.4</f>
        <v>79.999999999999943</v>
      </c>
      <c r="BC265" s="4">
        <f t="shared" ref="BC265:BD265" si="1689">BB265+1.3</f>
        <v>81.29999999999994</v>
      </c>
      <c r="BD265" s="4">
        <f t="shared" si="1689"/>
        <v>82.599999999999937</v>
      </c>
      <c r="BE265" s="4">
        <f t="shared" ref="BE265" si="1690">BD265+1.4</f>
        <v>83.999999999999943</v>
      </c>
      <c r="BF265" s="4">
        <f t="shared" ref="BF265:BG265" si="1691">BE265+1.3</f>
        <v>85.29999999999994</v>
      </c>
      <c r="BG265" s="4">
        <f t="shared" si="1691"/>
        <v>86.599999999999937</v>
      </c>
      <c r="BH265" s="4">
        <f t="shared" ref="BH265" si="1692">BG265+1.4</f>
        <v>87.999999999999943</v>
      </c>
      <c r="BI265">
        <f t="shared" ref="BI265" si="1693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4">E266+1</f>
        <v>5</v>
      </c>
      <c r="G266" s="4">
        <f t="shared" ref="G266" si="1695">F266</f>
        <v>5</v>
      </c>
      <c r="H266" s="4">
        <f t="shared" ref="H266" si="1696">G266+1</f>
        <v>6</v>
      </c>
      <c r="I266" s="4">
        <f t="shared" ref="I266" si="1697">H266</f>
        <v>6</v>
      </c>
      <c r="J266" s="15">
        <f t="shared" ref="J266" si="1698">I266+1</f>
        <v>7</v>
      </c>
      <c r="K266" s="4">
        <f t="shared" ref="K266" si="1699">J266</f>
        <v>7</v>
      </c>
      <c r="L266" s="4">
        <f t="shared" ref="L266" si="1700">K266+1</f>
        <v>8</v>
      </c>
      <c r="M266" s="4">
        <f t="shared" ref="M266" si="1701">L266</f>
        <v>8</v>
      </c>
      <c r="N266" s="4">
        <f t="shared" ref="N266" si="1702">M266+1</f>
        <v>9</v>
      </c>
      <c r="O266" s="4">
        <f t="shared" ref="O266" si="1703">N266</f>
        <v>9</v>
      </c>
      <c r="P266" s="4">
        <f t="shared" ref="P266" si="1704">O266+1</f>
        <v>10</v>
      </c>
      <c r="Q266" s="4">
        <f t="shared" ref="Q266" si="1705">P266</f>
        <v>10</v>
      </c>
      <c r="R266" s="15">
        <f t="shared" ref="R266" si="1706">Q266+1</f>
        <v>11</v>
      </c>
      <c r="S266" s="4">
        <f t="shared" ref="S266" si="1707">R266</f>
        <v>11</v>
      </c>
      <c r="T266" s="4">
        <f t="shared" ref="T266" si="1708">S266+1</f>
        <v>12</v>
      </c>
      <c r="U266" s="4">
        <f t="shared" ref="U266" si="1709">T266</f>
        <v>12</v>
      </c>
      <c r="V266" s="4">
        <f t="shared" ref="V266" si="1710">U266+1</f>
        <v>13</v>
      </c>
      <c r="W266" s="4">
        <f t="shared" ref="W266" si="1711">V266</f>
        <v>13</v>
      </c>
      <c r="X266" s="15">
        <f t="shared" ref="X266" si="1712">W266+1</f>
        <v>14</v>
      </c>
      <c r="Y266" s="4">
        <f t="shared" ref="Y266" si="1713">X266</f>
        <v>14</v>
      </c>
      <c r="Z266" s="4">
        <f t="shared" ref="Z266" si="1714">Y266+1</f>
        <v>15</v>
      </c>
      <c r="AA266" s="4">
        <f t="shared" ref="AA266" si="1715">Z266</f>
        <v>15</v>
      </c>
      <c r="AB266" s="4">
        <f t="shared" ref="AB266" si="1716">AA266+1</f>
        <v>16</v>
      </c>
      <c r="AC266" s="4">
        <f t="shared" ref="AC266" si="1717">AB266</f>
        <v>16</v>
      </c>
      <c r="AD266" s="15">
        <f t="shared" ref="AD266" si="1718">AC266+1</f>
        <v>17</v>
      </c>
      <c r="AE266" s="4">
        <f t="shared" ref="AE266" si="1719">AD266</f>
        <v>17</v>
      </c>
      <c r="AF266" s="4">
        <f t="shared" ref="AF266" si="1720">AE266+1</f>
        <v>18</v>
      </c>
      <c r="AG266" s="4">
        <f t="shared" ref="AG266" si="1721">AF266</f>
        <v>18</v>
      </c>
      <c r="AH266" s="4">
        <f t="shared" ref="AH266" si="1722">AG266+1</f>
        <v>19</v>
      </c>
      <c r="AI266" s="4">
        <f t="shared" ref="AI266" si="1723">AH266</f>
        <v>19</v>
      </c>
      <c r="AJ266" s="4">
        <f t="shared" ref="AJ266" si="1724">AI266+1</f>
        <v>20</v>
      </c>
      <c r="AK266" s="4">
        <f t="shared" ref="AK266" si="1725">AJ266</f>
        <v>20</v>
      </c>
      <c r="AL266" s="4">
        <f t="shared" ref="AL266" si="1726">AK266+1</f>
        <v>21</v>
      </c>
      <c r="AM266" s="4">
        <f t="shared" ref="AM266" si="1727">AL266</f>
        <v>21</v>
      </c>
      <c r="AN266" s="4">
        <f t="shared" ref="AN266" si="1728">AM266+1</f>
        <v>22</v>
      </c>
      <c r="AO266" s="4">
        <f t="shared" ref="AO266" si="1729">AN266</f>
        <v>22</v>
      </c>
      <c r="AP266" s="4">
        <f t="shared" ref="AP266" si="1730">AO266+1</f>
        <v>23</v>
      </c>
      <c r="AQ266" s="4">
        <f t="shared" ref="AQ266" si="1731">AP266</f>
        <v>23</v>
      </c>
      <c r="AR266" s="4">
        <f t="shared" ref="AR266" si="1732">AQ266+1</f>
        <v>24</v>
      </c>
      <c r="AS266" s="4">
        <f t="shared" ref="AS266" si="1733">AR266</f>
        <v>24</v>
      </c>
      <c r="AT266" s="4">
        <f t="shared" ref="AT266" si="1734">AS266+1</f>
        <v>25</v>
      </c>
      <c r="AU266" s="4">
        <f t="shared" ref="AU266" si="1735">AT266</f>
        <v>25</v>
      </c>
      <c r="AV266" s="4">
        <f t="shared" ref="AV266" si="1736">AU266+1</f>
        <v>26</v>
      </c>
      <c r="AW266" s="4">
        <f t="shared" ref="AW266" si="1737">AV266</f>
        <v>26</v>
      </c>
      <c r="AX266" s="4">
        <f t="shared" ref="AX266" si="1738">AW266+1</f>
        <v>27</v>
      </c>
      <c r="AY266" s="4">
        <f t="shared" ref="AY266" si="1739">AX266</f>
        <v>27</v>
      </c>
      <c r="AZ266" s="4">
        <f t="shared" ref="AZ266" si="1740">AY266+1</f>
        <v>28</v>
      </c>
      <c r="BA266" s="4">
        <f t="shared" ref="BA266" si="1741">AZ266</f>
        <v>28</v>
      </c>
      <c r="BB266" s="4">
        <f t="shared" ref="BB266" si="1742">BA266+1</f>
        <v>29</v>
      </c>
      <c r="BC266" s="4">
        <f t="shared" ref="BC266" si="1743">BB266</f>
        <v>29</v>
      </c>
      <c r="BD266" s="4">
        <f t="shared" ref="BD266" si="1744">BC266+1</f>
        <v>30</v>
      </c>
      <c r="BE266" s="4">
        <f t="shared" ref="BE266" si="1745">BD266</f>
        <v>30</v>
      </c>
      <c r="BF266" s="4">
        <f t="shared" ref="BF266" si="1746">BE266+1</f>
        <v>31</v>
      </c>
      <c r="BG266" s="4">
        <f t="shared" ref="BG266" si="1747">BF266</f>
        <v>31</v>
      </c>
      <c r="BH266" s="4">
        <f t="shared" ref="BH266" si="1748">BG266+1</f>
        <v>32</v>
      </c>
      <c r="BI266" s="4">
        <f t="shared" ref="BI266" si="1749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0">C267+4</f>
        <v>28</v>
      </c>
      <c r="E267" s="4">
        <f t="shared" si="1750"/>
        <v>32</v>
      </c>
      <c r="F267" s="4">
        <f t="shared" si="1750"/>
        <v>36</v>
      </c>
      <c r="G267" s="4">
        <f t="shared" si="1750"/>
        <v>40</v>
      </c>
      <c r="H267" s="4">
        <f t="shared" si="1750"/>
        <v>44</v>
      </c>
      <c r="I267" s="4">
        <f>H267+3</f>
        <v>47</v>
      </c>
      <c r="J267" s="15">
        <f t="shared" si="1750"/>
        <v>51</v>
      </c>
      <c r="K267">
        <f>J267+3</f>
        <v>54</v>
      </c>
      <c r="L267" s="4">
        <f t="shared" ref="L267:Q267" si="1751">K267+3</f>
        <v>57</v>
      </c>
      <c r="M267" s="4">
        <f t="shared" si="1751"/>
        <v>60</v>
      </c>
      <c r="N267" s="4">
        <f t="shared" si="1751"/>
        <v>63</v>
      </c>
      <c r="O267" s="4">
        <f t="shared" si="1751"/>
        <v>66</v>
      </c>
      <c r="P267" s="4">
        <f t="shared" si="1751"/>
        <v>69</v>
      </c>
      <c r="Q267" s="4">
        <f t="shared" si="1751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2">T267</f>
        <v>75</v>
      </c>
      <c r="V267" s="4">
        <f t="shared" si="1752"/>
        <v>75</v>
      </c>
      <c r="W267" s="4">
        <f t="shared" si="1752"/>
        <v>75</v>
      </c>
      <c r="X267" s="15">
        <f t="shared" si="1752"/>
        <v>75</v>
      </c>
      <c r="Y267" s="4">
        <f t="shared" si="1752"/>
        <v>75</v>
      </c>
      <c r="Z267" s="4">
        <f t="shared" si="1752"/>
        <v>75</v>
      </c>
      <c r="AA267" s="4">
        <f t="shared" si="1752"/>
        <v>75</v>
      </c>
      <c r="AB267" s="4">
        <f t="shared" si="1752"/>
        <v>75</v>
      </c>
      <c r="AC267" s="4">
        <f t="shared" si="1752"/>
        <v>75</v>
      </c>
      <c r="AD267" s="15">
        <f t="shared" si="1752"/>
        <v>75</v>
      </c>
      <c r="AE267" s="4">
        <f t="shared" si="1752"/>
        <v>75</v>
      </c>
      <c r="AF267" s="4">
        <f t="shared" si="1752"/>
        <v>75</v>
      </c>
      <c r="AG267" s="4">
        <f t="shared" si="1752"/>
        <v>75</v>
      </c>
      <c r="AH267" s="4">
        <f t="shared" si="1752"/>
        <v>75</v>
      </c>
      <c r="AI267" s="4">
        <f t="shared" si="1752"/>
        <v>75</v>
      </c>
      <c r="AJ267" s="4">
        <f t="shared" si="1752"/>
        <v>75</v>
      </c>
      <c r="AK267" s="4">
        <f t="shared" si="1752"/>
        <v>75</v>
      </c>
      <c r="AL267" s="4">
        <f t="shared" si="1752"/>
        <v>75</v>
      </c>
      <c r="AM267" s="4">
        <f t="shared" si="1752"/>
        <v>75</v>
      </c>
      <c r="AN267" s="4">
        <f t="shared" si="1752"/>
        <v>75</v>
      </c>
      <c r="AO267" s="4">
        <f t="shared" si="1752"/>
        <v>75</v>
      </c>
      <c r="AP267" s="4">
        <f t="shared" si="1752"/>
        <v>75</v>
      </c>
      <c r="AQ267" s="4">
        <f t="shared" si="1752"/>
        <v>75</v>
      </c>
      <c r="AR267" s="4">
        <f t="shared" si="1752"/>
        <v>75</v>
      </c>
      <c r="AS267" s="4">
        <f t="shared" si="1752"/>
        <v>75</v>
      </c>
      <c r="AT267" s="4">
        <f t="shared" si="1752"/>
        <v>75</v>
      </c>
      <c r="AU267" s="4">
        <f t="shared" si="1752"/>
        <v>75</v>
      </c>
      <c r="AV267" s="4">
        <f t="shared" si="1752"/>
        <v>75</v>
      </c>
      <c r="AW267" s="4">
        <f t="shared" si="1752"/>
        <v>75</v>
      </c>
      <c r="AX267" s="4">
        <f t="shared" si="1752"/>
        <v>75</v>
      </c>
      <c r="AY267" s="4">
        <f t="shared" si="1752"/>
        <v>75</v>
      </c>
      <c r="AZ267" s="4">
        <f t="shared" si="1752"/>
        <v>75</v>
      </c>
      <c r="BA267" s="4">
        <f t="shared" si="1752"/>
        <v>75</v>
      </c>
      <c r="BB267" s="4">
        <f t="shared" si="1752"/>
        <v>75</v>
      </c>
      <c r="BC267" s="4">
        <f t="shared" si="1752"/>
        <v>75</v>
      </c>
      <c r="BD267" s="4">
        <f t="shared" si="1752"/>
        <v>75</v>
      </c>
      <c r="BE267" s="4">
        <f t="shared" si="1752"/>
        <v>75</v>
      </c>
      <c r="BF267" s="4">
        <f t="shared" si="1752"/>
        <v>75</v>
      </c>
      <c r="BG267" s="4">
        <f t="shared" si="1752"/>
        <v>75</v>
      </c>
      <c r="BH267" s="4">
        <f t="shared" si="1752"/>
        <v>75</v>
      </c>
      <c r="BI267" s="4">
        <f t="shared" si="1752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3">C271+2</f>
        <v>17.3</v>
      </c>
      <c r="E271" s="4">
        <f t="shared" si="1753"/>
        <v>19.3</v>
      </c>
      <c r="F271" s="4">
        <f t="shared" si="1753"/>
        <v>21.3</v>
      </c>
      <c r="G271" s="4">
        <f t="shared" si="1753"/>
        <v>23.3</v>
      </c>
      <c r="H271" s="4">
        <f t="shared" si="1753"/>
        <v>25.3</v>
      </c>
      <c r="I271" s="4">
        <f t="shared" si="1753"/>
        <v>27.3</v>
      </c>
      <c r="J271" s="15">
        <f t="shared" si="1753"/>
        <v>29.3</v>
      </c>
      <c r="K271">
        <f t="shared" si="1753"/>
        <v>31.3</v>
      </c>
      <c r="L271" s="4">
        <f t="shared" si="1753"/>
        <v>33.299999999999997</v>
      </c>
      <c r="M271" s="4">
        <f t="shared" si="1753"/>
        <v>35.299999999999997</v>
      </c>
      <c r="N271" s="4">
        <f t="shared" si="1753"/>
        <v>37.299999999999997</v>
      </c>
      <c r="O271" s="4">
        <f t="shared" si="1753"/>
        <v>39.299999999999997</v>
      </c>
      <c r="P271" s="4">
        <f t="shared" si="1753"/>
        <v>41.3</v>
      </c>
      <c r="Q271" s="4">
        <f t="shared" si="1753"/>
        <v>43.3</v>
      </c>
      <c r="R271" s="15">
        <f t="shared" si="1753"/>
        <v>45.3</v>
      </c>
      <c r="S271" s="4">
        <f t="shared" si="1753"/>
        <v>47.3</v>
      </c>
      <c r="T271" s="4">
        <f t="shared" si="1753"/>
        <v>49.3</v>
      </c>
      <c r="U271">
        <f t="shared" si="1753"/>
        <v>51.3</v>
      </c>
      <c r="V271" s="4">
        <f t="shared" si="1753"/>
        <v>53.3</v>
      </c>
      <c r="W271" s="4">
        <f t="shared" si="1753"/>
        <v>55.3</v>
      </c>
      <c r="X271" s="15">
        <f t="shared" si="1753"/>
        <v>57.3</v>
      </c>
      <c r="Y271" s="4">
        <f t="shared" si="1753"/>
        <v>59.3</v>
      </c>
      <c r="Z271" s="4">
        <f t="shared" si="1753"/>
        <v>61.3</v>
      </c>
      <c r="AA271" s="4">
        <f t="shared" si="1753"/>
        <v>63.3</v>
      </c>
      <c r="AB271" s="4">
        <f t="shared" si="1753"/>
        <v>65.3</v>
      </c>
      <c r="AC271" s="4">
        <f t="shared" si="1753"/>
        <v>67.3</v>
      </c>
      <c r="AD271" s="15">
        <f t="shared" si="1753"/>
        <v>69.3</v>
      </c>
      <c r="AE271">
        <f t="shared" si="1753"/>
        <v>71.3</v>
      </c>
      <c r="AF271" s="4">
        <f t="shared" si="1753"/>
        <v>73.3</v>
      </c>
      <c r="AG271" s="4">
        <f t="shared" si="1753"/>
        <v>75.3</v>
      </c>
      <c r="AH271" s="4">
        <f t="shared" si="1753"/>
        <v>77.3</v>
      </c>
      <c r="AI271" s="4">
        <f t="shared" si="1753"/>
        <v>79.3</v>
      </c>
      <c r="AJ271" s="4">
        <f t="shared" si="1753"/>
        <v>81.3</v>
      </c>
      <c r="AK271" s="4">
        <f t="shared" si="1753"/>
        <v>83.3</v>
      </c>
      <c r="AL271" s="4">
        <f t="shared" si="1753"/>
        <v>85.3</v>
      </c>
      <c r="AM271" s="4">
        <f t="shared" si="1753"/>
        <v>87.3</v>
      </c>
      <c r="AN271" s="4">
        <f t="shared" si="1753"/>
        <v>89.3</v>
      </c>
      <c r="AO271">
        <f t="shared" si="1753"/>
        <v>91.3</v>
      </c>
      <c r="AP271" s="4">
        <f t="shared" si="1753"/>
        <v>93.3</v>
      </c>
      <c r="AQ271" s="4">
        <f t="shared" si="1753"/>
        <v>95.3</v>
      </c>
      <c r="AR271" s="4">
        <f t="shared" si="1753"/>
        <v>97.3</v>
      </c>
      <c r="AS271" s="4">
        <f t="shared" si="1753"/>
        <v>99.3</v>
      </c>
      <c r="AT271" s="8">
        <f t="shared" si="1753"/>
        <v>101.3</v>
      </c>
      <c r="AU271" s="8">
        <f t="shared" si="1753"/>
        <v>103.3</v>
      </c>
      <c r="AV271" s="8">
        <f t="shared" si="1753"/>
        <v>105.3</v>
      </c>
      <c r="AW271" s="8">
        <f t="shared" si="1753"/>
        <v>107.3</v>
      </c>
      <c r="AX271" s="8">
        <f t="shared" si="1753"/>
        <v>109.3</v>
      </c>
      <c r="AY271" s="3">
        <f t="shared" si="1753"/>
        <v>111.3</v>
      </c>
      <c r="AZ271" s="8">
        <f t="shared" si="1753"/>
        <v>113.3</v>
      </c>
      <c r="BA271" s="8">
        <f t="shared" si="1753"/>
        <v>115.3</v>
      </c>
      <c r="BB271" s="8">
        <f t="shared" si="1753"/>
        <v>117.3</v>
      </c>
      <c r="BC271" s="8">
        <f t="shared" si="1753"/>
        <v>119.3</v>
      </c>
      <c r="BD271" s="8">
        <f t="shared" si="1753"/>
        <v>121.3</v>
      </c>
      <c r="BE271" s="8">
        <f t="shared" si="1753"/>
        <v>123.3</v>
      </c>
      <c r="BF271" s="8">
        <f t="shared" si="1753"/>
        <v>125.3</v>
      </c>
      <c r="BG271" s="8">
        <f t="shared" si="1753"/>
        <v>127.3</v>
      </c>
      <c r="BH271" s="8">
        <f t="shared" si="1753"/>
        <v>129.30000000000001</v>
      </c>
      <c r="BI271" s="3">
        <f t="shared" si="1753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4">C273+20</f>
        <v>80</v>
      </c>
      <c r="E273" s="4">
        <f t="shared" si="1754"/>
        <v>100</v>
      </c>
      <c r="F273" s="4">
        <f t="shared" si="1754"/>
        <v>120</v>
      </c>
      <c r="G273" s="4">
        <f t="shared" si="1754"/>
        <v>140</v>
      </c>
      <c r="H273" s="4">
        <f t="shared" si="1754"/>
        <v>160</v>
      </c>
      <c r="I273" s="4">
        <f t="shared" si="1754"/>
        <v>180</v>
      </c>
      <c r="J273" s="4">
        <f t="shared" si="1754"/>
        <v>200</v>
      </c>
      <c r="K273" s="4">
        <f t="shared" si="1754"/>
        <v>220</v>
      </c>
      <c r="L273" s="4">
        <f t="shared" si="1754"/>
        <v>240</v>
      </c>
      <c r="M273" s="4">
        <f t="shared" si="1754"/>
        <v>260</v>
      </c>
      <c r="N273" s="4">
        <f t="shared" si="1754"/>
        <v>280</v>
      </c>
      <c r="O273" s="4">
        <f t="shared" si="1754"/>
        <v>300</v>
      </c>
      <c r="P273" s="4">
        <f t="shared" si="1754"/>
        <v>320</v>
      </c>
      <c r="Q273" s="4">
        <f t="shared" si="1754"/>
        <v>340</v>
      </c>
      <c r="R273" s="4">
        <f t="shared" si="1754"/>
        <v>360</v>
      </c>
      <c r="S273" s="4">
        <f t="shared" si="1754"/>
        <v>380</v>
      </c>
      <c r="T273" s="4">
        <f t="shared" si="1754"/>
        <v>400</v>
      </c>
      <c r="U273" s="4">
        <f t="shared" si="1754"/>
        <v>420</v>
      </c>
      <c r="V273" s="4">
        <f t="shared" si="1754"/>
        <v>440</v>
      </c>
      <c r="W273" s="4">
        <f t="shared" si="1754"/>
        <v>460</v>
      </c>
      <c r="X273" s="4">
        <f t="shared" si="1754"/>
        <v>480</v>
      </c>
      <c r="Y273" s="4">
        <f t="shared" si="1754"/>
        <v>500</v>
      </c>
      <c r="Z273" s="4">
        <f t="shared" si="1754"/>
        <v>520</v>
      </c>
      <c r="AA273" s="4">
        <f t="shared" si="1754"/>
        <v>540</v>
      </c>
      <c r="AB273" s="4">
        <f t="shared" si="1754"/>
        <v>560</v>
      </c>
      <c r="AC273" s="4">
        <f t="shared" si="1754"/>
        <v>580</v>
      </c>
      <c r="AD273" s="4">
        <f t="shared" si="1754"/>
        <v>600</v>
      </c>
      <c r="AE273" s="4">
        <f t="shared" si="1754"/>
        <v>620</v>
      </c>
      <c r="AF273" s="4">
        <f t="shared" si="1754"/>
        <v>640</v>
      </c>
      <c r="AG273" s="4">
        <f t="shared" si="1754"/>
        <v>660</v>
      </c>
      <c r="AH273" s="4">
        <f t="shared" si="1754"/>
        <v>680</v>
      </c>
      <c r="AI273" s="4">
        <f t="shared" si="1754"/>
        <v>700</v>
      </c>
      <c r="AJ273" s="4">
        <f t="shared" si="1754"/>
        <v>720</v>
      </c>
      <c r="AK273" s="4">
        <f t="shared" si="1754"/>
        <v>740</v>
      </c>
      <c r="AL273" s="4">
        <f t="shared" si="1754"/>
        <v>760</v>
      </c>
      <c r="AM273" s="4">
        <f t="shared" si="1754"/>
        <v>780</v>
      </c>
      <c r="AN273" s="4">
        <f t="shared" si="1754"/>
        <v>800</v>
      </c>
      <c r="AO273" s="4">
        <f t="shared" si="1754"/>
        <v>820</v>
      </c>
      <c r="AP273" s="4">
        <f t="shared" si="1754"/>
        <v>840</v>
      </c>
      <c r="AQ273" s="4">
        <f t="shared" si="1754"/>
        <v>860</v>
      </c>
      <c r="AR273" s="4">
        <f t="shared" si="1754"/>
        <v>880</v>
      </c>
      <c r="AS273" s="4">
        <f t="shared" si="1754"/>
        <v>900</v>
      </c>
      <c r="AT273" s="4">
        <f t="shared" si="1754"/>
        <v>920</v>
      </c>
      <c r="AU273" s="4">
        <f t="shared" si="1754"/>
        <v>940</v>
      </c>
      <c r="AV273" s="4">
        <f t="shared" si="1754"/>
        <v>960</v>
      </c>
      <c r="AW273" s="4">
        <f t="shared" si="1754"/>
        <v>980</v>
      </c>
      <c r="AX273" s="4">
        <f t="shared" si="1754"/>
        <v>1000</v>
      </c>
      <c r="AY273" s="4">
        <f t="shared" si="1754"/>
        <v>1020</v>
      </c>
      <c r="AZ273" s="4">
        <f t="shared" si="1754"/>
        <v>1040</v>
      </c>
      <c r="BA273" s="4">
        <f t="shared" si="1754"/>
        <v>1060</v>
      </c>
      <c r="BB273" s="4">
        <f t="shared" si="1754"/>
        <v>1080</v>
      </c>
      <c r="BC273" s="4">
        <f t="shared" si="1754"/>
        <v>1100</v>
      </c>
      <c r="BD273" s="4">
        <f t="shared" si="1754"/>
        <v>1120</v>
      </c>
      <c r="BE273" s="4">
        <f t="shared" si="1754"/>
        <v>1140</v>
      </c>
      <c r="BF273" s="4">
        <f t="shared" si="1754"/>
        <v>1160</v>
      </c>
      <c r="BG273" s="4">
        <f t="shared" si="1754"/>
        <v>1180</v>
      </c>
      <c r="BH273" s="4">
        <f t="shared" si="1754"/>
        <v>1200</v>
      </c>
      <c r="BI273" s="4">
        <f t="shared" si="1754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755">AF276+26</f>
        <v>330</v>
      </c>
      <c r="AH276" s="4">
        <f>AG276+27</f>
        <v>357</v>
      </c>
      <c r="AI276" s="4">
        <f t="shared" si="1755"/>
        <v>383</v>
      </c>
      <c r="AJ276" s="4">
        <f t="shared" si="1755"/>
        <v>409</v>
      </c>
      <c r="AK276" s="4">
        <f t="shared" si="1755"/>
        <v>435</v>
      </c>
      <c r="AL276" s="4">
        <f>AK276+27</f>
        <v>462</v>
      </c>
      <c r="AM276" s="4">
        <f t="shared" ref="AM276:AO276" si="1756">AL276+26</f>
        <v>488</v>
      </c>
      <c r="AN276" s="4">
        <f t="shared" si="1756"/>
        <v>514</v>
      </c>
      <c r="AO276">
        <f t="shared" si="1756"/>
        <v>540</v>
      </c>
      <c r="AP276" s="4">
        <f t="shared" ref="AP276" si="1757">AO276+27</f>
        <v>567</v>
      </c>
      <c r="AQ276" s="4">
        <f t="shared" ref="AQ276:AS276" si="1758">AP276+26</f>
        <v>593</v>
      </c>
      <c r="AR276" s="4">
        <f t="shared" si="1758"/>
        <v>619</v>
      </c>
      <c r="AS276" s="4">
        <f t="shared" si="1758"/>
        <v>645</v>
      </c>
      <c r="AT276" s="4">
        <f t="shared" ref="AT276" si="1759">AS276+27</f>
        <v>672</v>
      </c>
      <c r="AU276" s="4">
        <f t="shared" ref="AU276:AW276" si="1760">AT276+26</f>
        <v>698</v>
      </c>
      <c r="AV276" s="4">
        <f t="shared" si="1760"/>
        <v>724</v>
      </c>
      <c r="AW276" s="4">
        <f t="shared" si="1760"/>
        <v>750</v>
      </c>
      <c r="AX276" s="4">
        <f t="shared" ref="AX276" si="1761">AW276+27</f>
        <v>777</v>
      </c>
      <c r="AY276">
        <f t="shared" ref="AY276:BA276" si="1762">AX276+26</f>
        <v>803</v>
      </c>
      <c r="AZ276" s="4">
        <f t="shared" si="1762"/>
        <v>829</v>
      </c>
      <c r="BA276" s="4">
        <f t="shared" si="1762"/>
        <v>855</v>
      </c>
      <c r="BB276" s="4">
        <f t="shared" ref="BB276" si="1763">BA276+27</f>
        <v>882</v>
      </c>
      <c r="BC276" s="4">
        <f t="shared" ref="BC276:BE276" si="1764">BB276+26</f>
        <v>908</v>
      </c>
      <c r="BD276" s="4">
        <f t="shared" si="1764"/>
        <v>934</v>
      </c>
      <c r="BE276" s="4">
        <f t="shared" si="1764"/>
        <v>960</v>
      </c>
      <c r="BF276" s="4">
        <f t="shared" ref="BF276" si="1765">BE276+27</f>
        <v>987</v>
      </c>
      <c r="BG276" s="4">
        <f t="shared" ref="BG276:BI276" si="1766">BF276+26</f>
        <v>1013</v>
      </c>
      <c r="BH276" s="4">
        <f t="shared" si="1766"/>
        <v>1039</v>
      </c>
      <c r="BI276">
        <f t="shared" si="1766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767">AF277+26</f>
        <v>336</v>
      </c>
      <c r="AH277" s="4">
        <f>AG277+27</f>
        <v>363</v>
      </c>
      <c r="AI277" s="4">
        <f t="shared" si="1767"/>
        <v>389</v>
      </c>
      <c r="AJ277" s="4">
        <f t="shared" si="1767"/>
        <v>415</v>
      </c>
      <c r="AK277" s="4">
        <f t="shared" si="1767"/>
        <v>441</v>
      </c>
      <c r="AL277" s="4">
        <f>AK277+27</f>
        <v>468</v>
      </c>
      <c r="AM277" s="4">
        <f t="shared" ref="AM277:AO277" si="1768">AL277+26</f>
        <v>494</v>
      </c>
      <c r="AN277" s="4">
        <f t="shared" si="1768"/>
        <v>520</v>
      </c>
      <c r="AO277">
        <f t="shared" si="1768"/>
        <v>546</v>
      </c>
      <c r="AP277" s="4">
        <f t="shared" ref="AP277" si="1769">AO277+27</f>
        <v>573</v>
      </c>
      <c r="AQ277" s="4">
        <f t="shared" ref="AQ277:AS277" si="1770">AP277+26</f>
        <v>599</v>
      </c>
      <c r="AR277" s="4">
        <f t="shared" si="1770"/>
        <v>625</v>
      </c>
      <c r="AS277" s="4">
        <f t="shared" si="1770"/>
        <v>651</v>
      </c>
      <c r="AT277" s="4">
        <f t="shared" ref="AT277" si="1771">AS277+27</f>
        <v>678</v>
      </c>
      <c r="AU277" s="4">
        <f t="shared" ref="AU277:AW277" si="1772">AT277+26</f>
        <v>704</v>
      </c>
      <c r="AV277" s="4">
        <f t="shared" si="1772"/>
        <v>730</v>
      </c>
      <c r="AW277" s="4">
        <f t="shared" si="1772"/>
        <v>756</v>
      </c>
      <c r="AX277" s="4">
        <f t="shared" ref="AX277" si="1773">AW277+27</f>
        <v>783</v>
      </c>
      <c r="AY277">
        <f t="shared" ref="AY277:BA277" si="1774">AX277+26</f>
        <v>809</v>
      </c>
      <c r="AZ277" s="4">
        <f t="shared" si="1774"/>
        <v>835</v>
      </c>
      <c r="BA277" s="4">
        <f t="shared" si="1774"/>
        <v>861</v>
      </c>
      <c r="BB277" s="4">
        <f t="shared" ref="BB277" si="1775">BA277+27</f>
        <v>888</v>
      </c>
      <c r="BC277" s="4">
        <f t="shared" ref="BC277:BE277" si="1776">BB277+26</f>
        <v>914</v>
      </c>
      <c r="BD277" s="4">
        <f t="shared" si="1776"/>
        <v>940</v>
      </c>
      <c r="BE277" s="4">
        <f t="shared" si="1776"/>
        <v>966</v>
      </c>
      <c r="BF277" s="4">
        <f t="shared" ref="BF277" si="1777">BE277+27</f>
        <v>993</v>
      </c>
      <c r="BG277" s="4">
        <f t="shared" ref="BG277:BI277" si="1778">BF277+26</f>
        <v>1019</v>
      </c>
      <c r="BH277" s="4">
        <f t="shared" si="1778"/>
        <v>1045</v>
      </c>
      <c r="BI277">
        <f t="shared" si="1778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79">AG278+8.8</f>
        <v>119</v>
      </c>
      <c r="AI278" s="8">
        <f t="shared" ref="AI278" si="1780">AH278+8.7</f>
        <v>127.7</v>
      </c>
      <c r="AJ278" s="8">
        <f t="shared" ref="AJ278" si="1781">AI278+8.8</f>
        <v>136.5</v>
      </c>
      <c r="AK278" s="8">
        <f t="shared" ref="AK278" si="1782">AJ278+8.7</f>
        <v>145.19999999999999</v>
      </c>
      <c r="AL278" s="8">
        <f t="shared" ref="AL278" si="1783">AK278+8.8</f>
        <v>154</v>
      </c>
      <c r="AM278" s="8">
        <f t="shared" ref="AM278" si="1784">AL278+8.7</f>
        <v>162.69999999999999</v>
      </c>
      <c r="AN278" s="8">
        <f t="shared" ref="AN278" si="1785">AM278+8.8</f>
        <v>171.5</v>
      </c>
      <c r="AO278" s="3">
        <f t="shared" ref="AO278" si="1786">AN278+8.7</f>
        <v>180.2</v>
      </c>
      <c r="AP278" s="8">
        <f t="shared" ref="AP278" si="1787">AO278+8.8</f>
        <v>189</v>
      </c>
      <c r="AQ278" s="8">
        <f t="shared" ref="AQ278" si="1788">AP278+8.7</f>
        <v>197.7</v>
      </c>
      <c r="AR278" s="8">
        <f t="shared" ref="AR278" si="1789">AQ278+8.8</f>
        <v>206.5</v>
      </c>
      <c r="AS278" s="8">
        <f t="shared" ref="AS278" si="1790">AR278+8.7</f>
        <v>215.2</v>
      </c>
      <c r="AT278" s="8">
        <f t="shared" ref="AT278" si="1791">AS278+8.8</f>
        <v>224</v>
      </c>
      <c r="AU278" s="8">
        <f t="shared" ref="AU278" si="1792">AT278+8.7</f>
        <v>232.7</v>
      </c>
      <c r="AV278" s="8">
        <f t="shared" ref="AV278" si="1793">AU278+8.8</f>
        <v>241.5</v>
      </c>
      <c r="AW278" s="8">
        <f t="shared" ref="AW278" si="1794">AV278+8.7</f>
        <v>250.2</v>
      </c>
      <c r="AX278" s="8">
        <f t="shared" ref="AX278" si="1795">AW278+8.8</f>
        <v>259</v>
      </c>
      <c r="AY278" s="3">
        <f t="shared" ref="AY278" si="1796">AX278+8.7</f>
        <v>267.7</v>
      </c>
      <c r="AZ278" s="8">
        <f t="shared" ref="AZ278" si="1797">AY278+8.8</f>
        <v>276.5</v>
      </c>
      <c r="BA278" s="8">
        <f t="shared" ref="BA278" si="1798">AZ278+8.7</f>
        <v>285.2</v>
      </c>
      <c r="BB278" s="8">
        <f t="shared" ref="BB278" si="1799">BA278+8.8</f>
        <v>294</v>
      </c>
      <c r="BC278" s="8">
        <f t="shared" ref="BC278" si="1800">BB278+8.7</f>
        <v>302.7</v>
      </c>
      <c r="BD278" s="8">
        <f t="shared" ref="BD278" si="1801">BC278+8.8</f>
        <v>311.5</v>
      </c>
      <c r="BE278" s="8">
        <f t="shared" ref="BE278" si="1802">BD278+8.7</f>
        <v>320.2</v>
      </c>
      <c r="BF278" s="8">
        <f t="shared" ref="BF278" si="1803">BE278+8.8</f>
        <v>329</v>
      </c>
      <c r="BG278" s="8">
        <f t="shared" ref="BG278" si="1804">BF278+8.7</f>
        <v>337.7</v>
      </c>
      <c r="BH278" s="8">
        <f t="shared" ref="BH278" si="1805">BG278+8.8</f>
        <v>346.5</v>
      </c>
      <c r="BI278" s="3">
        <f t="shared" ref="BI278:BI279" si="1806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07">AG279+8.8</f>
        <v>121</v>
      </c>
      <c r="AI279" s="8">
        <f t="shared" ref="AI279" si="1808">AH279+8.7</f>
        <v>129.69999999999999</v>
      </c>
      <c r="AJ279" s="8">
        <f t="shared" ref="AJ279" si="1809">AI279+8.8</f>
        <v>138.5</v>
      </c>
      <c r="AK279" s="8">
        <f t="shared" ref="AK279" si="1810">AJ279+8.7</f>
        <v>147.19999999999999</v>
      </c>
      <c r="AL279" s="8">
        <f t="shared" ref="AL279" si="1811">AK279+8.8</f>
        <v>156</v>
      </c>
      <c r="AM279" s="8">
        <f t="shared" ref="AM279" si="1812">AL279+8.7</f>
        <v>164.7</v>
      </c>
      <c r="AN279" s="8">
        <f t="shared" ref="AN279" si="1813">AM279+8.8</f>
        <v>173.5</v>
      </c>
      <c r="AO279" s="3">
        <f t="shared" ref="AO279" si="1814">AN279+8.7</f>
        <v>182.2</v>
      </c>
      <c r="AP279" s="8">
        <f t="shared" ref="AP279" si="1815">AO279+8.8</f>
        <v>191</v>
      </c>
      <c r="AQ279" s="8">
        <f t="shared" ref="AQ279" si="1816">AP279+8.7</f>
        <v>199.7</v>
      </c>
      <c r="AR279" s="8">
        <f t="shared" ref="AR279" si="1817">AQ279+8.8</f>
        <v>208.5</v>
      </c>
      <c r="AS279" s="8">
        <f t="shared" ref="AS279" si="1818">AR279+8.7</f>
        <v>217.2</v>
      </c>
      <c r="AT279" s="8">
        <f t="shared" ref="AT279" si="1819">AS279+8.8</f>
        <v>226</v>
      </c>
      <c r="AU279" s="8">
        <f t="shared" ref="AU279" si="1820">AT279+8.7</f>
        <v>234.7</v>
      </c>
      <c r="AV279" s="8">
        <f t="shared" ref="AV279" si="1821">AU279+8.8</f>
        <v>243.5</v>
      </c>
      <c r="AW279" s="8">
        <f t="shared" ref="AW279" si="1822">AV279+8.7</f>
        <v>252.2</v>
      </c>
      <c r="AX279" s="8">
        <f t="shared" ref="AX279" si="1823">AW279+8.8</f>
        <v>261</v>
      </c>
      <c r="AY279" s="3">
        <f t="shared" ref="AY279" si="1824">AX279+8.7</f>
        <v>269.7</v>
      </c>
      <c r="AZ279" s="8">
        <f t="shared" ref="AZ279" si="1825">AY279+8.8</f>
        <v>278.5</v>
      </c>
      <c r="BA279" s="8">
        <f t="shared" ref="BA279" si="1826">AZ279+8.7</f>
        <v>287.2</v>
      </c>
      <c r="BB279" s="8">
        <f t="shared" ref="BB279" si="1827">BA279+8.8</f>
        <v>296</v>
      </c>
      <c r="BC279" s="8">
        <f t="shared" ref="BC279" si="1828">BB279+8.7</f>
        <v>304.7</v>
      </c>
      <c r="BD279" s="8">
        <f t="shared" ref="BD279" si="1829">BC279+8.8</f>
        <v>313.5</v>
      </c>
      <c r="BE279" s="8">
        <f t="shared" ref="BE279" si="1830">BD279+8.7</f>
        <v>322.2</v>
      </c>
      <c r="BF279" s="8">
        <f t="shared" ref="BF279" si="1831">BE279+8.8</f>
        <v>331</v>
      </c>
      <c r="BG279" s="8">
        <f t="shared" ref="BG279" si="1832">BF279+8.7</f>
        <v>339.7</v>
      </c>
      <c r="BH279" s="8">
        <f t="shared" ref="BH279" si="1833">BG279+8.8</f>
        <v>348.5</v>
      </c>
      <c r="BI279" s="3">
        <f t="shared" si="1806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34">F282+1.4</f>
        <v>20</v>
      </c>
      <c r="H282" s="4">
        <f t="shared" ref="H282:I282" si="1835">G282+1.3</f>
        <v>21.3</v>
      </c>
      <c r="I282" s="4">
        <f t="shared" si="1835"/>
        <v>22.6</v>
      </c>
      <c r="J282" s="15">
        <f t="shared" ref="J282" si="1836">I282+1.4</f>
        <v>24</v>
      </c>
      <c r="K282">
        <f t="shared" ref="K282:L282" si="1837">J282+1.3</f>
        <v>25.3</v>
      </c>
      <c r="L282" s="4">
        <f t="shared" si="1837"/>
        <v>26.6</v>
      </c>
      <c r="M282" s="4">
        <f t="shared" ref="M282" si="1838">L282+1.4</f>
        <v>28</v>
      </c>
      <c r="N282" s="4">
        <f t="shared" ref="N282:O282" si="1839">M282+1.3</f>
        <v>29.3</v>
      </c>
      <c r="O282" s="4">
        <f t="shared" si="1839"/>
        <v>30.6</v>
      </c>
      <c r="P282" s="4">
        <f t="shared" ref="P282" si="1840">O282+1.4</f>
        <v>32</v>
      </c>
      <c r="Q282" s="4">
        <f t="shared" ref="Q282:R282" si="1841">P282+1.3</f>
        <v>33.299999999999997</v>
      </c>
      <c r="R282" s="15">
        <f t="shared" si="1841"/>
        <v>34.599999999999994</v>
      </c>
      <c r="S282" s="4">
        <f t="shared" ref="S282" si="1842">R282+1.4</f>
        <v>35.999999999999993</v>
      </c>
      <c r="T282" s="4">
        <f t="shared" ref="T282:U282" si="1843">S282+1.3</f>
        <v>37.29999999999999</v>
      </c>
      <c r="U282">
        <f t="shared" si="1843"/>
        <v>38.599999999999987</v>
      </c>
      <c r="V282" s="4">
        <f t="shared" ref="V282" si="1844">U282+1.4</f>
        <v>39.999999999999986</v>
      </c>
      <c r="W282" s="4">
        <f t="shared" ref="W282:X282" si="1845">V282+1.3</f>
        <v>41.299999999999983</v>
      </c>
      <c r="X282" s="15">
        <f t="shared" si="1845"/>
        <v>42.59999999999998</v>
      </c>
      <c r="Y282" s="4">
        <f t="shared" ref="Y282" si="1846">X282+1.4</f>
        <v>43.999999999999979</v>
      </c>
      <c r="Z282" s="4">
        <f t="shared" ref="Z282:AA282" si="1847">Y282+1.3</f>
        <v>45.299999999999976</v>
      </c>
      <c r="AA282" s="4">
        <f t="shared" si="1847"/>
        <v>46.599999999999973</v>
      </c>
      <c r="AB282" s="4">
        <f t="shared" ref="AB282" si="1848">AA282+1.4</f>
        <v>47.999999999999972</v>
      </c>
      <c r="AC282" s="4">
        <f t="shared" ref="AC282:AD282" si="1849">AB282+1.3</f>
        <v>49.299999999999969</v>
      </c>
      <c r="AD282" s="15">
        <f t="shared" si="1849"/>
        <v>50.599999999999966</v>
      </c>
      <c r="AE282">
        <f t="shared" ref="AE282" si="1850">AD282+1.4</f>
        <v>51.999999999999964</v>
      </c>
      <c r="AF282" s="4">
        <f t="shared" ref="AF282:AG282" si="1851">AE282+1.3</f>
        <v>53.299999999999962</v>
      </c>
      <c r="AG282" s="4">
        <f t="shared" si="1851"/>
        <v>54.599999999999959</v>
      </c>
      <c r="AH282" s="4">
        <f t="shared" ref="AH282" si="1852">AG282+1.4</f>
        <v>55.999999999999957</v>
      </c>
      <c r="AI282" s="4">
        <f t="shared" ref="AI282:AJ282" si="1853">AH282+1.3</f>
        <v>57.299999999999955</v>
      </c>
      <c r="AJ282" s="4">
        <f t="shared" si="1853"/>
        <v>58.599999999999952</v>
      </c>
      <c r="AK282" s="4">
        <f t="shared" ref="AK282" si="1854">AJ282+1.4</f>
        <v>59.99999999999995</v>
      </c>
      <c r="AL282" s="4">
        <f t="shared" ref="AL282:AM282" si="1855">AK282+1.3</f>
        <v>61.299999999999947</v>
      </c>
      <c r="AM282" s="4">
        <f t="shared" si="1855"/>
        <v>62.599999999999945</v>
      </c>
      <c r="AN282" s="4">
        <f t="shared" ref="AN282" si="1856">AM282+1.4</f>
        <v>63.999999999999943</v>
      </c>
      <c r="AO282">
        <f t="shared" ref="AO282:AP282" si="1857">AN282+1.3</f>
        <v>65.29999999999994</v>
      </c>
      <c r="AP282" s="4">
        <f t="shared" si="1857"/>
        <v>66.599999999999937</v>
      </c>
      <c r="AQ282" s="4">
        <f t="shared" ref="AQ282" si="1858">AP282+1.4</f>
        <v>67.999999999999943</v>
      </c>
      <c r="AR282" s="4">
        <f t="shared" ref="AR282:AS282" si="1859">AQ282+1.3</f>
        <v>69.29999999999994</v>
      </c>
      <c r="AS282" s="4">
        <f t="shared" si="1859"/>
        <v>70.599999999999937</v>
      </c>
      <c r="AT282" s="4">
        <f t="shared" ref="AT282" si="1860">AS282+1.4</f>
        <v>71.999999999999943</v>
      </c>
      <c r="AU282" s="4">
        <f t="shared" ref="AU282:AV282" si="1861">AT282+1.3</f>
        <v>73.29999999999994</v>
      </c>
      <c r="AV282" s="4">
        <f t="shared" si="1861"/>
        <v>74.599999999999937</v>
      </c>
      <c r="AW282" s="4">
        <f t="shared" ref="AW282" si="1862">AV282+1.4</f>
        <v>75.999999999999943</v>
      </c>
      <c r="AX282" s="4">
        <f t="shared" ref="AX282:AY282" si="1863">AW282+1.3</f>
        <v>77.29999999999994</v>
      </c>
      <c r="AY282">
        <f t="shared" si="1863"/>
        <v>78.599999999999937</v>
      </c>
      <c r="AZ282" s="4">
        <f t="shared" ref="AZ282" si="1864">AY282+1.4</f>
        <v>79.999999999999943</v>
      </c>
      <c r="BA282" s="4">
        <f t="shared" ref="BA282:BB282" si="1865">AZ282+1.3</f>
        <v>81.29999999999994</v>
      </c>
      <c r="BB282" s="4">
        <f t="shared" si="1865"/>
        <v>82.599999999999937</v>
      </c>
      <c r="BC282" s="4">
        <f t="shared" ref="BC282" si="1866">BB282+1.4</f>
        <v>83.999999999999943</v>
      </c>
      <c r="BD282" s="4">
        <f t="shared" ref="BD282:BE282" si="1867">BC282+1.3</f>
        <v>85.29999999999994</v>
      </c>
      <c r="BE282" s="4">
        <f t="shared" si="1867"/>
        <v>86.599999999999937</v>
      </c>
      <c r="BF282" s="4">
        <f t="shared" ref="BF282" si="1868">BE282+1.4</f>
        <v>87.999999999999943</v>
      </c>
      <c r="BG282" s="4">
        <f t="shared" ref="BG282:BH282" si="1869">BF282+1.3</f>
        <v>89.29999999999994</v>
      </c>
      <c r="BH282" s="4">
        <f t="shared" si="1869"/>
        <v>90.599999999999937</v>
      </c>
      <c r="BI282">
        <f t="shared" ref="BI282" si="1870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71">C283+1</f>
        <v>5</v>
      </c>
      <c r="E283" s="4">
        <f t="shared" si="1871"/>
        <v>6</v>
      </c>
      <c r="F283" s="4">
        <f t="shared" si="1871"/>
        <v>7</v>
      </c>
      <c r="G283" s="4">
        <f t="shared" si="1871"/>
        <v>8</v>
      </c>
      <c r="H283" s="4">
        <f t="shared" si="1871"/>
        <v>9</v>
      </c>
      <c r="I283" s="4">
        <f t="shared" si="1871"/>
        <v>10</v>
      </c>
      <c r="J283" s="15">
        <f>I283+2</f>
        <v>12</v>
      </c>
      <c r="K283" s="4">
        <f t="shared" ref="K283:Q283" si="1872">J283+2</f>
        <v>14</v>
      </c>
      <c r="L283" s="4">
        <f t="shared" si="1872"/>
        <v>16</v>
      </c>
      <c r="M283" s="4">
        <f t="shared" si="1872"/>
        <v>18</v>
      </c>
      <c r="N283" s="4">
        <f t="shared" si="1872"/>
        <v>20</v>
      </c>
      <c r="O283" s="4">
        <f t="shared" si="1872"/>
        <v>22</v>
      </c>
      <c r="P283" s="4">
        <f t="shared" si="1872"/>
        <v>24</v>
      </c>
      <c r="Q283" s="4">
        <f t="shared" si="1872"/>
        <v>26</v>
      </c>
      <c r="R283" s="15">
        <f>Q283+8</f>
        <v>34</v>
      </c>
      <c r="S283" s="4">
        <f>R283+8</f>
        <v>42</v>
      </c>
      <c r="T283" s="4">
        <f t="shared" ref="T283:W283" si="1873">S283+8</f>
        <v>50</v>
      </c>
      <c r="U283" s="4">
        <f t="shared" si="1873"/>
        <v>58</v>
      </c>
      <c r="V283" s="4">
        <f t="shared" si="1873"/>
        <v>66</v>
      </c>
      <c r="W283" s="4">
        <f t="shared" si="1873"/>
        <v>74</v>
      </c>
      <c r="X283" s="15">
        <f>W283+16</f>
        <v>90</v>
      </c>
      <c r="Y283" s="4">
        <f t="shared" ref="Y283:AC283" si="1874">X283+16</f>
        <v>106</v>
      </c>
      <c r="Z283" s="4">
        <f t="shared" si="1874"/>
        <v>122</v>
      </c>
      <c r="AA283" s="4">
        <f t="shared" si="1874"/>
        <v>138</v>
      </c>
      <c r="AB283" s="4">
        <f t="shared" si="1874"/>
        <v>154</v>
      </c>
      <c r="AC283" s="4">
        <f t="shared" si="1874"/>
        <v>170</v>
      </c>
      <c r="AD283" s="15">
        <f>AC283+24</f>
        <v>194</v>
      </c>
      <c r="AE283" s="4">
        <f t="shared" ref="AE283:BI283" si="1875">AD283+24</f>
        <v>218</v>
      </c>
      <c r="AF283" s="4">
        <f t="shared" si="1875"/>
        <v>242</v>
      </c>
      <c r="AG283" s="4">
        <f t="shared" si="1875"/>
        <v>266</v>
      </c>
      <c r="AH283" s="4">
        <f t="shared" si="1875"/>
        <v>290</v>
      </c>
      <c r="AI283" s="4">
        <f t="shared" si="1875"/>
        <v>314</v>
      </c>
      <c r="AJ283" s="4">
        <f t="shared" si="1875"/>
        <v>338</v>
      </c>
      <c r="AK283" s="4">
        <f t="shared" si="1875"/>
        <v>362</v>
      </c>
      <c r="AL283" s="4">
        <f t="shared" si="1875"/>
        <v>386</v>
      </c>
      <c r="AM283" s="4">
        <f t="shared" si="1875"/>
        <v>410</v>
      </c>
      <c r="AN283" s="4">
        <f t="shared" si="1875"/>
        <v>434</v>
      </c>
      <c r="AO283" s="4">
        <f t="shared" si="1875"/>
        <v>458</v>
      </c>
      <c r="AP283" s="4">
        <f t="shared" si="1875"/>
        <v>482</v>
      </c>
      <c r="AQ283" s="4">
        <f t="shared" si="1875"/>
        <v>506</v>
      </c>
      <c r="AR283" s="4">
        <f t="shared" si="1875"/>
        <v>530</v>
      </c>
      <c r="AS283" s="4">
        <f t="shared" si="1875"/>
        <v>554</v>
      </c>
      <c r="AT283" s="4">
        <f t="shared" si="1875"/>
        <v>578</v>
      </c>
      <c r="AU283" s="4">
        <f t="shared" si="1875"/>
        <v>602</v>
      </c>
      <c r="AV283" s="4">
        <f t="shared" si="1875"/>
        <v>626</v>
      </c>
      <c r="AW283" s="4">
        <f t="shared" si="1875"/>
        <v>650</v>
      </c>
      <c r="AX283" s="4">
        <f t="shared" si="1875"/>
        <v>674</v>
      </c>
      <c r="AY283" s="4">
        <f t="shared" si="1875"/>
        <v>698</v>
      </c>
      <c r="AZ283" s="4">
        <f t="shared" si="1875"/>
        <v>722</v>
      </c>
      <c r="BA283" s="4">
        <f t="shared" si="1875"/>
        <v>746</v>
      </c>
      <c r="BB283" s="4">
        <f t="shared" si="1875"/>
        <v>770</v>
      </c>
      <c r="BC283" s="4">
        <f t="shared" si="1875"/>
        <v>794</v>
      </c>
      <c r="BD283" s="4">
        <f t="shared" si="1875"/>
        <v>818</v>
      </c>
      <c r="BE283" s="4">
        <f t="shared" si="1875"/>
        <v>842</v>
      </c>
      <c r="BF283" s="4">
        <f t="shared" si="1875"/>
        <v>866</v>
      </c>
      <c r="BG283" s="4">
        <f t="shared" si="1875"/>
        <v>890</v>
      </c>
      <c r="BH283" s="4">
        <f t="shared" si="1875"/>
        <v>914</v>
      </c>
      <c r="BI283" s="4">
        <f t="shared" si="1875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538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76">F288+1.4</f>
        <v>20</v>
      </c>
      <c r="H288" s="4">
        <f t="shared" ref="H288:I288" si="1877">G288+1.3</f>
        <v>21.3</v>
      </c>
      <c r="I288" s="4">
        <f t="shared" si="1877"/>
        <v>22.6</v>
      </c>
      <c r="J288" s="15">
        <f t="shared" ref="J288" si="1878">I288+1.4</f>
        <v>24</v>
      </c>
      <c r="K288">
        <f t="shared" ref="K288:L288" si="1879">J288+1.3</f>
        <v>25.3</v>
      </c>
      <c r="L288" s="4">
        <f t="shared" si="1879"/>
        <v>26.6</v>
      </c>
      <c r="M288" s="4">
        <f t="shared" ref="M288" si="1880">L288+1.4</f>
        <v>28</v>
      </c>
      <c r="N288" s="4">
        <f t="shared" ref="N288:O288" si="1881">M288+1.3</f>
        <v>29.3</v>
      </c>
      <c r="O288" s="4">
        <f t="shared" si="1881"/>
        <v>30.6</v>
      </c>
      <c r="P288" s="4">
        <f t="shared" ref="P288" si="1882">O288+1.4</f>
        <v>32</v>
      </c>
      <c r="Q288" s="4">
        <f t="shared" ref="Q288:R288" si="1883">P288+1.3</f>
        <v>33.299999999999997</v>
      </c>
      <c r="R288" s="15">
        <f t="shared" si="1883"/>
        <v>34.599999999999994</v>
      </c>
      <c r="S288" s="4">
        <f t="shared" ref="S288" si="1884">R288+1.4</f>
        <v>35.999999999999993</v>
      </c>
      <c r="T288" s="4">
        <f t="shared" ref="T288:U288" si="1885">S288+1.3</f>
        <v>37.29999999999999</v>
      </c>
      <c r="U288">
        <f t="shared" si="1885"/>
        <v>38.599999999999987</v>
      </c>
      <c r="V288" s="4">
        <f t="shared" ref="V288" si="1886">U288+1.4</f>
        <v>39.999999999999986</v>
      </c>
      <c r="W288" s="4">
        <f t="shared" ref="W288:X288" si="1887">V288+1.3</f>
        <v>41.299999999999983</v>
      </c>
      <c r="X288" s="15">
        <f t="shared" si="1887"/>
        <v>42.59999999999998</v>
      </c>
      <c r="Y288" s="4">
        <f t="shared" ref="Y288" si="1888">X288+1.4</f>
        <v>43.999999999999979</v>
      </c>
      <c r="Z288" s="4">
        <f t="shared" ref="Z288:AA288" si="1889">Y288+1.3</f>
        <v>45.299999999999976</v>
      </c>
      <c r="AA288" s="4">
        <f t="shared" si="1889"/>
        <v>46.599999999999973</v>
      </c>
      <c r="AB288" s="4">
        <f t="shared" ref="AB288" si="1890">AA288+1.4</f>
        <v>47.999999999999972</v>
      </c>
      <c r="AC288" s="4">
        <f t="shared" ref="AC288:AD288" si="1891">AB288+1.3</f>
        <v>49.299999999999969</v>
      </c>
      <c r="AD288" s="15">
        <f t="shared" si="1891"/>
        <v>50.599999999999966</v>
      </c>
      <c r="AE288">
        <f t="shared" ref="AE288" si="1892">AD288+1.4</f>
        <v>51.999999999999964</v>
      </c>
      <c r="AF288" s="4">
        <f t="shared" ref="AF288:AG288" si="1893">AE288+1.3</f>
        <v>53.299999999999962</v>
      </c>
      <c r="AG288" s="4">
        <f t="shared" si="1893"/>
        <v>54.599999999999959</v>
      </c>
      <c r="AH288" s="4">
        <f t="shared" ref="AH288" si="1894">AG288+1.4</f>
        <v>55.999999999999957</v>
      </c>
      <c r="AI288" s="4">
        <f t="shared" ref="AI288:AJ288" si="1895">AH288+1.3</f>
        <v>57.299999999999955</v>
      </c>
      <c r="AJ288" s="4">
        <f t="shared" si="1895"/>
        <v>58.599999999999952</v>
      </c>
      <c r="AK288" s="4">
        <f t="shared" ref="AK288" si="1896">AJ288+1.4</f>
        <v>59.99999999999995</v>
      </c>
      <c r="AL288" s="4">
        <f t="shared" ref="AL288:AM288" si="1897">AK288+1.3</f>
        <v>61.299999999999947</v>
      </c>
      <c r="AM288" s="4">
        <f t="shared" si="1897"/>
        <v>62.599999999999945</v>
      </c>
      <c r="AN288" s="4">
        <f t="shared" ref="AN288" si="1898">AM288+1.4</f>
        <v>63.999999999999943</v>
      </c>
      <c r="AO288">
        <f t="shared" ref="AO288:AP288" si="1899">AN288+1.3</f>
        <v>65.29999999999994</v>
      </c>
      <c r="AP288" s="4">
        <f t="shared" si="1899"/>
        <v>66.599999999999937</v>
      </c>
      <c r="AQ288" s="4">
        <f t="shared" ref="AQ288" si="1900">AP288+1.4</f>
        <v>67.999999999999943</v>
      </c>
      <c r="AR288" s="4">
        <f t="shared" ref="AR288:AS288" si="1901">AQ288+1.3</f>
        <v>69.29999999999994</v>
      </c>
      <c r="AS288" s="4">
        <f t="shared" si="1901"/>
        <v>70.599999999999937</v>
      </c>
      <c r="AT288" s="4">
        <f t="shared" ref="AT288" si="1902">AS288+1.4</f>
        <v>71.999999999999943</v>
      </c>
      <c r="AU288" s="4">
        <f t="shared" ref="AU288:AV288" si="1903">AT288+1.3</f>
        <v>73.29999999999994</v>
      </c>
      <c r="AV288" s="4">
        <f t="shared" si="1903"/>
        <v>74.599999999999937</v>
      </c>
      <c r="AW288" s="4">
        <f t="shared" ref="AW288" si="1904">AV288+1.4</f>
        <v>75.999999999999943</v>
      </c>
      <c r="AX288" s="4">
        <f t="shared" ref="AX288:AY288" si="1905">AW288+1.3</f>
        <v>77.29999999999994</v>
      </c>
      <c r="AY288">
        <f t="shared" si="1905"/>
        <v>78.599999999999937</v>
      </c>
      <c r="AZ288" s="4">
        <f t="shared" ref="AZ288" si="1906">AY288+1.4</f>
        <v>79.999999999999943</v>
      </c>
      <c r="BA288" s="4">
        <f t="shared" ref="BA288:BB288" si="1907">AZ288+1.3</f>
        <v>81.29999999999994</v>
      </c>
      <c r="BB288" s="4">
        <f t="shared" si="1907"/>
        <v>82.599999999999937</v>
      </c>
      <c r="BC288" s="4">
        <f t="shared" ref="BC288" si="1908">BB288+1.4</f>
        <v>83.999999999999943</v>
      </c>
      <c r="BD288" s="4">
        <f t="shared" ref="BD288:BE288" si="1909">BC288+1.3</f>
        <v>85.29999999999994</v>
      </c>
      <c r="BE288" s="4">
        <f t="shared" si="1909"/>
        <v>86.599999999999937</v>
      </c>
      <c r="BF288" s="4">
        <f t="shared" ref="BF288" si="1910">BE288+1.4</f>
        <v>87.999999999999943</v>
      </c>
      <c r="BG288" s="4">
        <f t="shared" ref="BG288:BH288" si="1911">BF288+1.3</f>
        <v>89.29999999999994</v>
      </c>
      <c r="BH288" s="4">
        <f t="shared" si="1911"/>
        <v>90.599999999999937</v>
      </c>
      <c r="BI288">
        <f t="shared" ref="BI288" si="1912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913">C289+15</f>
        <v>90</v>
      </c>
      <c r="E289" s="4">
        <f t="shared" si="1913"/>
        <v>105</v>
      </c>
      <c r="F289" s="4">
        <f t="shared" si="1913"/>
        <v>120</v>
      </c>
      <c r="G289" s="4">
        <f t="shared" si="1913"/>
        <v>135</v>
      </c>
      <c r="H289" s="4">
        <f t="shared" si="1913"/>
        <v>150</v>
      </c>
      <c r="I289" s="4">
        <f t="shared" si="1913"/>
        <v>165</v>
      </c>
      <c r="J289" s="4">
        <f t="shared" si="1913"/>
        <v>180</v>
      </c>
      <c r="K289" s="4">
        <f t="shared" si="1913"/>
        <v>195</v>
      </c>
      <c r="L289" s="4">
        <f t="shared" si="1913"/>
        <v>210</v>
      </c>
      <c r="M289" s="4">
        <f t="shared" si="1913"/>
        <v>225</v>
      </c>
      <c r="N289" s="4">
        <f t="shared" si="1913"/>
        <v>240</v>
      </c>
      <c r="O289" s="4">
        <f t="shared" si="1913"/>
        <v>255</v>
      </c>
      <c r="P289" s="4">
        <f t="shared" si="1913"/>
        <v>270</v>
      </c>
      <c r="Q289" s="4">
        <f t="shared" si="1913"/>
        <v>285</v>
      </c>
      <c r="R289" s="4">
        <f t="shared" si="1913"/>
        <v>300</v>
      </c>
      <c r="S289" s="4">
        <f t="shared" si="1913"/>
        <v>315</v>
      </c>
      <c r="T289" s="4">
        <f t="shared" si="1913"/>
        <v>330</v>
      </c>
      <c r="U289" s="4">
        <f t="shared" si="1913"/>
        <v>345</v>
      </c>
      <c r="V289" s="4">
        <f t="shared" si="1913"/>
        <v>360</v>
      </c>
      <c r="W289" s="4">
        <f t="shared" si="1913"/>
        <v>375</v>
      </c>
      <c r="X289" s="4">
        <f t="shared" si="1913"/>
        <v>390</v>
      </c>
      <c r="Y289" s="4">
        <f t="shared" si="1913"/>
        <v>405</v>
      </c>
      <c r="Z289" s="4">
        <f t="shared" si="1913"/>
        <v>420</v>
      </c>
      <c r="AA289" s="4">
        <f t="shared" si="1913"/>
        <v>435</v>
      </c>
      <c r="AB289" s="4">
        <f t="shared" si="1913"/>
        <v>450</v>
      </c>
      <c r="AC289" s="4">
        <f t="shared" si="1913"/>
        <v>465</v>
      </c>
      <c r="AD289" s="4">
        <f t="shared" si="1913"/>
        <v>480</v>
      </c>
      <c r="AE289" s="4">
        <f t="shared" si="1913"/>
        <v>495</v>
      </c>
      <c r="AF289" s="4">
        <f t="shared" si="1913"/>
        <v>510</v>
      </c>
      <c r="AG289" s="4">
        <f t="shared" si="1913"/>
        <v>525</v>
      </c>
      <c r="AH289" s="4">
        <f t="shared" si="1913"/>
        <v>540</v>
      </c>
      <c r="AI289" s="4">
        <f t="shared" si="1913"/>
        <v>555</v>
      </c>
      <c r="AJ289" s="4">
        <f t="shared" si="1913"/>
        <v>570</v>
      </c>
      <c r="AK289" s="4">
        <f t="shared" si="1913"/>
        <v>585</v>
      </c>
      <c r="AL289" s="4">
        <f t="shared" si="1913"/>
        <v>600</v>
      </c>
      <c r="AM289" s="4">
        <f t="shared" si="1913"/>
        <v>615</v>
      </c>
      <c r="AN289" s="4">
        <f t="shared" si="1913"/>
        <v>630</v>
      </c>
      <c r="AO289" s="4">
        <f t="shared" si="1913"/>
        <v>645</v>
      </c>
      <c r="AP289" s="4">
        <f t="shared" si="1913"/>
        <v>660</v>
      </c>
      <c r="AQ289" s="4">
        <f t="shared" si="1913"/>
        <v>675</v>
      </c>
      <c r="AR289" s="4">
        <f t="shared" si="1913"/>
        <v>690</v>
      </c>
      <c r="AS289" s="4">
        <f t="shared" si="1913"/>
        <v>705</v>
      </c>
      <c r="AT289" s="4">
        <f t="shared" si="1913"/>
        <v>720</v>
      </c>
      <c r="AU289" s="4">
        <f t="shared" si="1913"/>
        <v>735</v>
      </c>
      <c r="AV289" s="4">
        <f t="shared" si="1913"/>
        <v>750</v>
      </c>
      <c r="AW289" s="4">
        <f t="shared" si="1913"/>
        <v>765</v>
      </c>
      <c r="AX289" s="4">
        <f t="shared" si="1913"/>
        <v>780</v>
      </c>
      <c r="AY289" s="4">
        <f t="shared" si="1913"/>
        <v>795</v>
      </c>
      <c r="AZ289" s="4">
        <f t="shared" si="1913"/>
        <v>810</v>
      </c>
      <c r="BA289" s="4">
        <f t="shared" si="1913"/>
        <v>825</v>
      </c>
      <c r="BB289" s="4">
        <f t="shared" si="1913"/>
        <v>840</v>
      </c>
      <c r="BC289" s="4">
        <f t="shared" si="1913"/>
        <v>855</v>
      </c>
      <c r="BD289" s="4">
        <f t="shared" si="1913"/>
        <v>870</v>
      </c>
      <c r="BE289" s="4">
        <f t="shared" si="1913"/>
        <v>885</v>
      </c>
      <c r="BF289" s="4">
        <f t="shared" si="1913"/>
        <v>900</v>
      </c>
      <c r="BG289" s="4">
        <f t="shared" si="1913"/>
        <v>915</v>
      </c>
      <c r="BH289" s="4">
        <f t="shared" si="1913"/>
        <v>930</v>
      </c>
      <c r="BI289" s="4">
        <f t="shared" si="1913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14">C292+2</f>
        <v>17.3</v>
      </c>
      <c r="E292" s="4">
        <f t="shared" si="1914"/>
        <v>19.3</v>
      </c>
      <c r="F292" s="4">
        <f t="shared" si="1914"/>
        <v>21.3</v>
      </c>
      <c r="G292" s="4">
        <f t="shared" si="1914"/>
        <v>23.3</v>
      </c>
      <c r="H292" s="4">
        <f t="shared" si="1914"/>
        <v>25.3</v>
      </c>
      <c r="I292" s="4">
        <f t="shared" si="1914"/>
        <v>27.3</v>
      </c>
      <c r="J292" s="15">
        <f t="shared" si="1914"/>
        <v>29.3</v>
      </c>
      <c r="K292">
        <f t="shared" si="1914"/>
        <v>31.3</v>
      </c>
      <c r="L292" s="4">
        <f t="shared" si="1914"/>
        <v>33.299999999999997</v>
      </c>
      <c r="M292" s="4">
        <f t="shared" si="1914"/>
        <v>35.299999999999997</v>
      </c>
      <c r="N292" s="4">
        <f t="shared" si="1914"/>
        <v>37.299999999999997</v>
      </c>
      <c r="O292" s="4">
        <f t="shared" si="1914"/>
        <v>39.299999999999997</v>
      </c>
      <c r="P292" s="4">
        <f t="shared" si="1914"/>
        <v>41.3</v>
      </c>
      <c r="Q292" s="4">
        <f t="shared" si="1914"/>
        <v>43.3</v>
      </c>
      <c r="R292" s="15">
        <f t="shared" si="1914"/>
        <v>45.3</v>
      </c>
      <c r="S292" s="4">
        <f t="shared" si="1914"/>
        <v>47.3</v>
      </c>
      <c r="T292" s="4">
        <f t="shared" si="1914"/>
        <v>49.3</v>
      </c>
      <c r="U292">
        <f t="shared" si="1914"/>
        <v>51.3</v>
      </c>
      <c r="V292" s="4">
        <f t="shared" si="1914"/>
        <v>53.3</v>
      </c>
      <c r="W292" s="4">
        <f t="shared" si="1914"/>
        <v>55.3</v>
      </c>
      <c r="X292" s="15">
        <f t="shared" si="1914"/>
        <v>57.3</v>
      </c>
      <c r="Y292" s="4">
        <f t="shared" si="1914"/>
        <v>59.3</v>
      </c>
      <c r="Z292" s="4">
        <f t="shared" si="1914"/>
        <v>61.3</v>
      </c>
      <c r="AA292" s="4">
        <f t="shared" si="1914"/>
        <v>63.3</v>
      </c>
      <c r="AB292" s="4">
        <f t="shared" si="1914"/>
        <v>65.3</v>
      </c>
      <c r="AC292" s="4">
        <f t="shared" si="1914"/>
        <v>67.3</v>
      </c>
      <c r="AD292" s="15">
        <f t="shared" si="1914"/>
        <v>69.3</v>
      </c>
      <c r="AE292">
        <f t="shared" si="1914"/>
        <v>71.3</v>
      </c>
      <c r="AF292" s="4">
        <f t="shared" si="1914"/>
        <v>73.3</v>
      </c>
      <c r="AG292" s="4">
        <f t="shared" si="1914"/>
        <v>75.3</v>
      </c>
      <c r="AH292" s="4">
        <f t="shared" si="1914"/>
        <v>77.3</v>
      </c>
      <c r="AI292" s="4">
        <f t="shared" si="1914"/>
        <v>79.3</v>
      </c>
      <c r="AJ292" s="4">
        <f t="shared" si="1914"/>
        <v>81.3</v>
      </c>
      <c r="AK292" s="4">
        <f t="shared" si="1914"/>
        <v>83.3</v>
      </c>
      <c r="AL292" s="4">
        <f t="shared" si="1914"/>
        <v>85.3</v>
      </c>
      <c r="AM292" s="4">
        <f t="shared" si="1914"/>
        <v>87.3</v>
      </c>
      <c r="AN292" s="4">
        <f t="shared" si="1914"/>
        <v>89.3</v>
      </c>
      <c r="AO292">
        <f t="shared" si="1914"/>
        <v>91.3</v>
      </c>
      <c r="AP292" s="4">
        <f t="shared" si="1914"/>
        <v>93.3</v>
      </c>
      <c r="AQ292" s="4">
        <f t="shared" si="1914"/>
        <v>95.3</v>
      </c>
      <c r="AR292" s="4">
        <f t="shared" si="1914"/>
        <v>97.3</v>
      </c>
      <c r="AS292" s="4">
        <f t="shared" si="1914"/>
        <v>99.3</v>
      </c>
      <c r="AT292" s="8">
        <f t="shared" si="1914"/>
        <v>101.3</v>
      </c>
      <c r="AU292" s="8">
        <f t="shared" si="1914"/>
        <v>103.3</v>
      </c>
      <c r="AV292" s="8">
        <f t="shared" si="1914"/>
        <v>105.3</v>
      </c>
      <c r="AW292" s="8">
        <f t="shared" si="1914"/>
        <v>107.3</v>
      </c>
      <c r="AX292" s="8">
        <f t="shared" si="1914"/>
        <v>109.3</v>
      </c>
      <c r="AY292" s="3">
        <f t="shared" si="1914"/>
        <v>111.3</v>
      </c>
      <c r="AZ292" s="8">
        <f t="shared" si="1914"/>
        <v>113.3</v>
      </c>
      <c r="BA292" s="8">
        <f t="shared" si="1914"/>
        <v>115.3</v>
      </c>
      <c r="BB292" s="8">
        <f t="shared" si="1914"/>
        <v>117.3</v>
      </c>
      <c r="BC292" s="8">
        <f t="shared" si="1914"/>
        <v>119.3</v>
      </c>
      <c r="BD292" s="8">
        <f t="shared" si="1914"/>
        <v>121.3</v>
      </c>
      <c r="BE292" s="8">
        <f t="shared" si="1914"/>
        <v>123.3</v>
      </c>
      <c r="BF292" s="8">
        <f t="shared" si="1914"/>
        <v>125.3</v>
      </c>
      <c r="BG292" s="8">
        <f t="shared" si="1914"/>
        <v>127.3</v>
      </c>
      <c r="BH292" s="8">
        <f t="shared" si="1914"/>
        <v>129.30000000000001</v>
      </c>
      <c r="BI292" s="3">
        <f t="shared" si="1914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15">C294+15</f>
        <v>90</v>
      </c>
      <c r="E294" s="4">
        <f t="shared" si="1915"/>
        <v>105</v>
      </c>
      <c r="F294" s="4">
        <f t="shared" si="1915"/>
        <v>120</v>
      </c>
      <c r="G294" s="4">
        <f t="shared" si="1915"/>
        <v>135</v>
      </c>
      <c r="H294" s="4">
        <f t="shared" si="1915"/>
        <v>150</v>
      </c>
      <c r="I294" s="4">
        <f t="shared" si="1915"/>
        <v>165</v>
      </c>
      <c r="J294" s="4">
        <f t="shared" si="1915"/>
        <v>180</v>
      </c>
      <c r="K294" s="4">
        <f t="shared" si="1915"/>
        <v>195</v>
      </c>
      <c r="L294" s="4">
        <f t="shared" si="1915"/>
        <v>210</v>
      </c>
      <c r="M294" s="4">
        <f t="shared" si="1915"/>
        <v>225</v>
      </c>
      <c r="N294" s="4">
        <f t="shared" si="1915"/>
        <v>240</v>
      </c>
      <c r="O294" s="4">
        <f t="shared" si="1915"/>
        <v>255</v>
      </c>
      <c r="P294" s="4">
        <f t="shared" si="1915"/>
        <v>270</v>
      </c>
      <c r="Q294" s="4">
        <f t="shared" si="1915"/>
        <v>285</v>
      </c>
      <c r="R294" s="4">
        <f t="shared" si="1915"/>
        <v>300</v>
      </c>
      <c r="S294" s="4">
        <f t="shared" si="1915"/>
        <v>315</v>
      </c>
      <c r="T294" s="4">
        <f t="shared" si="1915"/>
        <v>330</v>
      </c>
      <c r="U294" s="4">
        <f t="shared" si="1915"/>
        <v>345</v>
      </c>
      <c r="V294" s="4">
        <f t="shared" si="1915"/>
        <v>360</v>
      </c>
      <c r="W294" s="4">
        <f t="shared" si="1915"/>
        <v>375</v>
      </c>
      <c r="X294" s="4">
        <f t="shared" si="1915"/>
        <v>390</v>
      </c>
      <c r="Y294" s="4">
        <f t="shared" si="1915"/>
        <v>405</v>
      </c>
      <c r="Z294" s="4">
        <f t="shared" si="1915"/>
        <v>420</v>
      </c>
      <c r="AA294" s="4">
        <f t="shared" si="1915"/>
        <v>435</v>
      </c>
      <c r="AB294" s="4">
        <f t="shared" si="1915"/>
        <v>450</v>
      </c>
      <c r="AC294" s="4">
        <f t="shared" si="1915"/>
        <v>465</v>
      </c>
      <c r="AD294" s="4">
        <f t="shared" si="1915"/>
        <v>480</v>
      </c>
      <c r="AE294" s="4">
        <f t="shared" si="1915"/>
        <v>495</v>
      </c>
      <c r="AF294" s="4">
        <f t="shared" si="1915"/>
        <v>510</v>
      </c>
      <c r="AG294" s="4">
        <f t="shared" si="1915"/>
        <v>525</v>
      </c>
      <c r="AH294" s="4">
        <f t="shared" si="1915"/>
        <v>540</v>
      </c>
      <c r="AI294" s="4">
        <f t="shared" si="1915"/>
        <v>555</v>
      </c>
      <c r="AJ294" s="4">
        <f t="shared" si="1915"/>
        <v>570</v>
      </c>
      <c r="AK294" s="4">
        <f t="shared" si="1915"/>
        <v>585</v>
      </c>
      <c r="AL294" s="4">
        <f t="shared" si="1915"/>
        <v>600</v>
      </c>
      <c r="AM294" s="4">
        <f t="shared" si="1915"/>
        <v>615</v>
      </c>
      <c r="AN294" s="4">
        <f t="shared" si="1915"/>
        <v>630</v>
      </c>
      <c r="AO294" s="4">
        <f t="shared" si="1915"/>
        <v>645</v>
      </c>
      <c r="AP294" s="4">
        <f t="shared" si="1915"/>
        <v>660</v>
      </c>
      <c r="AQ294" s="4">
        <f t="shared" si="1915"/>
        <v>675</v>
      </c>
      <c r="AR294" s="4">
        <f t="shared" si="1915"/>
        <v>690</v>
      </c>
      <c r="AS294" s="4">
        <f t="shared" si="1915"/>
        <v>705</v>
      </c>
      <c r="AT294" s="4">
        <f t="shared" si="1915"/>
        <v>720</v>
      </c>
      <c r="AU294" s="4">
        <f t="shared" si="1915"/>
        <v>735</v>
      </c>
      <c r="AV294" s="4">
        <f t="shared" si="1915"/>
        <v>750</v>
      </c>
      <c r="AW294" s="4">
        <f t="shared" si="1915"/>
        <v>765</v>
      </c>
      <c r="AX294" s="4">
        <f t="shared" si="1915"/>
        <v>780</v>
      </c>
      <c r="AY294" s="4">
        <f t="shared" si="1915"/>
        <v>795</v>
      </c>
      <c r="AZ294" s="4">
        <f t="shared" si="1915"/>
        <v>810</v>
      </c>
      <c r="BA294" s="4">
        <f t="shared" si="1915"/>
        <v>825</v>
      </c>
      <c r="BB294" s="4">
        <f t="shared" si="1915"/>
        <v>840</v>
      </c>
      <c r="BC294" s="4">
        <f t="shared" si="1915"/>
        <v>855</v>
      </c>
      <c r="BD294" s="4">
        <f t="shared" si="1915"/>
        <v>870</v>
      </c>
      <c r="BE294" s="4">
        <f t="shared" si="1915"/>
        <v>885</v>
      </c>
      <c r="BF294" s="4">
        <f t="shared" si="1915"/>
        <v>900</v>
      </c>
      <c r="BG294" s="4">
        <f t="shared" si="1915"/>
        <v>915</v>
      </c>
      <c r="BH294" s="4">
        <f t="shared" si="1915"/>
        <v>930</v>
      </c>
      <c r="BI294" s="4">
        <f t="shared" si="1915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16">C295+10</f>
        <v>70</v>
      </c>
      <c r="E295" s="4">
        <f t="shared" si="1916"/>
        <v>80</v>
      </c>
      <c r="F295" s="4">
        <f t="shared" si="1916"/>
        <v>90</v>
      </c>
      <c r="G295" s="4">
        <f t="shared" si="1916"/>
        <v>100</v>
      </c>
      <c r="H295" s="4">
        <f t="shared" si="1916"/>
        <v>110</v>
      </c>
      <c r="I295" s="4">
        <f t="shared" si="1916"/>
        <v>120</v>
      </c>
      <c r="J295" s="4">
        <f t="shared" si="1916"/>
        <v>130</v>
      </c>
      <c r="K295" s="4">
        <f t="shared" si="1916"/>
        <v>140</v>
      </c>
      <c r="L295" s="4">
        <f t="shared" si="1916"/>
        <v>150</v>
      </c>
      <c r="M295" s="4">
        <f t="shared" si="1916"/>
        <v>160</v>
      </c>
      <c r="N295" s="4">
        <f t="shared" si="1916"/>
        <v>170</v>
      </c>
      <c r="O295" s="4">
        <f t="shared" si="1916"/>
        <v>180</v>
      </c>
      <c r="P295" s="4">
        <f t="shared" si="1916"/>
        <v>190</v>
      </c>
      <c r="Q295" s="4">
        <f t="shared" si="1916"/>
        <v>200</v>
      </c>
      <c r="R295" s="4">
        <f t="shared" si="1916"/>
        <v>210</v>
      </c>
      <c r="S295" s="4">
        <f t="shared" si="1916"/>
        <v>220</v>
      </c>
      <c r="T295" s="4">
        <f t="shared" si="1916"/>
        <v>230</v>
      </c>
      <c r="U295" s="4">
        <f t="shared" si="1916"/>
        <v>240</v>
      </c>
      <c r="V295" s="4">
        <f t="shared" si="1916"/>
        <v>250</v>
      </c>
      <c r="W295" s="4">
        <f t="shared" si="1916"/>
        <v>260</v>
      </c>
      <c r="X295" s="4">
        <f t="shared" si="1916"/>
        <v>270</v>
      </c>
      <c r="Y295" s="4">
        <f t="shared" si="1916"/>
        <v>280</v>
      </c>
      <c r="Z295" s="4">
        <f t="shared" si="1916"/>
        <v>290</v>
      </c>
      <c r="AA295" s="4">
        <f t="shared" si="1916"/>
        <v>300</v>
      </c>
      <c r="AB295" s="4">
        <f t="shared" si="1916"/>
        <v>310</v>
      </c>
      <c r="AC295" s="4">
        <f t="shared" si="1916"/>
        <v>320</v>
      </c>
      <c r="AD295" s="4">
        <f t="shared" si="1916"/>
        <v>330</v>
      </c>
      <c r="AE295" s="4">
        <f t="shared" si="1916"/>
        <v>340</v>
      </c>
      <c r="AF295" s="4">
        <f t="shared" si="1916"/>
        <v>350</v>
      </c>
      <c r="AG295" s="4">
        <f t="shared" si="1916"/>
        <v>360</v>
      </c>
      <c r="AH295" s="4">
        <f t="shared" si="1916"/>
        <v>370</v>
      </c>
      <c r="AI295" s="4">
        <f t="shared" si="1916"/>
        <v>380</v>
      </c>
      <c r="AJ295" s="4">
        <f t="shared" si="1916"/>
        <v>390</v>
      </c>
      <c r="AK295" s="4">
        <f t="shared" si="1916"/>
        <v>400</v>
      </c>
      <c r="AL295" s="4">
        <f t="shared" si="1916"/>
        <v>410</v>
      </c>
      <c r="AM295" s="4">
        <f t="shared" si="1916"/>
        <v>420</v>
      </c>
      <c r="AN295" s="4">
        <f t="shared" si="1916"/>
        <v>430</v>
      </c>
      <c r="AO295" s="4">
        <f t="shared" si="1916"/>
        <v>440</v>
      </c>
      <c r="AP295" s="4">
        <f t="shared" si="1916"/>
        <v>450</v>
      </c>
      <c r="AQ295" s="4">
        <f t="shared" si="1916"/>
        <v>460</v>
      </c>
      <c r="AR295" s="4">
        <f t="shared" si="1916"/>
        <v>470</v>
      </c>
      <c r="AS295" s="4">
        <f t="shared" si="1916"/>
        <v>480</v>
      </c>
      <c r="AT295" s="4">
        <f t="shared" si="1916"/>
        <v>490</v>
      </c>
      <c r="AU295" s="4">
        <f t="shared" si="1916"/>
        <v>500</v>
      </c>
      <c r="AV295" s="4">
        <f t="shared" si="1916"/>
        <v>510</v>
      </c>
      <c r="AW295" s="4">
        <f t="shared" si="1916"/>
        <v>520</v>
      </c>
      <c r="AX295" s="4">
        <f t="shared" si="1916"/>
        <v>530</v>
      </c>
      <c r="AY295" s="4">
        <f t="shared" si="1916"/>
        <v>540</v>
      </c>
      <c r="AZ295" s="4">
        <f t="shared" si="1916"/>
        <v>550</v>
      </c>
      <c r="BA295" s="4">
        <f t="shared" si="1916"/>
        <v>560</v>
      </c>
      <c r="BB295" s="4">
        <f t="shared" si="1916"/>
        <v>570</v>
      </c>
      <c r="BC295" s="4">
        <f t="shared" si="1916"/>
        <v>580</v>
      </c>
      <c r="BD295" s="4">
        <f t="shared" si="1916"/>
        <v>590</v>
      </c>
      <c r="BE295" s="4">
        <f t="shared" si="1916"/>
        <v>600</v>
      </c>
      <c r="BF295" s="4">
        <f t="shared" si="1916"/>
        <v>610</v>
      </c>
      <c r="BG295" s="4">
        <f t="shared" si="1916"/>
        <v>620</v>
      </c>
      <c r="BH295" s="4">
        <f t="shared" si="1916"/>
        <v>630</v>
      </c>
      <c r="BI295" s="4">
        <f t="shared" si="1916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17">X299+20</f>
        <v>265</v>
      </c>
      <c r="Z299" s="4">
        <f t="shared" si="1917"/>
        <v>285</v>
      </c>
      <c r="AA299" s="4">
        <f t="shared" si="1917"/>
        <v>305</v>
      </c>
      <c r="AB299" s="4">
        <f t="shared" si="1917"/>
        <v>325</v>
      </c>
      <c r="AC299" s="4">
        <f t="shared" si="1917"/>
        <v>345</v>
      </c>
      <c r="AD299" s="15">
        <f>AC299+25</f>
        <v>370</v>
      </c>
      <c r="AE299" s="4">
        <f t="shared" ref="AE299:BI299" si="1918">AD299+25</f>
        <v>395</v>
      </c>
      <c r="AF299" s="4">
        <f t="shared" si="1918"/>
        <v>420</v>
      </c>
      <c r="AG299" s="4">
        <f t="shared" si="1918"/>
        <v>445</v>
      </c>
      <c r="AH299" s="4">
        <f t="shared" si="1918"/>
        <v>470</v>
      </c>
      <c r="AI299" s="4">
        <f t="shared" si="1918"/>
        <v>495</v>
      </c>
      <c r="AJ299" s="4">
        <f t="shared" si="1918"/>
        <v>520</v>
      </c>
      <c r="AK299" s="4">
        <f t="shared" si="1918"/>
        <v>545</v>
      </c>
      <c r="AL299" s="4">
        <f t="shared" si="1918"/>
        <v>570</v>
      </c>
      <c r="AM299" s="4">
        <f t="shared" si="1918"/>
        <v>595</v>
      </c>
      <c r="AN299" s="4">
        <f t="shared" si="1918"/>
        <v>620</v>
      </c>
      <c r="AO299" s="4">
        <f t="shared" si="1918"/>
        <v>645</v>
      </c>
      <c r="AP299" s="4">
        <f t="shared" si="1918"/>
        <v>670</v>
      </c>
      <c r="AQ299" s="4">
        <f t="shared" si="1918"/>
        <v>695</v>
      </c>
      <c r="AR299" s="4">
        <f t="shared" si="1918"/>
        <v>720</v>
      </c>
      <c r="AS299" s="4">
        <f t="shared" si="1918"/>
        <v>745</v>
      </c>
      <c r="AT299" s="4">
        <f t="shared" si="1918"/>
        <v>770</v>
      </c>
      <c r="AU299" s="4">
        <f t="shared" si="1918"/>
        <v>795</v>
      </c>
      <c r="AV299" s="4">
        <f t="shared" si="1918"/>
        <v>820</v>
      </c>
      <c r="AW299" s="4">
        <f t="shared" si="1918"/>
        <v>845</v>
      </c>
      <c r="AX299" s="4">
        <f t="shared" si="1918"/>
        <v>870</v>
      </c>
      <c r="AY299" s="4">
        <f t="shared" si="1918"/>
        <v>895</v>
      </c>
      <c r="AZ299" s="4">
        <f t="shared" si="1918"/>
        <v>920</v>
      </c>
      <c r="BA299" s="4">
        <f t="shared" si="1918"/>
        <v>945</v>
      </c>
      <c r="BB299" s="4">
        <f t="shared" si="1918"/>
        <v>970</v>
      </c>
      <c r="BC299" s="4">
        <f t="shared" si="1918"/>
        <v>995</v>
      </c>
      <c r="BD299" s="4">
        <f t="shared" si="1918"/>
        <v>1020</v>
      </c>
      <c r="BE299" s="4">
        <f t="shared" si="1918"/>
        <v>1045</v>
      </c>
      <c r="BF299" s="4">
        <f t="shared" si="1918"/>
        <v>1070</v>
      </c>
      <c r="BG299" s="4">
        <f t="shared" si="1918"/>
        <v>1095</v>
      </c>
      <c r="BH299" s="4">
        <f t="shared" si="1918"/>
        <v>1120</v>
      </c>
      <c r="BI299" s="4">
        <f t="shared" si="1918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19">X300+20</f>
        <v>275</v>
      </c>
      <c r="Z300" s="4">
        <f t="shared" si="1919"/>
        <v>295</v>
      </c>
      <c r="AA300" s="4">
        <f t="shared" si="1919"/>
        <v>315</v>
      </c>
      <c r="AB300" s="4">
        <f t="shared" si="1919"/>
        <v>335</v>
      </c>
      <c r="AC300" s="4">
        <f t="shared" si="1919"/>
        <v>355</v>
      </c>
      <c r="AD300" s="15">
        <f>AC300+25</f>
        <v>380</v>
      </c>
      <c r="AE300" s="4">
        <f t="shared" ref="AE300:BI300" si="1920">AD300+25</f>
        <v>405</v>
      </c>
      <c r="AF300" s="4">
        <f t="shared" si="1920"/>
        <v>430</v>
      </c>
      <c r="AG300" s="4">
        <f t="shared" si="1920"/>
        <v>455</v>
      </c>
      <c r="AH300" s="4">
        <f t="shared" si="1920"/>
        <v>480</v>
      </c>
      <c r="AI300" s="4">
        <f t="shared" si="1920"/>
        <v>505</v>
      </c>
      <c r="AJ300" s="4">
        <f t="shared" si="1920"/>
        <v>530</v>
      </c>
      <c r="AK300" s="4">
        <f t="shared" si="1920"/>
        <v>555</v>
      </c>
      <c r="AL300" s="4">
        <f t="shared" si="1920"/>
        <v>580</v>
      </c>
      <c r="AM300" s="4">
        <f t="shared" si="1920"/>
        <v>605</v>
      </c>
      <c r="AN300" s="4">
        <f t="shared" si="1920"/>
        <v>630</v>
      </c>
      <c r="AO300" s="4">
        <f t="shared" si="1920"/>
        <v>655</v>
      </c>
      <c r="AP300" s="4">
        <f t="shared" si="1920"/>
        <v>680</v>
      </c>
      <c r="AQ300" s="4">
        <f t="shared" si="1920"/>
        <v>705</v>
      </c>
      <c r="AR300" s="4">
        <f t="shared" si="1920"/>
        <v>730</v>
      </c>
      <c r="AS300" s="4">
        <f t="shared" si="1920"/>
        <v>755</v>
      </c>
      <c r="AT300" s="4">
        <f t="shared" si="1920"/>
        <v>780</v>
      </c>
      <c r="AU300" s="4">
        <f t="shared" si="1920"/>
        <v>805</v>
      </c>
      <c r="AV300" s="4">
        <f t="shared" si="1920"/>
        <v>830</v>
      </c>
      <c r="AW300" s="4">
        <f t="shared" si="1920"/>
        <v>855</v>
      </c>
      <c r="AX300" s="4">
        <f t="shared" si="1920"/>
        <v>880</v>
      </c>
      <c r="AY300" s="4">
        <f t="shared" si="1920"/>
        <v>905</v>
      </c>
      <c r="AZ300" s="4">
        <f t="shared" si="1920"/>
        <v>930</v>
      </c>
      <c r="BA300" s="4">
        <f t="shared" si="1920"/>
        <v>955</v>
      </c>
      <c r="BB300" s="4">
        <f t="shared" si="1920"/>
        <v>980</v>
      </c>
      <c r="BC300" s="4">
        <f t="shared" si="1920"/>
        <v>1005</v>
      </c>
      <c r="BD300" s="4">
        <f t="shared" si="1920"/>
        <v>1030</v>
      </c>
      <c r="BE300" s="4">
        <f t="shared" si="1920"/>
        <v>1055</v>
      </c>
      <c r="BF300" s="4">
        <f t="shared" si="1920"/>
        <v>1080</v>
      </c>
      <c r="BG300" s="4">
        <f t="shared" si="1920"/>
        <v>1105</v>
      </c>
      <c r="BH300" s="4">
        <f t="shared" si="1920"/>
        <v>1130</v>
      </c>
      <c r="BI300" s="4">
        <f t="shared" si="1920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21">AG301+4</f>
        <v>55</v>
      </c>
      <c r="AI301" s="4">
        <f t="shared" ref="AI301" si="1922">AH301+3</f>
        <v>58</v>
      </c>
      <c r="AJ301" s="4">
        <f t="shared" ref="AJ301" si="1923">AI301+4</f>
        <v>62</v>
      </c>
      <c r="AK301" s="4">
        <f t="shared" ref="AK301" si="1924">AJ301+3</f>
        <v>65</v>
      </c>
      <c r="AL301" s="4">
        <f t="shared" ref="AL301" si="1925">AK301+4</f>
        <v>69</v>
      </c>
      <c r="AM301" s="4">
        <f t="shared" ref="AM301" si="1926">AL301+3</f>
        <v>72</v>
      </c>
      <c r="AN301" s="4">
        <f t="shared" ref="AN301" si="1927">AM301+4</f>
        <v>76</v>
      </c>
      <c r="AO301">
        <f t="shared" ref="AO301" si="1928">AN301+3</f>
        <v>79</v>
      </c>
      <c r="AP301" s="4">
        <f t="shared" ref="AP301" si="1929">AO301+4</f>
        <v>83</v>
      </c>
      <c r="AQ301" s="4">
        <f t="shared" ref="AQ301" si="1930">AP301+3</f>
        <v>86</v>
      </c>
      <c r="AR301" s="4">
        <f t="shared" ref="AR301" si="1931">AQ301+4</f>
        <v>90</v>
      </c>
      <c r="AS301" s="4">
        <f t="shared" ref="AS301" si="1932">AR301+3</f>
        <v>93</v>
      </c>
      <c r="AT301" s="4">
        <f t="shared" ref="AT301" si="1933">AS301+4</f>
        <v>97</v>
      </c>
      <c r="AU301" s="4">
        <f t="shared" ref="AU301" si="1934">AT301+3</f>
        <v>100</v>
      </c>
      <c r="AV301" s="4">
        <f t="shared" ref="AV301" si="1935">AU301+4</f>
        <v>104</v>
      </c>
      <c r="AW301" s="4">
        <f t="shared" ref="AW301" si="1936">AV301+3</f>
        <v>107</v>
      </c>
      <c r="AX301" s="4">
        <f t="shared" ref="AX301" si="1937">AW301+4</f>
        <v>111</v>
      </c>
      <c r="AY301">
        <f t="shared" ref="AY301" si="1938">AX301+3</f>
        <v>114</v>
      </c>
      <c r="AZ301" s="4">
        <f t="shared" ref="AZ301" si="1939">AY301+4</f>
        <v>118</v>
      </c>
      <c r="BA301" s="4">
        <f t="shared" ref="BA301" si="1940">AZ301+3</f>
        <v>121</v>
      </c>
      <c r="BB301" s="4">
        <f t="shared" ref="BB301" si="1941">BA301+4</f>
        <v>125</v>
      </c>
      <c r="BC301" s="4">
        <f t="shared" ref="BC301" si="1942">BB301+3</f>
        <v>128</v>
      </c>
      <c r="BD301" s="4">
        <f t="shared" ref="BD301" si="1943">BC301+4</f>
        <v>132</v>
      </c>
      <c r="BE301" s="4">
        <f t="shared" ref="BE301" si="1944">BD301+3</f>
        <v>135</v>
      </c>
      <c r="BF301" s="4">
        <f t="shared" ref="BF301" si="1945">BE301+4</f>
        <v>139</v>
      </c>
      <c r="BG301" s="4">
        <f t="shared" ref="BG301" si="1946">BF301+3</f>
        <v>142</v>
      </c>
      <c r="BH301" s="4">
        <f t="shared" ref="BH301" si="1947">BG301+4</f>
        <v>146</v>
      </c>
      <c r="BI301">
        <f t="shared" ref="BI301:BI302" si="1948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49">AG302+4</f>
        <v>56</v>
      </c>
      <c r="AI302" s="4">
        <f t="shared" ref="AI302" si="1950">AH302+3</f>
        <v>59</v>
      </c>
      <c r="AJ302" s="4">
        <f t="shared" ref="AJ302" si="1951">AI302+4</f>
        <v>63</v>
      </c>
      <c r="AK302" s="4">
        <f t="shared" ref="AK302" si="1952">AJ302+3</f>
        <v>66</v>
      </c>
      <c r="AL302" s="4">
        <f t="shared" ref="AL302" si="1953">AK302+4</f>
        <v>70</v>
      </c>
      <c r="AM302" s="4">
        <f t="shared" ref="AM302" si="1954">AL302+3</f>
        <v>73</v>
      </c>
      <c r="AN302" s="4">
        <f t="shared" ref="AN302" si="1955">AM302+4</f>
        <v>77</v>
      </c>
      <c r="AO302">
        <f t="shared" ref="AO302" si="1956">AN302+3</f>
        <v>80</v>
      </c>
      <c r="AP302" s="4">
        <f t="shared" ref="AP302" si="1957">AO302+4</f>
        <v>84</v>
      </c>
      <c r="AQ302" s="4">
        <f t="shared" ref="AQ302" si="1958">AP302+3</f>
        <v>87</v>
      </c>
      <c r="AR302" s="4">
        <f t="shared" ref="AR302" si="1959">AQ302+4</f>
        <v>91</v>
      </c>
      <c r="AS302" s="4">
        <f t="shared" ref="AS302" si="1960">AR302+3</f>
        <v>94</v>
      </c>
      <c r="AT302" s="4">
        <f t="shared" ref="AT302" si="1961">AS302+4</f>
        <v>98</v>
      </c>
      <c r="AU302" s="4">
        <f t="shared" ref="AU302" si="1962">AT302+3</f>
        <v>101</v>
      </c>
      <c r="AV302" s="4">
        <f t="shared" ref="AV302" si="1963">AU302+4</f>
        <v>105</v>
      </c>
      <c r="AW302" s="4">
        <f t="shared" ref="AW302" si="1964">AV302+3</f>
        <v>108</v>
      </c>
      <c r="AX302" s="4">
        <f t="shared" ref="AX302" si="1965">AW302+4</f>
        <v>112</v>
      </c>
      <c r="AY302">
        <f t="shared" ref="AY302" si="1966">AX302+3</f>
        <v>115</v>
      </c>
      <c r="AZ302" s="4">
        <f t="shared" ref="AZ302" si="1967">AY302+4</f>
        <v>119</v>
      </c>
      <c r="BA302" s="4">
        <f t="shared" ref="BA302" si="1968">AZ302+3</f>
        <v>122</v>
      </c>
      <c r="BB302" s="4">
        <f t="shared" ref="BB302" si="1969">BA302+4</f>
        <v>126</v>
      </c>
      <c r="BC302" s="4">
        <f t="shared" ref="BC302" si="1970">BB302+3</f>
        <v>129</v>
      </c>
      <c r="BD302" s="4">
        <f t="shared" ref="BD302" si="1971">BC302+4</f>
        <v>133</v>
      </c>
      <c r="BE302" s="4">
        <f t="shared" ref="BE302" si="1972">BD302+3</f>
        <v>136</v>
      </c>
      <c r="BF302" s="4">
        <f t="shared" ref="BF302" si="1973">BE302+4</f>
        <v>140</v>
      </c>
      <c r="BG302" s="4">
        <f t="shared" ref="BG302" si="1974">BF302+3</f>
        <v>143</v>
      </c>
      <c r="BH302" s="4">
        <f t="shared" ref="BH302" si="1975">BG302+4</f>
        <v>147</v>
      </c>
      <c r="BI302">
        <f t="shared" si="1948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76">AF303</f>
        <v>57</v>
      </c>
      <c r="AH303" s="4">
        <f t="shared" si="1976"/>
        <v>57</v>
      </c>
      <c r="AI303" s="4">
        <f t="shared" si="1976"/>
        <v>57</v>
      </c>
      <c r="AJ303" s="4">
        <f t="shared" si="1976"/>
        <v>57</v>
      </c>
      <c r="AK303" s="4">
        <f t="shared" si="1976"/>
        <v>57</v>
      </c>
      <c r="AL303" s="4">
        <f t="shared" si="1976"/>
        <v>57</v>
      </c>
      <c r="AM303" s="4">
        <f>AL303+1</f>
        <v>58</v>
      </c>
      <c r="AN303" s="4">
        <f t="shared" si="1976"/>
        <v>58</v>
      </c>
      <c r="AO303">
        <f t="shared" si="1976"/>
        <v>58</v>
      </c>
      <c r="AP303" s="4">
        <f t="shared" si="1976"/>
        <v>58</v>
      </c>
      <c r="AQ303" s="4">
        <f t="shared" si="1976"/>
        <v>58</v>
      </c>
      <c r="AR303" s="4">
        <f t="shared" si="1976"/>
        <v>58</v>
      </c>
      <c r="AS303" s="4">
        <f t="shared" si="1976"/>
        <v>58</v>
      </c>
      <c r="AT303" s="4">
        <f t="shared" si="1976"/>
        <v>58</v>
      </c>
      <c r="AU303" s="4">
        <f t="shared" si="1976"/>
        <v>58</v>
      </c>
      <c r="AV303" s="4">
        <f t="shared" si="1976"/>
        <v>58</v>
      </c>
      <c r="AW303" s="4">
        <f t="shared" si="1976"/>
        <v>58</v>
      </c>
      <c r="AX303" s="4">
        <f>AW303+1</f>
        <v>59</v>
      </c>
      <c r="AY303">
        <f t="shared" si="1976"/>
        <v>59</v>
      </c>
      <c r="AZ303" s="4">
        <f t="shared" si="1976"/>
        <v>59</v>
      </c>
      <c r="BA303" s="4">
        <f t="shared" si="1976"/>
        <v>59</v>
      </c>
      <c r="BB303" s="4">
        <f t="shared" si="1976"/>
        <v>59</v>
      </c>
      <c r="BC303" s="4">
        <f t="shared" si="1976"/>
        <v>59</v>
      </c>
      <c r="BD303" s="4">
        <f t="shared" si="1976"/>
        <v>59</v>
      </c>
      <c r="BE303" s="4">
        <f t="shared" si="1976"/>
        <v>59</v>
      </c>
      <c r="BF303" s="4">
        <f t="shared" si="1976"/>
        <v>59</v>
      </c>
      <c r="BG303" s="4">
        <f t="shared" si="1976"/>
        <v>59</v>
      </c>
      <c r="BH303" s="4">
        <f t="shared" si="1976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77">AG307+96</f>
        <v>2064</v>
      </c>
      <c r="AI307" s="4">
        <f t="shared" si="1977"/>
        <v>2160</v>
      </c>
      <c r="AJ307" s="4">
        <f t="shared" si="1977"/>
        <v>2256</v>
      </c>
      <c r="AK307" s="4">
        <f t="shared" si="1977"/>
        <v>2352</v>
      </c>
      <c r="AL307" s="4">
        <f t="shared" si="1977"/>
        <v>2448</v>
      </c>
      <c r="AM307" s="4">
        <f t="shared" si="1977"/>
        <v>2544</v>
      </c>
      <c r="AN307" s="4">
        <f t="shared" si="1977"/>
        <v>2640</v>
      </c>
      <c r="AO307">
        <f t="shared" si="1977"/>
        <v>2736</v>
      </c>
      <c r="AP307" s="4">
        <f t="shared" si="1977"/>
        <v>2832</v>
      </c>
      <c r="AQ307" s="4">
        <f t="shared" si="1977"/>
        <v>2928</v>
      </c>
      <c r="AR307" s="4">
        <f t="shared" si="1977"/>
        <v>3024</v>
      </c>
      <c r="AS307" s="4">
        <f t="shared" si="1977"/>
        <v>3120</v>
      </c>
      <c r="AT307" s="4">
        <f t="shared" si="1977"/>
        <v>3216</v>
      </c>
      <c r="AU307" s="4">
        <f t="shared" si="1977"/>
        <v>3312</v>
      </c>
      <c r="AV307" s="4">
        <f t="shared" si="1977"/>
        <v>3408</v>
      </c>
      <c r="AW307" s="4">
        <f t="shared" si="1977"/>
        <v>3504</v>
      </c>
      <c r="AX307" s="4">
        <f t="shared" si="1977"/>
        <v>3600</v>
      </c>
      <c r="AY307">
        <f t="shared" si="1977"/>
        <v>3696</v>
      </c>
      <c r="AZ307" s="4">
        <f t="shared" si="1977"/>
        <v>3792</v>
      </c>
      <c r="BA307" s="4">
        <f t="shared" si="1977"/>
        <v>3888</v>
      </c>
      <c r="BB307" s="4">
        <f t="shared" si="1977"/>
        <v>3984</v>
      </c>
      <c r="BC307" s="4">
        <f t="shared" si="1977"/>
        <v>4080</v>
      </c>
      <c r="BD307" s="4">
        <f t="shared" si="1977"/>
        <v>4176</v>
      </c>
      <c r="BE307" s="4">
        <f t="shared" si="1977"/>
        <v>4272</v>
      </c>
      <c r="BF307" s="4">
        <f t="shared" si="1977"/>
        <v>4368</v>
      </c>
      <c r="BG307" s="4">
        <f t="shared" si="1977"/>
        <v>4464</v>
      </c>
      <c r="BH307" s="4">
        <f t="shared" si="1977"/>
        <v>4560</v>
      </c>
      <c r="BI307">
        <f t="shared" si="1977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78">AG309+8</f>
        <v>172</v>
      </c>
      <c r="AI309" s="4">
        <f t="shared" si="1978"/>
        <v>180</v>
      </c>
      <c r="AJ309" s="4">
        <f t="shared" si="1978"/>
        <v>188</v>
      </c>
      <c r="AK309" s="4">
        <f t="shared" si="1978"/>
        <v>196</v>
      </c>
      <c r="AL309" s="4">
        <f t="shared" si="1978"/>
        <v>204</v>
      </c>
      <c r="AM309" s="4">
        <f t="shared" si="1978"/>
        <v>212</v>
      </c>
      <c r="AN309" s="4">
        <f t="shared" si="1978"/>
        <v>220</v>
      </c>
      <c r="AO309">
        <f t="shared" si="1978"/>
        <v>228</v>
      </c>
      <c r="AP309" s="4">
        <f t="shared" si="1978"/>
        <v>236</v>
      </c>
      <c r="AQ309" s="4">
        <f t="shared" si="1978"/>
        <v>244</v>
      </c>
      <c r="AR309" s="4">
        <f t="shared" si="1978"/>
        <v>252</v>
      </c>
      <c r="AS309" s="4">
        <f t="shared" si="1978"/>
        <v>260</v>
      </c>
      <c r="AT309" s="4">
        <f t="shared" si="1978"/>
        <v>268</v>
      </c>
      <c r="AU309" s="4">
        <f t="shared" si="1978"/>
        <v>276</v>
      </c>
      <c r="AV309" s="4">
        <f t="shared" si="1978"/>
        <v>284</v>
      </c>
      <c r="AW309" s="4">
        <f t="shared" si="1978"/>
        <v>292</v>
      </c>
      <c r="AX309" s="4">
        <f t="shared" si="1978"/>
        <v>300</v>
      </c>
      <c r="AY309">
        <f t="shared" si="1978"/>
        <v>308</v>
      </c>
      <c r="AZ309" s="4">
        <f t="shared" si="1978"/>
        <v>316</v>
      </c>
      <c r="BA309" s="4">
        <f t="shared" si="1978"/>
        <v>324</v>
      </c>
      <c r="BB309" s="4">
        <f t="shared" si="1978"/>
        <v>332</v>
      </c>
      <c r="BC309" s="4">
        <f t="shared" si="1978"/>
        <v>340</v>
      </c>
      <c r="BD309" s="4">
        <f t="shared" si="1978"/>
        <v>348</v>
      </c>
      <c r="BE309" s="4">
        <f t="shared" si="1978"/>
        <v>356</v>
      </c>
      <c r="BF309" s="4">
        <f t="shared" si="1978"/>
        <v>364</v>
      </c>
      <c r="BG309" s="4">
        <f t="shared" si="1978"/>
        <v>372</v>
      </c>
      <c r="BH309" s="4">
        <f t="shared" si="1978"/>
        <v>380</v>
      </c>
      <c r="BI309">
        <f t="shared" si="1978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79">D312-1</f>
        <v>-7</v>
      </c>
      <c r="F312" s="4">
        <f t="shared" ref="F312" si="1980">E312</f>
        <v>-7</v>
      </c>
      <c r="G312" s="4">
        <f t="shared" ref="G312" si="1981">F312-1</f>
        <v>-8</v>
      </c>
      <c r="H312" s="4">
        <f t="shared" ref="H312" si="1982">G312</f>
        <v>-8</v>
      </c>
      <c r="I312" s="4">
        <f t="shared" ref="I312" si="1983">H312-1</f>
        <v>-9</v>
      </c>
      <c r="J312" s="4">
        <f t="shared" ref="J312" si="1984">I312</f>
        <v>-9</v>
      </c>
      <c r="K312" s="4">
        <f t="shared" ref="K312" si="1985">J312-1</f>
        <v>-10</v>
      </c>
      <c r="L312" s="4">
        <f t="shared" ref="L312" si="1986">K312</f>
        <v>-10</v>
      </c>
      <c r="M312" s="4">
        <f t="shared" ref="M312" si="1987">L312-1</f>
        <v>-11</v>
      </c>
      <c r="N312" s="4">
        <f t="shared" ref="N312" si="1988">M312</f>
        <v>-11</v>
      </c>
      <c r="O312" s="4">
        <f t="shared" ref="O312" si="1989">N312-1</f>
        <v>-12</v>
      </c>
      <c r="P312" s="4">
        <f t="shared" ref="P312" si="1990">O312</f>
        <v>-12</v>
      </c>
      <c r="Q312" s="4">
        <f t="shared" ref="Q312" si="1991">P312-1</f>
        <v>-13</v>
      </c>
      <c r="R312" s="4">
        <f t="shared" ref="R312" si="1992">Q312</f>
        <v>-13</v>
      </c>
      <c r="S312" s="4">
        <f t="shared" ref="S312" si="1993">R312-1</f>
        <v>-14</v>
      </c>
      <c r="T312" s="4">
        <f t="shared" ref="T312" si="1994">S312</f>
        <v>-14</v>
      </c>
      <c r="U312" s="4">
        <f t="shared" ref="U312" si="1995">T312-1</f>
        <v>-15</v>
      </c>
      <c r="V312" s="4">
        <f t="shared" ref="V312" si="1996">U312</f>
        <v>-15</v>
      </c>
      <c r="W312" s="4">
        <f t="shared" ref="W312" si="1997">V312-1</f>
        <v>-16</v>
      </c>
      <c r="X312" s="4">
        <f t="shared" ref="X312" si="1998">W312</f>
        <v>-16</v>
      </c>
      <c r="Y312" s="4">
        <f t="shared" ref="Y312" si="1999">X312-1</f>
        <v>-17</v>
      </c>
      <c r="Z312" s="4">
        <f t="shared" ref="Z312" si="2000">Y312</f>
        <v>-17</v>
      </c>
      <c r="AA312" s="4">
        <f t="shared" ref="AA312" si="2001">Z312-1</f>
        <v>-18</v>
      </c>
      <c r="AB312" s="4">
        <f t="shared" ref="AB312" si="2002">AA312</f>
        <v>-18</v>
      </c>
      <c r="AC312" s="4">
        <f t="shared" ref="AC312" si="2003">AB312-1</f>
        <v>-19</v>
      </c>
      <c r="AD312" s="4">
        <f t="shared" ref="AD312" si="2004">AC312</f>
        <v>-19</v>
      </c>
      <c r="AE312" s="4">
        <f t="shared" ref="AE312" si="2005">AD312-1</f>
        <v>-20</v>
      </c>
      <c r="AF312" s="4">
        <f t="shared" ref="AF312" si="2006">AE312</f>
        <v>-20</v>
      </c>
      <c r="AG312" s="4">
        <f t="shared" ref="AG312" si="2007">AF312-1</f>
        <v>-21</v>
      </c>
      <c r="AH312" s="4">
        <f t="shared" ref="AH312" si="2008">AG312</f>
        <v>-21</v>
      </c>
      <c r="AI312" s="4">
        <f t="shared" ref="AI312" si="2009">AH312-1</f>
        <v>-22</v>
      </c>
      <c r="AJ312" s="4">
        <f t="shared" ref="AJ312" si="2010">AI312</f>
        <v>-22</v>
      </c>
      <c r="AK312" s="4">
        <f t="shared" ref="AK312" si="2011">AJ312-1</f>
        <v>-23</v>
      </c>
      <c r="AL312" s="4">
        <f t="shared" ref="AL312" si="2012">AK312</f>
        <v>-23</v>
      </c>
      <c r="AM312" s="4">
        <f t="shared" ref="AM312" si="2013">AL312-1</f>
        <v>-24</v>
      </c>
      <c r="AN312" s="4">
        <f t="shared" ref="AN312" si="2014">AM312</f>
        <v>-24</v>
      </c>
      <c r="AO312" s="4">
        <f t="shared" ref="AO312" si="2015">AN312-1</f>
        <v>-25</v>
      </c>
      <c r="AP312" s="4">
        <f t="shared" ref="AP312" si="2016">AO312</f>
        <v>-25</v>
      </c>
      <c r="AQ312" s="4">
        <f t="shared" ref="AQ312" si="2017">AP312-1</f>
        <v>-26</v>
      </c>
      <c r="AR312" s="4">
        <f t="shared" ref="AR312" si="2018">AQ312</f>
        <v>-26</v>
      </c>
      <c r="AS312" s="4">
        <f t="shared" ref="AS312" si="2019">AR312-1</f>
        <v>-27</v>
      </c>
      <c r="AT312" s="4">
        <f t="shared" ref="AT312" si="2020">AS312</f>
        <v>-27</v>
      </c>
      <c r="AU312" s="4">
        <f t="shared" ref="AU312" si="2021">AT312-1</f>
        <v>-28</v>
      </c>
      <c r="AV312" s="4">
        <f t="shared" ref="AV312" si="2022">AU312</f>
        <v>-28</v>
      </c>
      <c r="AW312" s="4">
        <f t="shared" ref="AW312" si="2023">AV312-1</f>
        <v>-29</v>
      </c>
      <c r="AX312" s="4">
        <f t="shared" ref="AX312" si="2024">AW312</f>
        <v>-29</v>
      </c>
      <c r="AY312" s="4">
        <f t="shared" ref="AY312" si="2025">AX312-1</f>
        <v>-30</v>
      </c>
      <c r="AZ312" s="4">
        <f t="shared" ref="AZ312" si="2026">AY312</f>
        <v>-30</v>
      </c>
      <c r="BA312" s="4">
        <f t="shared" ref="BA312" si="2027">AZ312-1</f>
        <v>-31</v>
      </c>
      <c r="BB312" s="4">
        <f t="shared" ref="BB312" si="2028">BA312</f>
        <v>-31</v>
      </c>
      <c r="BC312" s="4">
        <f t="shared" ref="BC312" si="2029">BB312-1</f>
        <v>-32</v>
      </c>
      <c r="BD312" s="4">
        <f t="shared" ref="BD312" si="2030">BC312</f>
        <v>-32</v>
      </c>
      <c r="BE312" s="4">
        <f t="shared" ref="BE312" si="2031">BD312-1</f>
        <v>-33</v>
      </c>
      <c r="BF312" s="4">
        <f t="shared" ref="BF312" si="2032">BE312</f>
        <v>-33</v>
      </c>
      <c r="BG312" s="4">
        <f t="shared" ref="BG312" si="2033">BF312-1</f>
        <v>-34</v>
      </c>
      <c r="BH312" s="4">
        <f t="shared" ref="BH312" si="2034">BG312</f>
        <v>-34</v>
      </c>
      <c r="BI312" s="4">
        <f t="shared" ref="BI312" si="2035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36">C313+12</f>
        <v>48</v>
      </c>
      <c r="E313" s="4">
        <f t="shared" si="2036"/>
        <v>60</v>
      </c>
      <c r="F313" s="4">
        <f t="shared" si="2036"/>
        <v>72</v>
      </c>
      <c r="G313" s="4">
        <f t="shared" si="2036"/>
        <v>84</v>
      </c>
      <c r="H313" s="4">
        <f t="shared" si="2036"/>
        <v>96</v>
      </c>
      <c r="I313" s="4">
        <f t="shared" si="2036"/>
        <v>108</v>
      </c>
      <c r="J313" s="15">
        <f>I313+15</f>
        <v>123</v>
      </c>
      <c r="K313" s="4">
        <f t="shared" ref="K313:Q313" si="2037">J313+15</f>
        <v>138</v>
      </c>
      <c r="L313" s="4">
        <f t="shared" si="2037"/>
        <v>153</v>
      </c>
      <c r="M313" s="4">
        <f t="shared" si="2037"/>
        <v>168</v>
      </c>
      <c r="N313" s="4">
        <f t="shared" si="2037"/>
        <v>183</v>
      </c>
      <c r="O313" s="4">
        <f t="shared" si="2037"/>
        <v>198</v>
      </c>
      <c r="P313" s="4">
        <f t="shared" si="2037"/>
        <v>213</v>
      </c>
      <c r="Q313" s="4">
        <f t="shared" si="2037"/>
        <v>228</v>
      </c>
      <c r="R313" s="15">
        <f>Q313+18</f>
        <v>246</v>
      </c>
      <c r="S313" s="4">
        <f t="shared" ref="S313:W313" si="2038">R313+18</f>
        <v>264</v>
      </c>
      <c r="T313" s="4">
        <f t="shared" si="2038"/>
        <v>282</v>
      </c>
      <c r="U313" s="4">
        <f t="shared" si="2038"/>
        <v>300</v>
      </c>
      <c r="V313" s="4">
        <f t="shared" si="2038"/>
        <v>318</v>
      </c>
      <c r="W313" s="4">
        <f t="shared" si="2038"/>
        <v>336</v>
      </c>
      <c r="X313" s="15">
        <f>W313+24</f>
        <v>360</v>
      </c>
      <c r="Y313" s="4">
        <f t="shared" ref="Y313:AC313" si="2039">X313+24</f>
        <v>384</v>
      </c>
      <c r="Z313" s="4">
        <f t="shared" si="2039"/>
        <v>408</v>
      </c>
      <c r="AA313" s="4">
        <f t="shared" si="2039"/>
        <v>432</v>
      </c>
      <c r="AB313" s="4">
        <f t="shared" si="2039"/>
        <v>456</v>
      </c>
      <c r="AC313" s="4">
        <f t="shared" si="2039"/>
        <v>480</v>
      </c>
      <c r="AD313" s="15">
        <f>AC313+36</f>
        <v>516</v>
      </c>
      <c r="AE313" s="4">
        <f t="shared" ref="AE313:AS313" si="2040">AD313+36</f>
        <v>552</v>
      </c>
      <c r="AF313" s="4">
        <f t="shared" si="2040"/>
        <v>588</v>
      </c>
      <c r="AG313" s="4">
        <f t="shared" si="2040"/>
        <v>624</v>
      </c>
      <c r="AH313" s="4">
        <f t="shared" si="2040"/>
        <v>660</v>
      </c>
      <c r="AI313" s="4">
        <f t="shared" si="2040"/>
        <v>696</v>
      </c>
      <c r="AJ313" s="4">
        <f t="shared" si="2040"/>
        <v>732</v>
      </c>
      <c r="AK313" s="4">
        <f t="shared" si="2040"/>
        <v>768</v>
      </c>
      <c r="AL313" s="4">
        <f t="shared" si="2040"/>
        <v>804</v>
      </c>
      <c r="AM313" s="4">
        <f t="shared" si="2040"/>
        <v>840</v>
      </c>
      <c r="AN313" s="4">
        <f t="shared" si="2040"/>
        <v>876</v>
      </c>
      <c r="AO313" s="4">
        <f t="shared" si="2040"/>
        <v>912</v>
      </c>
      <c r="AP313" s="4">
        <f t="shared" si="2040"/>
        <v>948</v>
      </c>
      <c r="AQ313" s="4">
        <f t="shared" si="2040"/>
        <v>984</v>
      </c>
      <c r="AR313" s="4">
        <f t="shared" si="2040"/>
        <v>1020</v>
      </c>
      <c r="AS313" s="4">
        <f t="shared" si="2040"/>
        <v>1056</v>
      </c>
      <c r="AT313" s="4">
        <f t="shared" ref="AT313:BI313" si="2041">AS313+36</f>
        <v>1092</v>
      </c>
      <c r="AU313" s="4">
        <f t="shared" si="2041"/>
        <v>1128</v>
      </c>
      <c r="AV313" s="4">
        <f t="shared" si="2041"/>
        <v>1164</v>
      </c>
      <c r="AW313" s="4">
        <f t="shared" si="2041"/>
        <v>1200</v>
      </c>
      <c r="AX313" s="4">
        <f t="shared" si="2041"/>
        <v>1236</v>
      </c>
      <c r="AY313" s="4">
        <f t="shared" si="2041"/>
        <v>1272</v>
      </c>
      <c r="AZ313" s="4">
        <f t="shared" si="2041"/>
        <v>1308</v>
      </c>
      <c r="BA313" s="4">
        <f t="shared" si="2041"/>
        <v>1344</v>
      </c>
      <c r="BB313" s="4">
        <f t="shared" si="2041"/>
        <v>1380</v>
      </c>
      <c r="BC313" s="4">
        <f t="shared" si="2041"/>
        <v>1416</v>
      </c>
      <c r="BD313" s="4">
        <f t="shared" si="2041"/>
        <v>1452</v>
      </c>
      <c r="BE313" s="4">
        <f t="shared" si="2041"/>
        <v>1488</v>
      </c>
      <c r="BF313" s="4">
        <f t="shared" si="2041"/>
        <v>1524</v>
      </c>
      <c r="BG313" s="4">
        <f t="shared" si="2041"/>
        <v>1560</v>
      </c>
      <c r="BH313" s="4">
        <f t="shared" si="2041"/>
        <v>1596</v>
      </c>
      <c r="BI313" s="4">
        <f t="shared" si="2041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42">C314+12</f>
        <v>72</v>
      </c>
      <c r="E314" s="4">
        <f t="shared" si="2042"/>
        <v>84</v>
      </c>
      <c r="F314" s="4">
        <f t="shared" si="2042"/>
        <v>96</v>
      </c>
      <c r="G314" s="4">
        <f t="shared" si="2042"/>
        <v>108</v>
      </c>
      <c r="H314" s="4">
        <f t="shared" si="2042"/>
        <v>120</v>
      </c>
      <c r="I314" s="4">
        <f t="shared" si="2042"/>
        <v>132</v>
      </c>
      <c r="J314" s="15">
        <f>I314+15</f>
        <v>147</v>
      </c>
      <c r="K314" s="4">
        <f t="shared" ref="K314:Q314" si="2043">J314+15</f>
        <v>162</v>
      </c>
      <c r="L314" s="4">
        <f t="shared" si="2043"/>
        <v>177</v>
      </c>
      <c r="M314" s="4">
        <f t="shared" si="2043"/>
        <v>192</v>
      </c>
      <c r="N314" s="4">
        <f t="shared" si="2043"/>
        <v>207</v>
      </c>
      <c r="O314" s="4">
        <f t="shared" si="2043"/>
        <v>222</v>
      </c>
      <c r="P314" s="4">
        <f t="shared" si="2043"/>
        <v>237</v>
      </c>
      <c r="Q314" s="4">
        <f t="shared" si="2043"/>
        <v>252</v>
      </c>
      <c r="R314" s="15">
        <f>Q314+18</f>
        <v>270</v>
      </c>
      <c r="S314" s="4">
        <f t="shared" ref="S314:W314" si="2044">R314+18</f>
        <v>288</v>
      </c>
      <c r="T314" s="4">
        <f t="shared" si="2044"/>
        <v>306</v>
      </c>
      <c r="U314" s="4">
        <f t="shared" si="2044"/>
        <v>324</v>
      </c>
      <c r="V314" s="4">
        <f t="shared" si="2044"/>
        <v>342</v>
      </c>
      <c r="W314" s="4">
        <f t="shared" si="2044"/>
        <v>360</v>
      </c>
      <c r="X314" s="15">
        <f>W314+24</f>
        <v>384</v>
      </c>
      <c r="Y314" s="4">
        <f t="shared" ref="Y314:AC314" si="2045">X314+24</f>
        <v>408</v>
      </c>
      <c r="Z314" s="4">
        <f t="shared" si="2045"/>
        <v>432</v>
      </c>
      <c r="AA314" s="4">
        <f t="shared" si="2045"/>
        <v>456</v>
      </c>
      <c r="AB314" s="4">
        <f t="shared" si="2045"/>
        <v>480</v>
      </c>
      <c r="AC314" s="4">
        <f t="shared" si="2045"/>
        <v>504</v>
      </c>
      <c r="AD314" s="15">
        <f>AC314+36</f>
        <v>540</v>
      </c>
      <c r="AE314" s="4">
        <f t="shared" ref="AE314:AS314" si="2046">AD314+36</f>
        <v>576</v>
      </c>
      <c r="AF314" s="4">
        <f t="shared" si="2046"/>
        <v>612</v>
      </c>
      <c r="AG314" s="4">
        <f t="shared" si="2046"/>
        <v>648</v>
      </c>
      <c r="AH314" s="4">
        <f t="shared" si="2046"/>
        <v>684</v>
      </c>
      <c r="AI314" s="4">
        <f t="shared" si="2046"/>
        <v>720</v>
      </c>
      <c r="AJ314" s="4">
        <f t="shared" si="2046"/>
        <v>756</v>
      </c>
      <c r="AK314" s="4">
        <f t="shared" si="2046"/>
        <v>792</v>
      </c>
      <c r="AL314" s="4">
        <f t="shared" si="2046"/>
        <v>828</v>
      </c>
      <c r="AM314" s="4">
        <f t="shared" si="2046"/>
        <v>864</v>
      </c>
      <c r="AN314" s="4">
        <f t="shared" si="2046"/>
        <v>900</v>
      </c>
      <c r="AO314" s="4">
        <f t="shared" si="2046"/>
        <v>936</v>
      </c>
      <c r="AP314" s="4">
        <f t="shared" si="2046"/>
        <v>972</v>
      </c>
      <c r="AQ314" s="4">
        <f t="shared" si="2046"/>
        <v>1008</v>
      </c>
      <c r="AR314" s="4">
        <f t="shared" si="2046"/>
        <v>1044</v>
      </c>
      <c r="AS314" s="4">
        <f t="shared" si="2046"/>
        <v>1080</v>
      </c>
      <c r="AT314" s="4">
        <f t="shared" ref="AT314:BI314" si="2047">AS314+36</f>
        <v>1116</v>
      </c>
      <c r="AU314" s="4">
        <f t="shared" si="2047"/>
        <v>1152</v>
      </c>
      <c r="AV314" s="4">
        <f t="shared" si="2047"/>
        <v>1188</v>
      </c>
      <c r="AW314" s="4">
        <f t="shared" si="2047"/>
        <v>1224</v>
      </c>
      <c r="AX314" s="4">
        <f t="shared" si="2047"/>
        <v>1260</v>
      </c>
      <c r="AY314" s="4">
        <f t="shared" si="2047"/>
        <v>1296</v>
      </c>
      <c r="AZ314" s="4">
        <f t="shared" si="2047"/>
        <v>1332</v>
      </c>
      <c r="BA314" s="4">
        <f t="shared" si="2047"/>
        <v>1368</v>
      </c>
      <c r="BB314" s="4">
        <f t="shared" si="2047"/>
        <v>1404</v>
      </c>
      <c r="BC314" s="4">
        <f t="shared" si="2047"/>
        <v>1440</v>
      </c>
      <c r="BD314" s="4">
        <f t="shared" si="2047"/>
        <v>1476</v>
      </c>
      <c r="BE314" s="4">
        <f t="shared" si="2047"/>
        <v>1512</v>
      </c>
      <c r="BF314" s="4">
        <f t="shared" si="2047"/>
        <v>1548</v>
      </c>
      <c r="BG314" s="4">
        <f t="shared" si="2047"/>
        <v>1584</v>
      </c>
      <c r="BH314" s="4">
        <f t="shared" si="2047"/>
        <v>1620</v>
      </c>
      <c r="BI314" s="4">
        <f t="shared" si="2047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48">C315+2</f>
        <v>8</v>
      </c>
      <c r="E315" s="4">
        <f t="shared" si="2048"/>
        <v>10</v>
      </c>
      <c r="F315" s="4">
        <f t="shared" si="2048"/>
        <v>12</v>
      </c>
      <c r="G315" s="4">
        <f t="shared" si="2048"/>
        <v>14</v>
      </c>
      <c r="H315" s="4">
        <f t="shared" si="2048"/>
        <v>16</v>
      </c>
      <c r="I315" s="4">
        <f t="shared" si="2048"/>
        <v>18</v>
      </c>
      <c r="J315" s="15">
        <f t="shared" si="2048"/>
        <v>20</v>
      </c>
      <c r="K315" s="4">
        <f>J315+3</f>
        <v>23</v>
      </c>
      <c r="L315" s="4">
        <f>K315+2</f>
        <v>25</v>
      </c>
      <c r="M315" s="4">
        <f t="shared" ref="M315" si="2049">L315+3</f>
        <v>28</v>
      </c>
      <c r="N315" s="4">
        <f t="shared" ref="N315" si="2050">M315+2</f>
        <v>30</v>
      </c>
      <c r="O315" s="4">
        <f t="shared" ref="O315" si="2051">N315+3</f>
        <v>33</v>
      </c>
      <c r="P315" s="4">
        <f t="shared" ref="P315" si="2052">O315+2</f>
        <v>35</v>
      </c>
      <c r="Q315" s="4">
        <f t="shared" ref="Q315" si="2053">P315+3</f>
        <v>38</v>
      </c>
      <c r="R315" s="15">
        <f>Q315+3</f>
        <v>41</v>
      </c>
      <c r="S315" s="4">
        <f t="shared" ref="S315:W315" si="2054">R315+3</f>
        <v>44</v>
      </c>
      <c r="T315" s="4">
        <f t="shared" si="2054"/>
        <v>47</v>
      </c>
      <c r="U315" s="4">
        <f t="shared" si="2054"/>
        <v>50</v>
      </c>
      <c r="V315" s="4">
        <f t="shared" si="2054"/>
        <v>53</v>
      </c>
      <c r="W315" s="4">
        <f t="shared" si="2054"/>
        <v>56</v>
      </c>
      <c r="X315" s="15">
        <f>W315+4</f>
        <v>60</v>
      </c>
      <c r="Y315" s="4">
        <f t="shared" ref="Y315:AC315" si="2055">X315+4</f>
        <v>64</v>
      </c>
      <c r="Z315" s="4">
        <f t="shared" si="2055"/>
        <v>68</v>
      </c>
      <c r="AA315" s="4">
        <f t="shared" si="2055"/>
        <v>72</v>
      </c>
      <c r="AB315" s="4">
        <f t="shared" si="2055"/>
        <v>76</v>
      </c>
      <c r="AC315" s="4">
        <f t="shared" si="2055"/>
        <v>80</v>
      </c>
      <c r="AD315" s="15">
        <f>AC315+6</f>
        <v>86</v>
      </c>
      <c r="AE315" s="4">
        <f t="shared" ref="AE315:AS315" si="2056">AD315+6</f>
        <v>92</v>
      </c>
      <c r="AF315" s="4">
        <f t="shared" si="2056"/>
        <v>98</v>
      </c>
      <c r="AG315" s="4">
        <f t="shared" si="2056"/>
        <v>104</v>
      </c>
      <c r="AH315" s="4">
        <f t="shared" si="2056"/>
        <v>110</v>
      </c>
      <c r="AI315" s="4">
        <f t="shared" si="2056"/>
        <v>116</v>
      </c>
      <c r="AJ315" s="4">
        <f t="shared" si="2056"/>
        <v>122</v>
      </c>
      <c r="AK315" s="4">
        <f t="shared" si="2056"/>
        <v>128</v>
      </c>
      <c r="AL315" s="4">
        <f t="shared" si="2056"/>
        <v>134</v>
      </c>
      <c r="AM315" s="4">
        <f t="shared" si="2056"/>
        <v>140</v>
      </c>
      <c r="AN315" s="4">
        <f t="shared" si="2056"/>
        <v>146</v>
      </c>
      <c r="AO315" s="4">
        <f t="shared" si="2056"/>
        <v>152</v>
      </c>
      <c r="AP315" s="4">
        <f t="shared" si="2056"/>
        <v>158</v>
      </c>
      <c r="AQ315" s="4">
        <f t="shared" si="2056"/>
        <v>164</v>
      </c>
      <c r="AR315" s="4">
        <f t="shared" si="2056"/>
        <v>170</v>
      </c>
      <c r="AS315" s="4">
        <f t="shared" si="2056"/>
        <v>176</v>
      </c>
      <c r="AT315" s="4">
        <f t="shared" ref="AT315:BI315" si="2057">AS315+6</f>
        <v>182</v>
      </c>
      <c r="AU315" s="4">
        <f t="shared" si="2057"/>
        <v>188</v>
      </c>
      <c r="AV315" s="4">
        <f t="shared" si="2057"/>
        <v>194</v>
      </c>
      <c r="AW315" s="4">
        <f t="shared" si="2057"/>
        <v>200</v>
      </c>
      <c r="AX315" s="4">
        <f t="shared" si="2057"/>
        <v>206</v>
      </c>
      <c r="AY315" s="4">
        <f t="shared" si="2057"/>
        <v>212</v>
      </c>
      <c r="AZ315" s="4">
        <f t="shared" si="2057"/>
        <v>218</v>
      </c>
      <c r="BA315" s="4">
        <f t="shared" si="2057"/>
        <v>224</v>
      </c>
      <c r="BB315" s="4">
        <f t="shared" si="2057"/>
        <v>230</v>
      </c>
      <c r="BC315" s="4">
        <f t="shared" si="2057"/>
        <v>236</v>
      </c>
      <c r="BD315" s="4">
        <f t="shared" si="2057"/>
        <v>242</v>
      </c>
      <c r="BE315" s="4">
        <f t="shared" si="2057"/>
        <v>248</v>
      </c>
      <c r="BF315" s="4">
        <f t="shared" si="2057"/>
        <v>254</v>
      </c>
      <c r="BG315" s="4">
        <f t="shared" si="2057"/>
        <v>260</v>
      </c>
      <c r="BH315" s="4">
        <f t="shared" si="2057"/>
        <v>266</v>
      </c>
      <c r="BI315" s="4">
        <f t="shared" si="2057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58">C316+2</f>
        <v>12</v>
      </c>
      <c r="E316" s="4">
        <f t="shared" si="2058"/>
        <v>14</v>
      </c>
      <c r="F316" s="4">
        <f t="shared" si="2058"/>
        <v>16</v>
      </c>
      <c r="G316" s="4">
        <f t="shared" si="2058"/>
        <v>18</v>
      </c>
      <c r="H316" s="4">
        <f t="shared" si="2058"/>
        <v>20</v>
      </c>
      <c r="I316" s="4">
        <f t="shared" si="2058"/>
        <v>22</v>
      </c>
      <c r="J316" s="15">
        <f t="shared" si="2058"/>
        <v>24</v>
      </c>
      <c r="K316" s="4">
        <f>J316+3</f>
        <v>27</v>
      </c>
      <c r="L316" s="4">
        <f>K316+2</f>
        <v>29</v>
      </c>
      <c r="M316" s="4">
        <f t="shared" ref="M316" si="2059">L316+3</f>
        <v>32</v>
      </c>
      <c r="N316" s="4">
        <f t="shared" ref="N316" si="2060">M316+2</f>
        <v>34</v>
      </c>
      <c r="O316" s="4">
        <f t="shared" ref="O316" si="2061">N316+3</f>
        <v>37</v>
      </c>
      <c r="P316" s="4">
        <f t="shared" ref="P316" si="2062">O316+2</f>
        <v>39</v>
      </c>
      <c r="Q316" s="4">
        <f t="shared" ref="Q316" si="2063">P316+3</f>
        <v>42</v>
      </c>
      <c r="R316" s="15">
        <f>Q316+3</f>
        <v>45</v>
      </c>
      <c r="S316" s="4">
        <f t="shared" ref="S316:W316" si="2064">R316+3</f>
        <v>48</v>
      </c>
      <c r="T316" s="4">
        <f t="shared" si="2064"/>
        <v>51</v>
      </c>
      <c r="U316" s="4">
        <f t="shared" si="2064"/>
        <v>54</v>
      </c>
      <c r="V316" s="4">
        <f t="shared" si="2064"/>
        <v>57</v>
      </c>
      <c r="W316" s="4">
        <f t="shared" si="2064"/>
        <v>60</v>
      </c>
      <c r="X316" s="15">
        <f>W316+4</f>
        <v>64</v>
      </c>
      <c r="Y316" s="4">
        <f t="shared" ref="Y316:AC316" si="2065">X316+4</f>
        <v>68</v>
      </c>
      <c r="Z316" s="4">
        <f t="shared" si="2065"/>
        <v>72</v>
      </c>
      <c r="AA316" s="4">
        <f t="shared" si="2065"/>
        <v>76</v>
      </c>
      <c r="AB316" s="4">
        <f t="shared" si="2065"/>
        <v>80</v>
      </c>
      <c r="AC316" s="4">
        <f t="shared" si="2065"/>
        <v>84</v>
      </c>
      <c r="AD316" s="15">
        <f>AC316+6</f>
        <v>90</v>
      </c>
      <c r="AE316" s="4">
        <f t="shared" ref="AE316:AS316" si="2066">AD316+6</f>
        <v>96</v>
      </c>
      <c r="AF316" s="4">
        <f t="shared" si="2066"/>
        <v>102</v>
      </c>
      <c r="AG316" s="4">
        <f t="shared" si="2066"/>
        <v>108</v>
      </c>
      <c r="AH316" s="4">
        <f t="shared" si="2066"/>
        <v>114</v>
      </c>
      <c r="AI316" s="4">
        <f t="shared" si="2066"/>
        <v>120</v>
      </c>
      <c r="AJ316" s="4">
        <f t="shared" si="2066"/>
        <v>126</v>
      </c>
      <c r="AK316" s="4">
        <f t="shared" si="2066"/>
        <v>132</v>
      </c>
      <c r="AL316" s="4">
        <f t="shared" si="2066"/>
        <v>138</v>
      </c>
      <c r="AM316" s="4">
        <f t="shared" si="2066"/>
        <v>144</v>
      </c>
      <c r="AN316" s="4">
        <f t="shared" si="2066"/>
        <v>150</v>
      </c>
      <c r="AO316" s="4">
        <f t="shared" si="2066"/>
        <v>156</v>
      </c>
      <c r="AP316" s="4">
        <f t="shared" si="2066"/>
        <v>162</v>
      </c>
      <c r="AQ316" s="4">
        <f t="shared" si="2066"/>
        <v>168</v>
      </c>
      <c r="AR316" s="4">
        <f t="shared" si="2066"/>
        <v>174</v>
      </c>
      <c r="AS316" s="4">
        <f t="shared" si="2066"/>
        <v>180</v>
      </c>
      <c r="AT316" s="4">
        <f t="shared" ref="AT316:BI316" si="2067">AS316+6</f>
        <v>186</v>
      </c>
      <c r="AU316" s="4">
        <f t="shared" si="2067"/>
        <v>192</v>
      </c>
      <c r="AV316" s="4">
        <f t="shared" si="2067"/>
        <v>198</v>
      </c>
      <c r="AW316" s="4">
        <f t="shared" si="2067"/>
        <v>204</v>
      </c>
      <c r="AX316" s="4">
        <f t="shared" si="2067"/>
        <v>210</v>
      </c>
      <c r="AY316" s="4">
        <f t="shared" si="2067"/>
        <v>216</v>
      </c>
      <c r="AZ316" s="4">
        <f t="shared" si="2067"/>
        <v>222</v>
      </c>
      <c r="BA316" s="4">
        <f t="shared" si="2067"/>
        <v>228</v>
      </c>
      <c r="BB316" s="4">
        <f t="shared" si="2067"/>
        <v>234</v>
      </c>
      <c r="BC316" s="4">
        <f t="shared" si="2067"/>
        <v>240</v>
      </c>
      <c r="BD316" s="4">
        <f t="shared" si="2067"/>
        <v>246</v>
      </c>
      <c r="BE316" s="4">
        <f t="shared" si="2067"/>
        <v>252</v>
      </c>
      <c r="BF316" s="4">
        <f t="shared" si="2067"/>
        <v>258</v>
      </c>
      <c r="BG316" s="4">
        <f t="shared" si="2067"/>
        <v>264</v>
      </c>
      <c r="BH316" s="4">
        <f t="shared" si="2067"/>
        <v>270</v>
      </c>
      <c r="BI316" s="4">
        <f t="shared" si="2067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68">C319+2</f>
        <v>17.3</v>
      </c>
      <c r="E319" s="4">
        <f t="shared" si="2068"/>
        <v>19.3</v>
      </c>
      <c r="F319" s="4">
        <f t="shared" si="2068"/>
        <v>21.3</v>
      </c>
      <c r="G319" s="4">
        <f t="shared" si="2068"/>
        <v>23.3</v>
      </c>
      <c r="H319" s="4">
        <f t="shared" si="2068"/>
        <v>25.3</v>
      </c>
      <c r="I319" s="4">
        <f t="shared" si="2068"/>
        <v>27.3</v>
      </c>
      <c r="J319" s="15">
        <f t="shared" si="2068"/>
        <v>29.3</v>
      </c>
      <c r="K319">
        <f t="shared" si="2068"/>
        <v>31.3</v>
      </c>
      <c r="L319" s="4">
        <f t="shared" si="2068"/>
        <v>33.299999999999997</v>
      </c>
      <c r="M319" s="4">
        <f t="shared" si="2068"/>
        <v>35.299999999999997</v>
      </c>
      <c r="N319" s="4">
        <f t="shared" si="2068"/>
        <v>37.299999999999997</v>
      </c>
      <c r="O319" s="4">
        <f t="shared" si="2068"/>
        <v>39.299999999999997</v>
      </c>
      <c r="P319" s="4">
        <f t="shared" si="2068"/>
        <v>41.3</v>
      </c>
      <c r="Q319" s="4">
        <f t="shared" si="2068"/>
        <v>43.3</v>
      </c>
      <c r="R319" s="15">
        <f t="shared" si="2068"/>
        <v>45.3</v>
      </c>
      <c r="S319" s="4">
        <f t="shared" si="2068"/>
        <v>47.3</v>
      </c>
      <c r="T319" s="4">
        <f t="shared" si="2068"/>
        <v>49.3</v>
      </c>
      <c r="U319">
        <f t="shared" si="2068"/>
        <v>51.3</v>
      </c>
      <c r="V319" s="4">
        <f t="shared" si="2068"/>
        <v>53.3</v>
      </c>
      <c r="W319" s="4">
        <f t="shared" si="2068"/>
        <v>55.3</v>
      </c>
      <c r="X319" s="15">
        <f t="shared" si="2068"/>
        <v>57.3</v>
      </c>
      <c r="Y319" s="4">
        <f t="shared" si="2068"/>
        <v>59.3</v>
      </c>
      <c r="Z319" s="4">
        <f t="shared" si="2068"/>
        <v>61.3</v>
      </c>
      <c r="AA319" s="4">
        <f t="shared" si="2068"/>
        <v>63.3</v>
      </c>
      <c r="AB319" s="4">
        <f t="shared" si="2068"/>
        <v>65.3</v>
      </c>
      <c r="AC319" s="4">
        <f t="shared" si="2068"/>
        <v>67.3</v>
      </c>
      <c r="AD319" s="15">
        <f t="shared" si="2068"/>
        <v>69.3</v>
      </c>
      <c r="AE319">
        <f t="shared" si="2068"/>
        <v>71.3</v>
      </c>
      <c r="AF319" s="4">
        <f t="shared" si="2068"/>
        <v>73.3</v>
      </c>
      <c r="AG319" s="4">
        <f t="shared" si="2068"/>
        <v>75.3</v>
      </c>
      <c r="AH319" s="4">
        <f t="shared" si="2068"/>
        <v>77.3</v>
      </c>
      <c r="AI319" s="4">
        <f t="shared" si="2068"/>
        <v>79.3</v>
      </c>
      <c r="AJ319" s="4">
        <f t="shared" si="2068"/>
        <v>81.3</v>
      </c>
      <c r="AK319" s="4">
        <f t="shared" si="2068"/>
        <v>83.3</v>
      </c>
      <c r="AL319" s="4">
        <f t="shared" si="2068"/>
        <v>85.3</v>
      </c>
      <c r="AM319" s="4">
        <f t="shared" si="2068"/>
        <v>87.3</v>
      </c>
      <c r="AN319" s="4">
        <f t="shared" si="2068"/>
        <v>89.3</v>
      </c>
      <c r="AO319">
        <f t="shared" si="2068"/>
        <v>91.3</v>
      </c>
      <c r="AP319" s="4">
        <f t="shared" si="2068"/>
        <v>93.3</v>
      </c>
      <c r="AQ319" s="4">
        <f t="shared" si="2068"/>
        <v>95.3</v>
      </c>
      <c r="AR319" s="4">
        <f t="shared" si="2068"/>
        <v>97.3</v>
      </c>
      <c r="AS319" s="4">
        <f t="shared" si="2068"/>
        <v>99.3</v>
      </c>
      <c r="AT319" s="8">
        <f t="shared" si="2068"/>
        <v>101.3</v>
      </c>
      <c r="AU319" s="8">
        <f t="shared" si="2068"/>
        <v>103.3</v>
      </c>
      <c r="AV319" s="8">
        <f t="shared" si="2068"/>
        <v>105.3</v>
      </c>
      <c r="AW319" s="8">
        <f t="shared" si="2068"/>
        <v>107.3</v>
      </c>
      <c r="AX319" s="8">
        <f t="shared" si="2068"/>
        <v>109.3</v>
      </c>
      <c r="AY319" s="3">
        <f t="shared" si="2068"/>
        <v>111.3</v>
      </c>
      <c r="AZ319" s="8">
        <f t="shared" si="2068"/>
        <v>113.3</v>
      </c>
      <c r="BA319" s="8">
        <f t="shared" si="2068"/>
        <v>115.3</v>
      </c>
      <c r="BB319" s="8">
        <f t="shared" si="2068"/>
        <v>117.3</v>
      </c>
      <c r="BC319" s="8">
        <f t="shared" si="2068"/>
        <v>119.3</v>
      </c>
      <c r="BD319" s="8">
        <f t="shared" si="2068"/>
        <v>121.3</v>
      </c>
      <c r="BE319" s="8">
        <f t="shared" si="2068"/>
        <v>123.3</v>
      </c>
      <c r="BF319" s="8">
        <f t="shared" si="2068"/>
        <v>125.3</v>
      </c>
      <c r="BG319" s="8">
        <f t="shared" si="2068"/>
        <v>127.3</v>
      </c>
      <c r="BH319" s="8">
        <f t="shared" si="2068"/>
        <v>129.30000000000001</v>
      </c>
      <c r="BI319" s="3">
        <f t="shared" si="2068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69">C321+15</f>
        <v>80</v>
      </c>
      <c r="E321" s="4">
        <f t="shared" si="2069"/>
        <v>95</v>
      </c>
      <c r="F321" s="4">
        <f t="shared" si="2069"/>
        <v>110</v>
      </c>
      <c r="G321" s="4">
        <f t="shared" si="2069"/>
        <v>125</v>
      </c>
      <c r="H321" s="4">
        <f t="shared" si="2069"/>
        <v>140</v>
      </c>
      <c r="I321" s="4">
        <f t="shared" si="2069"/>
        <v>155</v>
      </c>
      <c r="J321" s="4">
        <f t="shared" si="2069"/>
        <v>170</v>
      </c>
      <c r="K321" s="4">
        <f t="shared" si="2069"/>
        <v>185</v>
      </c>
      <c r="L321" s="4">
        <f t="shared" si="2069"/>
        <v>200</v>
      </c>
      <c r="M321" s="4">
        <f t="shared" si="2069"/>
        <v>215</v>
      </c>
      <c r="N321" s="4">
        <f t="shared" si="2069"/>
        <v>230</v>
      </c>
      <c r="O321" s="4">
        <f t="shared" si="2069"/>
        <v>245</v>
      </c>
      <c r="P321" s="4">
        <f t="shared" si="2069"/>
        <v>260</v>
      </c>
      <c r="Q321" s="4">
        <f t="shared" si="2069"/>
        <v>275</v>
      </c>
      <c r="R321" s="4">
        <f t="shared" si="2069"/>
        <v>290</v>
      </c>
      <c r="S321" s="4">
        <f t="shared" si="2069"/>
        <v>305</v>
      </c>
      <c r="T321" s="4">
        <f t="shared" si="2069"/>
        <v>320</v>
      </c>
      <c r="U321" s="4">
        <f t="shared" si="2069"/>
        <v>335</v>
      </c>
      <c r="V321" s="4">
        <f t="shared" si="2069"/>
        <v>350</v>
      </c>
      <c r="W321" s="4">
        <f t="shared" si="2069"/>
        <v>365</v>
      </c>
      <c r="X321" s="4">
        <f t="shared" si="2069"/>
        <v>380</v>
      </c>
      <c r="Y321" s="4">
        <f t="shared" si="2069"/>
        <v>395</v>
      </c>
      <c r="Z321" s="4">
        <f t="shared" si="2069"/>
        <v>410</v>
      </c>
      <c r="AA321" s="4">
        <f t="shared" si="2069"/>
        <v>425</v>
      </c>
      <c r="AB321" s="4">
        <f t="shared" si="2069"/>
        <v>440</v>
      </c>
      <c r="AC321" s="4">
        <f t="shared" si="2069"/>
        <v>455</v>
      </c>
      <c r="AD321" s="4">
        <f t="shared" si="2069"/>
        <v>470</v>
      </c>
      <c r="AE321" s="4">
        <f t="shared" si="2069"/>
        <v>485</v>
      </c>
      <c r="AF321" s="4">
        <f t="shared" si="2069"/>
        <v>500</v>
      </c>
      <c r="AG321" s="4">
        <f t="shared" si="2069"/>
        <v>515</v>
      </c>
      <c r="AH321" s="4">
        <f t="shared" si="2069"/>
        <v>530</v>
      </c>
      <c r="AI321" s="4">
        <f t="shared" si="2069"/>
        <v>545</v>
      </c>
      <c r="AJ321" s="4">
        <f t="shared" si="2069"/>
        <v>560</v>
      </c>
      <c r="AK321" s="4">
        <f t="shared" si="2069"/>
        <v>575</v>
      </c>
      <c r="AL321" s="4">
        <f t="shared" si="2069"/>
        <v>590</v>
      </c>
      <c r="AM321" s="4">
        <f t="shared" si="2069"/>
        <v>605</v>
      </c>
      <c r="AN321" s="4">
        <f t="shared" si="2069"/>
        <v>620</v>
      </c>
      <c r="AO321" s="4">
        <f t="shared" si="2069"/>
        <v>635</v>
      </c>
      <c r="AP321" s="4">
        <f t="shared" si="2069"/>
        <v>650</v>
      </c>
      <c r="AQ321" s="4">
        <f t="shared" si="2069"/>
        <v>665</v>
      </c>
      <c r="AR321" s="4">
        <f t="shared" si="2069"/>
        <v>680</v>
      </c>
      <c r="AS321" s="4">
        <f t="shared" si="2069"/>
        <v>695</v>
      </c>
      <c r="AT321" s="4">
        <f t="shared" si="2069"/>
        <v>710</v>
      </c>
      <c r="AU321" s="4">
        <f t="shared" si="2069"/>
        <v>725</v>
      </c>
      <c r="AV321" s="4">
        <f t="shared" si="2069"/>
        <v>740</v>
      </c>
      <c r="AW321" s="4">
        <f t="shared" si="2069"/>
        <v>755</v>
      </c>
      <c r="AX321" s="4">
        <f t="shared" si="2069"/>
        <v>770</v>
      </c>
      <c r="AY321" s="4">
        <f t="shared" si="2069"/>
        <v>785</v>
      </c>
      <c r="AZ321" s="4">
        <f t="shared" si="2069"/>
        <v>800</v>
      </c>
      <c r="BA321" s="4">
        <f t="shared" si="2069"/>
        <v>815</v>
      </c>
      <c r="BB321" s="4">
        <f t="shared" si="2069"/>
        <v>830</v>
      </c>
      <c r="BC321" s="4">
        <f t="shared" si="2069"/>
        <v>845</v>
      </c>
      <c r="BD321" s="4">
        <f t="shared" si="2069"/>
        <v>860</v>
      </c>
      <c r="BE321" s="4">
        <f t="shared" si="2069"/>
        <v>875</v>
      </c>
      <c r="BF321" s="4">
        <f t="shared" si="2069"/>
        <v>890</v>
      </c>
      <c r="BG321" s="4">
        <f t="shared" si="2069"/>
        <v>905</v>
      </c>
      <c r="BH321" s="4">
        <f t="shared" si="2069"/>
        <v>920</v>
      </c>
      <c r="BI321" s="4">
        <f t="shared" si="2069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70">AF322</f>
        <v>37</v>
      </c>
      <c r="AH322" s="4">
        <f t="shared" si="2070"/>
        <v>37</v>
      </c>
      <c r="AI322" s="4">
        <f t="shared" si="2070"/>
        <v>37</v>
      </c>
      <c r="AJ322" s="4">
        <f t="shared" si="2070"/>
        <v>37</v>
      </c>
      <c r="AK322" s="4">
        <f>AJ322+1</f>
        <v>38</v>
      </c>
      <c r="AL322" s="4">
        <f t="shared" si="2070"/>
        <v>38</v>
      </c>
      <c r="AM322" s="4">
        <f t="shared" si="2070"/>
        <v>38</v>
      </c>
      <c r="AN322" s="4">
        <f t="shared" si="2070"/>
        <v>38</v>
      </c>
      <c r="AO322">
        <f t="shared" si="2070"/>
        <v>38</v>
      </c>
      <c r="AP322" s="4">
        <f t="shared" si="2070"/>
        <v>38</v>
      </c>
      <c r="AQ322" s="4">
        <f t="shared" si="2070"/>
        <v>38</v>
      </c>
      <c r="AR322" s="4">
        <f t="shared" si="2070"/>
        <v>38</v>
      </c>
      <c r="AS322" s="4">
        <f t="shared" si="2070"/>
        <v>38</v>
      </c>
      <c r="AT322" s="4">
        <f>AS322+1</f>
        <v>39</v>
      </c>
      <c r="AU322" s="4">
        <f t="shared" si="2070"/>
        <v>39</v>
      </c>
      <c r="AV322" s="4">
        <f t="shared" si="2070"/>
        <v>39</v>
      </c>
      <c r="AW322" s="4">
        <f t="shared" si="2070"/>
        <v>39</v>
      </c>
      <c r="AX322" s="4">
        <f t="shared" si="2070"/>
        <v>39</v>
      </c>
      <c r="AY322">
        <f t="shared" si="2070"/>
        <v>39</v>
      </c>
      <c r="AZ322" s="4">
        <f t="shared" si="2070"/>
        <v>39</v>
      </c>
      <c r="BA322" s="4">
        <f t="shared" si="2070"/>
        <v>39</v>
      </c>
      <c r="BB322" s="4">
        <f t="shared" si="2070"/>
        <v>39</v>
      </c>
      <c r="BC322" s="4">
        <f t="shared" si="2070"/>
        <v>39</v>
      </c>
      <c r="BD322" s="4">
        <f t="shared" si="2070"/>
        <v>39</v>
      </c>
      <c r="BE322" s="4">
        <f t="shared" si="2070"/>
        <v>39</v>
      </c>
      <c r="BF322" s="4">
        <f t="shared" si="2070"/>
        <v>39</v>
      </c>
      <c r="BG322" s="4">
        <f t="shared" si="2070"/>
        <v>39</v>
      </c>
      <c r="BH322" s="4">
        <f t="shared" si="2070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71">C323+5</f>
        <v>50</v>
      </c>
      <c r="E323" s="4">
        <f t="shared" si="2071"/>
        <v>55</v>
      </c>
      <c r="F323" s="4">
        <f t="shared" si="2071"/>
        <v>60</v>
      </c>
      <c r="G323" s="4">
        <f t="shared" si="2071"/>
        <v>65</v>
      </c>
      <c r="H323" s="4">
        <f t="shared" si="2071"/>
        <v>70</v>
      </c>
      <c r="I323" s="4">
        <f t="shared" si="2071"/>
        <v>75</v>
      </c>
      <c r="J323" s="15">
        <f t="shared" si="2071"/>
        <v>80</v>
      </c>
      <c r="K323">
        <f t="shared" si="2071"/>
        <v>85</v>
      </c>
      <c r="L323" s="4">
        <f t="shared" si="2071"/>
        <v>90</v>
      </c>
      <c r="M323" s="4">
        <f t="shared" si="2071"/>
        <v>95</v>
      </c>
      <c r="N323" s="4">
        <f t="shared" si="2071"/>
        <v>100</v>
      </c>
      <c r="O323" s="4">
        <f t="shared" si="2071"/>
        <v>105</v>
      </c>
      <c r="P323" s="4">
        <f t="shared" si="2071"/>
        <v>110</v>
      </c>
      <c r="Q323" s="4">
        <f t="shared" si="2071"/>
        <v>115</v>
      </c>
      <c r="R323" s="15">
        <f t="shared" si="2071"/>
        <v>120</v>
      </c>
      <c r="S323" s="4">
        <f t="shared" si="2071"/>
        <v>125</v>
      </c>
      <c r="T323" s="4">
        <f t="shared" si="2071"/>
        <v>130</v>
      </c>
      <c r="U323">
        <f t="shared" si="2071"/>
        <v>135</v>
      </c>
      <c r="V323" s="4">
        <f t="shared" si="2071"/>
        <v>140</v>
      </c>
      <c r="W323" s="4">
        <f t="shared" si="2071"/>
        <v>145</v>
      </c>
      <c r="X323" s="15">
        <f t="shared" si="2071"/>
        <v>150</v>
      </c>
      <c r="Y323" s="4">
        <f t="shared" si="2071"/>
        <v>155</v>
      </c>
      <c r="Z323" s="4">
        <f t="shared" si="2071"/>
        <v>160</v>
      </c>
      <c r="AA323" s="4">
        <f t="shared" si="2071"/>
        <v>165</v>
      </c>
      <c r="AB323" s="4">
        <f t="shared" si="2071"/>
        <v>170</v>
      </c>
      <c r="AC323" s="4">
        <f t="shared" si="2071"/>
        <v>175</v>
      </c>
      <c r="AD323" s="15">
        <f t="shared" si="2071"/>
        <v>180</v>
      </c>
      <c r="AE323">
        <f t="shared" si="2071"/>
        <v>185</v>
      </c>
      <c r="AF323" s="4">
        <f t="shared" si="2071"/>
        <v>190</v>
      </c>
      <c r="AG323" s="4">
        <f t="shared" si="2071"/>
        <v>195</v>
      </c>
      <c r="AH323" s="4">
        <f t="shared" si="2071"/>
        <v>200</v>
      </c>
      <c r="AI323" s="4">
        <f t="shared" si="2071"/>
        <v>205</v>
      </c>
      <c r="AJ323" s="4">
        <f t="shared" si="2071"/>
        <v>210</v>
      </c>
      <c r="AK323" s="4">
        <f t="shared" si="2071"/>
        <v>215</v>
      </c>
      <c r="AL323" s="4">
        <f t="shared" si="2071"/>
        <v>220</v>
      </c>
      <c r="AM323" s="4">
        <f t="shared" si="2071"/>
        <v>225</v>
      </c>
      <c r="AN323" s="4">
        <f t="shared" si="2071"/>
        <v>230</v>
      </c>
      <c r="AO323">
        <f t="shared" si="2071"/>
        <v>235</v>
      </c>
      <c r="AP323" s="4">
        <f t="shared" si="2071"/>
        <v>240</v>
      </c>
      <c r="AQ323" s="4">
        <f t="shared" si="2071"/>
        <v>245</v>
      </c>
      <c r="AR323" s="4">
        <f t="shared" si="2071"/>
        <v>250</v>
      </c>
      <c r="AS323" s="4">
        <f t="shared" si="2071"/>
        <v>255</v>
      </c>
      <c r="AT323" s="4">
        <f t="shared" si="2071"/>
        <v>260</v>
      </c>
      <c r="AU323" s="4">
        <f t="shared" si="2071"/>
        <v>265</v>
      </c>
      <c r="AV323" s="4">
        <f t="shared" si="2071"/>
        <v>270</v>
      </c>
      <c r="AW323" s="4">
        <f t="shared" si="2071"/>
        <v>275</v>
      </c>
      <c r="AX323" s="4">
        <f t="shared" si="2071"/>
        <v>280</v>
      </c>
      <c r="AY323">
        <f t="shared" si="2071"/>
        <v>285</v>
      </c>
      <c r="AZ323" s="4">
        <f t="shared" si="2071"/>
        <v>290</v>
      </c>
      <c r="BA323" s="4">
        <f t="shared" si="2071"/>
        <v>295</v>
      </c>
      <c r="BB323" s="4">
        <f t="shared" si="2071"/>
        <v>300</v>
      </c>
      <c r="BC323" s="4">
        <f t="shared" si="2071"/>
        <v>305</v>
      </c>
      <c r="BD323" s="4">
        <f t="shared" si="2071"/>
        <v>310</v>
      </c>
      <c r="BE323" s="4">
        <f t="shared" si="2071"/>
        <v>315</v>
      </c>
      <c r="BF323" s="4">
        <f t="shared" si="2071"/>
        <v>320</v>
      </c>
      <c r="BG323" s="4">
        <f t="shared" si="2071"/>
        <v>325</v>
      </c>
      <c r="BH323" s="4">
        <f t="shared" si="2071"/>
        <v>330</v>
      </c>
      <c r="BI323">
        <f t="shared" si="2071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72">F326+0.6</f>
        <v>20.6</v>
      </c>
      <c r="H326" s="4">
        <f t="shared" ref="H326:I326" si="2073">G326+0.7</f>
        <v>21.3</v>
      </c>
      <c r="I326" s="4">
        <f t="shared" si="2073"/>
        <v>22</v>
      </c>
      <c r="J326" s="15">
        <f t="shared" ref="J326" si="2074">I326+0.6</f>
        <v>22.6</v>
      </c>
      <c r="K326">
        <f t="shared" ref="K326:L326" si="2075">J326+0.7</f>
        <v>23.3</v>
      </c>
      <c r="L326" s="4">
        <f t="shared" si="2075"/>
        <v>24</v>
      </c>
      <c r="M326" s="4">
        <f t="shared" ref="M326" si="2076">L326+0.6</f>
        <v>24.6</v>
      </c>
      <c r="N326" s="4">
        <f t="shared" ref="N326:O326" si="2077">M326+0.7</f>
        <v>25.3</v>
      </c>
      <c r="O326" s="4">
        <f t="shared" si="2077"/>
        <v>26</v>
      </c>
      <c r="P326" s="4">
        <f t="shared" ref="P326" si="2078">O326+0.6</f>
        <v>26.6</v>
      </c>
      <c r="Q326" s="4">
        <f t="shared" ref="Q326:R326" si="2079">P326+0.7</f>
        <v>27.3</v>
      </c>
      <c r="R326" s="15">
        <f t="shared" si="2079"/>
        <v>28</v>
      </c>
      <c r="S326" s="4">
        <f t="shared" ref="S326" si="2080">R326+0.6</f>
        <v>28.6</v>
      </c>
      <c r="T326" s="4">
        <f t="shared" ref="T326:U326" si="2081">S326+0.7</f>
        <v>29.3</v>
      </c>
      <c r="U326">
        <f t="shared" si="2081"/>
        <v>30</v>
      </c>
      <c r="V326" s="4">
        <f t="shared" ref="V326" si="2082">U326+0.6</f>
        <v>30.6</v>
      </c>
      <c r="W326" s="4">
        <f t="shared" ref="W326:X326" si="2083">V326+0.7</f>
        <v>31.3</v>
      </c>
      <c r="X326" s="15">
        <f t="shared" si="2083"/>
        <v>32</v>
      </c>
      <c r="Y326" s="4">
        <f t="shared" ref="Y326" si="2084">X326+0.6</f>
        <v>32.6</v>
      </c>
      <c r="Z326" s="4">
        <f t="shared" ref="Z326:AA326" si="2085">Y326+0.7</f>
        <v>33.300000000000004</v>
      </c>
      <c r="AA326" s="4">
        <f t="shared" si="2085"/>
        <v>34.000000000000007</v>
      </c>
      <c r="AB326" s="4">
        <f t="shared" ref="AB326" si="2086">AA326+0.6</f>
        <v>34.600000000000009</v>
      </c>
      <c r="AC326" s="4">
        <f t="shared" ref="AC326:BH326" si="2087">AB326+0.7</f>
        <v>35.300000000000011</v>
      </c>
      <c r="AD326" s="15">
        <f t="shared" si="2087"/>
        <v>36.000000000000014</v>
      </c>
      <c r="AE326">
        <f t="shared" ref="AE326:BI326" si="2088">AD326+0.6</f>
        <v>36.600000000000016</v>
      </c>
      <c r="AF326" s="4">
        <f t="shared" ref="AF326" si="2089">AE326+0.7</f>
        <v>37.300000000000018</v>
      </c>
      <c r="AG326" s="4">
        <f t="shared" si="2087"/>
        <v>38.000000000000021</v>
      </c>
      <c r="AH326" s="4">
        <f t="shared" si="2088"/>
        <v>38.600000000000023</v>
      </c>
      <c r="AI326" s="4">
        <f t="shared" ref="AI326:BG326" si="2090">AH326+0.7</f>
        <v>39.300000000000026</v>
      </c>
      <c r="AJ326" s="4">
        <f t="shared" si="2087"/>
        <v>40.000000000000028</v>
      </c>
      <c r="AK326" s="4">
        <f t="shared" si="2088"/>
        <v>40.60000000000003</v>
      </c>
      <c r="AL326" s="4">
        <f t="shared" si="2090"/>
        <v>41.300000000000033</v>
      </c>
      <c r="AM326" s="4">
        <f t="shared" si="2087"/>
        <v>42.000000000000036</v>
      </c>
      <c r="AN326" s="4">
        <f t="shared" si="2088"/>
        <v>42.600000000000037</v>
      </c>
      <c r="AO326">
        <f t="shared" si="2090"/>
        <v>43.30000000000004</v>
      </c>
      <c r="AP326" s="4">
        <f t="shared" si="2087"/>
        <v>44.000000000000043</v>
      </c>
      <c r="AQ326" s="4">
        <f t="shared" si="2088"/>
        <v>44.600000000000044</v>
      </c>
      <c r="AR326" s="4">
        <f t="shared" si="2090"/>
        <v>45.300000000000047</v>
      </c>
      <c r="AS326" s="4">
        <f t="shared" si="2087"/>
        <v>46.00000000000005</v>
      </c>
      <c r="AT326" s="4">
        <f t="shared" si="2088"/>
        <v>46.600000000000051</v>
      </c>
      <c r="AU326" s="4">
        <f t="shared" si="2090"/>
        <v>47.300000000000054</v>
      </c>
      <c r="AV326" s="4">
        <f t="shared" si="2087"/>
        <v>48.000000000000057</v>
      </c>
      <c r="AW326" s="4">
        <f t="shared" si="2088"/>
        <v>48.600000000000058</v>
      </c>
      <c r="AX326" s="4">
        <f t="shared" si="2090"/>
        <v>49.300000000000061</v>
      </c>
      <c r="AY326">
        <f t="shared" si="2087"/>
        <v>50.000000000000064</v>
      </c>
      <c r="AZ326" s="4">
        <f t="shared" si="2088"/>
        <v>50.600000000000065</v>
      </c>
      <c r="BA326" s="4">
        <f t="shared" si="2090"/>
        <v>51.300000000000068</v>
      </c>
      <c r="BB326" s="4">
        <f t="shared" si="2087"/>
        <v>52.000000000000071</v>
      </c>
      <c r="BC326" s="4">
        <f t="shared" si="2088"/>
        <v>52.600000000000072</v>
      </c>
      <c r="BD326" s="4">
        <f t="shared" si="2090"/>
        <v>53.300000000000075</v>
      </c>
      <c r="BE326" s="4">
        <f t="shared" si="2087"/>
        <v>54.000000000000078</v>
      </c>
      <c r="BF326" s="4">
        <f t="shared" si="2088"/>
        <v>54.60000000000008</v>
      </c>
      <c r="BG326" s="4">
        <f t="shared" si="2090"/>
        <v>55.300000000000082</v>
      </c>
      <c r="BH326" s="4">
        <f t="shared" si="2087"/>
        <v>56.000000000000085</v>
      </c>
      <c r="BI326">
        <f t="shared" si="2088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91">AF327</f>
        <v>-69</v>
      </c>
      <c r="AH327" s="4">
        <f>AG327-1</f>
        <v>-70</v>
      </c>
      <c r="AI327" s="4">
        <f t="shared" si="2091"/>
        <v>-70</v>
      </c>
      <c r="AJ327" s="4">
        <f t="shared" si="2091"/>
        <v>-70</v>
      </c>
      <c r="AK327" s="4">
        <f>AJ327-1</f>
        <v>-71</v>
      </c>
      <c r="AL327" s="4">
        <f t="shared" si="2091"/>
        <v>-71</v>
      </c>
      <c r="AM327" s="4">
        <f t="shared" si="2091"/>
        <v>-71</v>
      </c>
      <c r="AN327" s="4">
        <f t="shared" si="2091"/>
        <v>-71</v>
      </c>
      <c r="AO327">
        <f t="shared" si="2091"/>
        <v>-71</v>
      </c>
      <c r="AP327" s="4">
        <f t="shared" si="2091"/>
        <v>-71</v>
      </c>
      <c r="AQ327" s="4">
        <f>AP327-1</f>
        <v>-72</v>
      </c>
      <c r="AR327" s="4">
        <f t="shared" si="2091"/>
        <v>-72</v>
      </c>
      <c r="AS327" s="4">
        <f t="shared" si="2091"/>
        <v>-72</v>
      </c>
      <c r="AT327" s="4">
        <f>AS327-1</f>
        <v>-73</v>
      </c>
      <c r="AU327" s="4">
        <f t="shared" si="2091"/>
        <v>-73</v>
      </c>
      <c r="AV327" s="4">
        <f t="shared" si="2091"/>
        <v>-73</v>
      </c>
      <c r="AW327" s="4">
        <f t="shared" si="2091"/>
        <v>-73</v>
      </c>
      <c r="AX327" s="4">
        <f t="shared" si="2091"/>
        <v>-73</v>
      </c>
      <c r="AY327">
        <f t="shared" si="2091"/>
        <v>-73</v>
      </c>
      <c r="AZ327" s="4">
        <f t="shared" si="2091"/>
        <v>-73</v>
      </c>
      <c r="BA327" s="4">
        <f t="shared" si="2091"/>
        <v>-73</v>
      </c>
      <c r="BB327" s="4">
        <f t="shared" si="2091"/>
        <v>-73</v>
      </c>
      <c r="BC327" s="4">
        <f>BB327-1</f>
        <v>-74</v>
      </c>
      <c r="BD327" s="4">
        <f t="shared" si="2091"/>
        <v>-74</v>
      </c>
      <c r="BE327" s="4">
        <f t="shared" si="2091"/>
        <v>-74</v>
      </c>
      <c r="BF327" s="4">
        <f t="shared" si="2091"/>
        <v>-74</v>
      </c>
      <c r="BG327" s="4">
        <f t="shared" si="2091"/>
        <v>-74</v>
      </c>
      <c r="BH327" s="4">
        <f t="shared" si="2091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92">C328-2</f>
        <v>-16</v>
      </c>
      <c r="E328" s="4">
        <f t="shared" si="2092"/>
        <v>-18</v>
      </c>
      <c r="F328" s="4">
        <f t="shared" si="2092"/>
        <v>-20</v>
      </c>
      <c r="G328" s="4">
        <f t="shared" si="2092"/>
        <v>-22</v>
      </c>
      <c r="H328" s="4">
        <f t="shared" si="2092"/>
        <v>-24</v>
      </c>
      <c r="I328" s="4">
        <f t="shared" si="2092"/>
        <v>-26</v>
      </c>
      <c r="J328" s="15">
        <f t="shared" si="2092"/>
        <v>-28</v>
      </c>
      <c r="K328">
        <f t="shared" si="2092"/>
        <v>-30</v>
      </c>
      <c r="L328" s="4">
        <f t="shared" si="2092"/>
        <v>-32</v>
      </c>
      <c r="M328" s="4">
        <f t="shared" si="2092"/>
        <v>-34</v>
      </c>
      <c r="N328" s="4">
        <f t="shared" si="2092"/>
        <v>-36</v>
      </c>
      <c r="O328" s="4">
        <f t="shared" si="2092"/>
        <v>-38</v>
      </c>
      <c r="P328" s="4">
        <f t="shared" si="2092"/>
        <v>-40</v>
      </c>
      <c r="Q328" s="4">
        <f t="shared" si="2092"/>
        <v>-42</v>
      </c>
      <c r="R328" s="15">
        <f t="shared" si="2092"/>
        <v>-44</v>
      </c>
      <c r="S328" s="4">
        <f t="shared" si="2092"/>
        <v>-46</v>
      </c>
      <c r="T328" s="4">
        <f t="shared" si="2092"/>
        <v>-48</v>
      </c>
      <c r="U328">
        <f t="shared" si="2092"/>
        <v>-50</v>
      </c>
      <c r="V328" s="4">
        <f t="shared" si="2092"/>
        <v>-52</v>
      </c>
      <c r="W328" s="4">
        <f t="shared" si="2092"/>
        <v>-54</v>
      </c>
      <c r="X328" s="15">
        <f t="shared" si="2092"/>
        <v>-56</v>
      </c>
      <c r="Y328" s="4">
        <f t="shared" si="2092"/>
        <v>-58</v>
      </c>
      <c r="Z328" s="4">
        <f t="shared" si="2092"/>
        <v>-60</v>
      </c>
      <c r="AA328" s="4">
        <f t="shared" si="2092"/>
        <v>-62</v>
      </c>
      <c r="AB328" s="4">
        <f t="shared" si="2092"/>
        <v>-64</v>
      </c>
      <c r="AC328" s="4">
        <f t="shared" si="2092"/>
        <v>-66</v>
      </c>
      <c r="AD328" s="15">
        <f t="shared" si="2092"/>
        <v>-68</v>
      </c>
      <c r="AE328">
        <f t="shared" si="2092"/>
        <v>-70</v>
      </c>
      <c r="AF328" s="4">
        <f t="shared" si="2092"/>
        <v>-72</v>
      </c>
      <c r="AG328" s="4">
        <f t="shared" si="2092"/>
        <v>-74</v>
      </c>
      <c r="AH328" s="4">
        <f t="shared" si="2092"/>
        <v>-76</v>
      </c>
      <c r="AI328" s="4">
        <f t="shared" si="2092"/>
        <v>-78</v>
      </c>
      <c r="AJ328" s="4">
        <f t="shared" si="2092"/>
        <v>-80</v>
      </c>
      <c r="AK328" s="4">
        <f t="shared" si="2092"/>
        <v>-82</v>
      </c>
      <c r="AL328" s="4">
        <f t="shared" si="2092"/>
        <v>-84</v>
      </c>
      <c r="AM328" s="4">
        <f t="shared" si="2092"/>
        <v>-86</v>
      </c>
      <c r="AN328" s="4">
        <f t="shared" si="2092"/>
        <v>-88</v>
      </c>
      <c r="AO328">
        <f t="shared" si="2092"/>
        <v>-90</v>
      </c>
      <c r="AP328" s="4">
        <f t="shared" si="2092"/>
        <v>-92</v>
      </c>
      <c r="AQ328" s="4">
        <f t="shared" si="2092"/>
        <v>-94</v>
      </c>
      <c r="AR328" s="4">
        <f t="shared" si="2092"/>
        <v>-96</v>
      </c>
      <c r="AS328" s="4">
        <f t="shared" si="2092"/>
        <v>-98</v>
      </c>
      <c r="AT328" s="4">
        <f t="shared" si="2092"/>
        <v>-100</v>
      </c>
      <c r="AU328" s="4">
        <f t="shared" si="2092"/>
        <v>-102</v>
      </c>
      <c r="AV328" s="4">
        <f t="shared" si="2092"/>
        <v>-104</v>
      </c>
      <c r="AW328" s="4">
        <f t="shared" si="2092"/>
        <v>-106</v>
      </c>
      <c r="AX328" s="4">
        <f t="shared" si="2092"/>
        <v>-108</v>
      </c>
      <c r="AY328">
        <f t="shared" si="2092"/>
        <v>-110</v>
      </c>
      <c r="AZ328" s="4">
        <f t="shared" si="2092"/>
        <v>-112</v>
      </c>
      <c r="BA328" s="4">
        <f t="shared" si="2092"/>
        <v>-114</v>
      </c>
      <c r="BB328" s="4">
        <f t="shared" si="2092"/>
        <v>-116</v>
      </c>
      <c r="BC328" s="4">
        <f t="shared" si="2092"/>
        <v>-118</v>
      </c>
      <c r="BD328" s="4">
        <f t="shared" si="2092"/>
        <v>-120</v>
      </c>
      <c r="BE328" s="4">
        <f t="shared" si="2092"/>
        <v>-122</v>
      </c>
      <c r="BF328" s="4">
        <f t="shared" si="2092"/>
        <v>-124</v>
      </c>
      <c r="BG328" s="4">
        <f t="shared" si="2092"/>
        <v>-126</v>
      </c>
      <c r="BH328" s="4">
        <f t="shared" si="2092"/>
        <v>-128</v>
      </c>
      <c r="BI328">
        <f t="shared" si="2092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93">C333+16</f>
        <v>52</v>
      </c>
      <c r="E333" s="4">
        <f t="shared" si="2093"/>
        <v>68</v>
      </c>
      <c r="F333" s="4">
        <f t="shared" si="2093"/>
        <v>84</v>
      </c>
      <c r="G333" s="4">
        <f t="shared" si="2093"/>
        <v>100</v>
      </c>
      <c r="H333" s="4">
        <f t="shared" si="2093"/>
        <v>116</v>
      </c>
      <c r="I333" s="4">
        <f t="shared" si="2093"/>
        <v>132</v>
      </c>
      <c r="J333" s="15">
        <f t="shared" si="2093"/>
        <v>148</v>
      </c>
      <c r="K333" s="4">
        <f t="shared" si="2093"/>
        <v>164</v>
      </c>
      <c r="L333" s="4">
        <f t="shared" si="2093"/>
        <v>180</v>
      </c>
      <c r="M333" s="4">
        <f t="shared" si="2093"/>
        <v>196</v>
      </c>
      <c r="N333" s="4">
        <f t="shared" si="2093"/>
        <v>212</v>
      </c>
      <c r="O333" s="4">
        <f t="shared" si="2093"/>
        <v>228</v>
      </c>
      <c r="P333" s="4">
        <f t="shared" si="2093"/>
        <v>244</v>
      </c>
      <c r="Q333" s="4">
        <f t="shared" si="2093"/>
        <v>260</v>
      </c>
      <c r="R333" s="15">
        <f t="shared" si="2093"/>
        <v>276</v>
      </c>
      <c r="S333" s="4">
        <f t="shared" si="2093"/>
        <v>292</v>
      </c>
      <c r="T333" s="4">
        <f t="shared" si="2093"/>
        <v>308</v>
      </c>
      <c r="U333" s="4">
        <f t="shared" si="2093"/>
        <v>324</v>
      </c>
      <c r="V333" s="4">
        <f t="shared" si="2093"/>
        <v>340</v>
      </c>
      <c r="W333" s="4">
        <f t="shared" si="2093"/>
        <v>356</v>
      </c>
      <c r="X333" s="15">
        <f t="shared" si="2093"/>
        <v>372</v>
      </c>
      <c r="Y333" s="4">
        <f t="shared" si="2093"/>
        <v>388</v>
      </c>
      <c r="Z333" s="4">
        <f t="shared" si="2093"/>
        <v>404</v>
      </c>
      <c r="AA333" s="4">
        <f t="shared" si="2093"/>
        <v>420</v>
      </c>
      <c r="AB333" s="4">
        <f t="shared" si="2093"/>
        <v>436</v>
      </c>
      <c r="AC333" s="4">
        <f t="shared" si="2093"/>
        <v>452</v>
      </c>
      <c r="AD333" s="15">
        <f t="shared" si="2093"/>
        <v>468</v>
      </c>
      <c r="AE333" s="4">
        <f t="shared" si="2093"/>
        <v>484</v>
      </c>
      <c r="AF333" s="4">
        <f t="shared" si="2093"/>
        <v>500</v>
      </c>
      <c r="AG333" s="4">
        <f t="shared" si="2093"/>
        <v>516</v>
      </c>
      <c r="AH333" s="4">
        <f t="shared" si="2093"/>
        <v>532</v>
      </c>
      <c r="AI333" s="4">
        <f t="shared" si="2093"/>
        <v>548</v>
      </c>
      <c r="AJ333" s="4">
        <f t="shared" si="2093"/>
        <v>564</v>
      </c>
      <c r="AK333" s="4">
        <f t="shared" si="2093"/>
        <v>580</v>
      </c>
      <c r="AL333" s="4">
        <f t="shared" si="2093"/>
        <v>596</v>
      </c>
      <c r="AM333" s="4">
        <f t="shared" si="2093"/>
        <v>612</v>
      </c>
      <c r="AN333" s="4">
        <f t="shared" si="2093"/>
        <v>628</v>
      </c>
      <c r="AO333" s="4">
        <f t="shared" si="2093"/>
        <v>644</v>
      </c>
      <c r="AP333" s="4">
        <f t="shared" si="2093"/>
        <v>660</v>
      </c>
      <c r="AQ333" s="4">
        <f t="shared" si="2093"/>
        <v>676</v>
      </c>
      <c r="AR333" s="4">
        <f t="shared" si="2093"/>
        <v>692</v>
      </c>
      <c r="AS333" s="4">
        <f t="shared" si="2093"/>
        <v>708</v>
      </c>
      <c r="AT333" s="4">
        <f t="shared" si="2093"/>
        <v>724</v>
      </c>
      <c r="AU333" s="4">
        <f t="shared" si="2093"/>
        <v>740</v>
      </c>
      <c r="AV333" s="4">
        <f t="shared" si="2093"/>
        <v>756</v>
      </c>
      <c r="AW333" s="4">
        <f t="shared" si="2093"/>
        <v>772</v>
      </c>
      <c r="AX333" s="4">
        <f t="shared" si="2093"/>
        <v>788</v>
      </c>
      <c r="AY333" s="4">
        <f t="shared" si="2093"/>
        <v>804</v>
      </c>
      <c r="AZ333" s="4">
        <f t="shared" si="2093"/>
        <v>820</v>
      </c>
      <c r="BA333" s="4">
        <f t="shared" si="2093"/>
        <v>836</v>
      </c>
      <c r="BB333" s="4">
        <f t="shared" si="2093"/>
        <v>852</v>
      </c>
      <c r="BC333" s="4">
        <f t="shared" si="2093"/>
        <v>868</v>
      </c>
      <c r="BD333" s="4">
        <f t="shared" si="2093"/>
        <v>884</v>
      </c>
      <c r="BE333" s="4">
        <f t="shared" si="2093"/>
        <v>900</v>
      </c>
      <c r="BF333" s="4">
        <f t="shared" si="2093"/>
        <v>916</v>
      </c>
      <c r="BG333" s="4">
        <f t="shared" si="2093"/>
        <v>932</v>
      </c>
      <c r="BH333" s="4">
        <f t="shared" si="2093"/>
        <v>948</v>
      </c>
      <c r="BI333" s="4">
        <f t="shared" si="2093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94">C334+25</f>
        <v>230</v>
      </c>
      <c r="E334" s="4">
        <f t="shared" si="2094"/>
        <v>255</v>
      </c>
      <c r="F334" s="4">
        <f t="shared" si="2094"/>
        <v>280</v>
      </c>
      <c r="G334" s="4">
        <f t="shared" si="2094"/>
        <v>305</v>
      </c>
      <c r="H334" s="4">
        <f t="shared" si="2094"/>
        <v>330</v>
      </c>
      <c r="I334" s="4">
        <f t="shared" si="2094"/>
        <v>355</v>
      </c>
      <c r="J334" s="15">
        <f t="shared" si="2094"/>
        <v>380</v>
      </c>
      <c r="K334" s="4">
        <f t="shared" si="2094"/>
        <v>405</v>
      </c>
      <c r="L334" s="4">
        <f t="shared" si="2094"/>
        <v>430</v>
      </c>
      <c r="M334" s="4">
        <f t="shared" si="2094"/>
        <v>455</v>
      </c>
      <c r="N334" s="4">
        <f t="shared" si="2094"/>
        <v>480</v>
      </c>
      <c r="O334" s="4">
        <f t="shared" si="2094"/>
        <v>505</v>
      </c>
      <c r="P334" s="4">
        <f t="shared" si="2094"/>
        <v>530</v>
      </c>
      <c r="Q334" s="4">
        <f t="shared" si="2094"/>
        <v>555</v>
      </c>
      <c r="R334" s="15">
        <f t="shared" si="2094"/>
        <v>580</v>
      </c>
      <c r="S334" s="4">
        <f t="shared" si="2094"/>
        <v>605</v>
      </c>
      <c r="T334" s="4">
        <f t="shared" si="2094"/>
        <v>630</v>
      </c>
      <c r="U334" s="4">
        <f t="shared" si="2094"/>
        <v>655</v>
      </c>
      <c r="V334" s="4">
        <f t="shared" si="2094"/>
        <v>680</v>
      </c>
      <c r="W334" s="4">
        <f t="shared" si="2094"/>
        <v>705</v>
      </c>
      <c r="X334" s="15">
        <f t="shared" si="2094"/>
        <v>730</v>
      </c>
      <c r="Y334" s="4">
        <f t="shared" si="2094"/>
        <v>755</v>
      </c>
      <c r="Z334" s="4">
        <f t="shared" si="2094"/>
        <v>780</v>
      </c>
      <c r="AA334" s="4">
        <f t="shared" si="2094"/>
        <v>805</v>
      </c>
      <c r="AB334" s="4">
        <f t="shared" si="2094"/>
        <v>830</v>
      </c>
      <c r="AC334" s="4">
        <f t="shared" si="2094"/>
        <v>855</v>
      </c>
      <c r="AD334" s="15">
        <f t="shared" si="2094"/>
        <v>880</v>
      </c>
      <c r="AE334" s="4">
        <f t="shared" si="2094"/>
        <v>905</v>
      </c>
      <c r="AF334" s="4">
        <f t="shared" si="2094"/>
        <v>930</v>
      </c>
      <c r="AG334" s="4">
        <f t="shared" si="2094"/>
        <v>955</v>
      </c>
      <c r="AH334" s="4">
        <f t="shared" si="2094"/>
        <v>980</v>
      </c>
      <c r="AI334" s="4">
        <f t="shared" si="2094"/>
        <v>1005</v>
      </c>
      <c r="AJ334" s="4">
        <f t="shared" si="2094"/>
        <v>1030</v>
      </c>
      <c r="AK334" s="4">
        <f t="shared" si="2094"/>
        <v>1055</v>
      </c>
      <c r="AL334" s="4">
        <f t="shared" si="2094"/>
        <v>1080</v>
      </c>
      <c r="AM334" s="4">
        <f t="shared" si="2094"/>
        <v>1105</v>
      </c>
      <c r="AN334" s="4">
        <f t="shared" si="2094"/>
        <v>1130</v>
      </c>
      <c r="AO334" s="4">
        <f t="shared" si="2094"/>
        <v>1155</v>
      </c>
      <c r="AP334" s="4">
        <f t="shared" si="2094"/>
        <v>1180</v>
      </c>
      <c r="AQ334" s="4">
        <f t="shared" si="2094"/>
        <v>1205</v>
      </c>
      <c r="AR334" s="4">
        <f t="shared" si="2094"/>
        <v>1230</v>
      </c>
      <c r="AS334" s="4">
        <f t="shared" si="2094"/>
        <v>1255</v>
      </c>
      <c r="AT334" s="4">
        <f t="shared" si="2094"/>
        <v>1280</v>
      </c>
      <c r="AU334" s="4">
        <f t="shared" si="2094"/>
        <v>1305</v>
      </c>
      <c r="AV334" s="4">
        <f t="shared" si="2094"/>
        <v>1330</v>
      </c>
      <c r="AW334" s="4">
        <f t="shared" si="2094"/>
        <v>1355</v>
      </c>
      <c r="AX334" s="4">
        <f t="shared" si="2094"/>
        <v>1380</v>
      </c>
      <c r="AY334" s="4">
        <f t="shared" si="2094"/>
        <v>1405</v>
      </c>
      <c r="AZ334" s="4">
        <f t="shared" si="2094"/>
        <v>1430</v>
      </c>
      <c r="BA334" s="4">
        <f t="shared" si="2094"/>
        <v>1455</v>
      </c>
      <c r="BB334" s="4">
        <f t="shared" si="2094"/>
        <v>1480</v>
      </c>
      <c r="BC334" s="4">
        <f t="shared" si="2094"/>
        <v>1505</v>
      </c>
      <c r="BD334" s="4">
        <f t="shared" si="2094"/>
        <v>1530</v>
      </c>
      <c r="BE334" s="4">
        <f t="shared" si="2094"/>
        <v>1555</v>
      </c>
      <c r="BF334" s="4">
        <f t="shared" si="2094"/>
        <v>1580</v>
      </c>
      <c r="BG334" s="4">
        <f t="shared" si="2094"/>
        <v>1605</v>
      </c>
      <c r="BH334" s="4">
        <f t="shared" si="2094"/>
        <v>1630</v>
      </c>
      <c r="BI334" s="4">
        <f t="shared" si="2094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95">C337+20</f>
        <v>60</v>
      </c>
      <c r="E337" s="4">
        <f t="shared" si="2095"/>
        <v>80</v>
      </c>
      <c r="F337" s="4">
        <f t="shared" si="2095"/>
        <v>100</v>
      </c>
      <c r="G337" s="4">
        <f t="shared" si="2095"/>
        <v>120</v>
      </c>
      <c r="H337" s="4">
        <f t="shared" si="2095"/>
        <v>140</v>
      </c>
      <c r="I337" s="4">
        <f t="shared" si="2095"/>
        <v>160</v>
      </c>
      <c r="J337" s="4">
        <f t="shared" si="2095"/>
        <v>180</v>
      </c>
      <c r="K337" s="4">
        <f t="shared" si="2095"/>
        <v>200</v>
      </c>
      <c r="L337" s="4">
        <f t="shared" si="2095"/>
        <v>220</v>
      </c>
      <c r="M337" s="4">
        <f t="shared" si="2095"/>
        <v>240</v>
      </c>
      <c r="N337" s="4">
        <f t="shared" si="2095"/>
        <v>260</v>
      </c>
      <c r="O337" s="4">
        <f t="shared" si="2095"/>
        <v>280</v>
      </c>
      <c r="P337" s="4">
        <f t="shared" si="2095"/>
        <v>300</v>
      </c>
      <c r="Q337" s="4">
        <f t="shared" si="2095"/>
        <v>320</v>
      </c>
      <c r="R337" s="4">
        <f t="shared" si="2095"/>
        <v>340</v>
      </c>
      <c r="S337" s="4">
        <f t="shared" si="2095"/>
        <v>360</v>
      </c>
      <c r="T337" s="4">
        <f t="shared" si="2095"/>
        <v>380</v>
      </c>
      <c r="U337" s="4">
        <f t="shared" si="2095"/>
        <v>400</v>
      </c>
      <c r="V337" s="4">
        <f t="shared" si="2095"/>
        <v>420</v>
      </c>
      <c r="W337" s="4">
        <f t="shared" si="2095"/>
        <v>440</v>
      </c>
      <c r="X337" s="4">
        <f t="shared" si="2095"/>
        <v>460</v>
      </c>
      <c r="Y337" s="4">
        <f t="shared" si="2095"/>
        <v>480</v>
      </c>
      <c r="Z337" s="4">
        <f t="shared" si="2095"/>
        <v>500</v>
      </c>
      <c r="AA337" s="4">
        <f t="shared" si="2095"/>
        <v>520</v>
      </c>
      <c r="AB337" s="4">
        <f t="shared" si="2095"/>
        <v>540</v>
      </c>
      <c r="AC337" s="4">
        <f t="shared" si="2095"/>
        <v>560</v>
      </c>
      <c r="AD337" s="4">
        <f t="shared" si="2095"/>
        <v>580</v>
      </c>
      <c r="AE337" s="4">
        <f t="shared" si="2095"/>
        <v>600</v>
      </c>
      <c r="AF337" s="4">
        <f t="shared" si="2095"/>
        <v>620</v>
      </c>
      <c r="AG337" s="4">
        <f t="shared" si="2095"/>
        <v>640</v>
      </c>
      <c r="AH337" s="4">
        <f t="shared" si="2095"/>
        <v>660</v>
      </c>
      <c r="AI337" s="4">
        <f t="shared" si="2095"/>
        <v>680</v>
      </c>
      <c r="AJ337" s="4">
        <f t="shared" si="2095"/>
        <v>700</v>
      </c>
      <c r="AK337" s="4">
        <f t="shared" si="2095"/>
        <v>720</v>
      </c>
      <c r="AL337" s="4">
        <f t="shared" si="2095"/>
        <v>740</v>
      </c>
      <c r="AM337" s="4">
        <f t="shared" si="2095"/>
        <v>760</v>
      </c>
      <c r="AN337" s="4">
        <f t="shared" si="2095"/>
        <v>780</v>
      </c>
      <c r="AO337" s="4">
        <f t="shared" si="2095"/>
        <v>800</v>
      </c>
      <c r="AP337" s="4">
        <f t="shared" si="2095"/>
        <v>820</v>
      </c>
      <c r="AQ337" s="4">
        <f t="shared" si="2095"/>
        <v>840</v>
      </c>
      <c r="AR337" s="4">
        <f t="shared" si="2095"/>
        <v>860</v>
      </c>
      <c r="AS337" s="4">
        <f t="shared" si="2095"/>
        <v>880</v>
      </c>
      <c r="AT337" s="4">
        <f t="shared" si="2095"/>
        <v>900</v>
      </c>
      <c r="AU337" s="4">
        <f t="shared" si="2095"/>
        <v>920</v>
      </c>
      <c r="AV337" s="4">
        <f t="shared" si="2095"/>
        <v>940</v>
      </c>
      <c r="AW337" s="4">
        <f t="shared" si="2095"/>
        <v>960</v>
      </c>
      <c r="AX337" s="4">
        <f t="shared" si="2095"/>
        <v>980</v>
      </c>
      <c r="AY337" s="4">
        <f t="shared" si="2095"/>
        <v>1000</v>
      </c>
      <c r="AZ337" s="4">
        <f t="shared" si="2095"/>
        <v>1020</v>
      </c>
      <c r="BA337" s="4">
        <f t="shared" si="2095"/>
        <v>1040</v>
      </c>
      <c r="BB337" s="4">
        <f t="shared" si="2095"/>
        <v>1060</v>
      </c>
      <c r="BC337" s="4">
        <f t="shared" si="2095"/>
        <v>1080</v>
      </c>
      <c r="BD337" s="4">
        <f t="shared" si="2095"/>
        <v>1100</v>
      </c>
      <c r="BE337" s="4">
        <f t="shared" si="2095"/>
        <v>1120</v>
      </c>
      <c r="BF337" s="4">
        <f t="shared" si="2095"/>
        <v>1140</v>
      </c>
      <c r="BG337" s="4">
        <f t="shared" si="2095"/>
        <v>1160</v>
      </c>
      <c r="BH337" s="4">
        <f t="shared" si="2095"/>
        <v>1180</v>
      </c>
      <c r="BI337" s="4">
        <f t="shared" si="2095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96">C338+0.2</f>
        <v>1</v>
      </c>
      <c r="E338" s="4">
        <f t="shared" si="2096"/>
        <v>1.2</v>
      </c>
      <c r="F338" s="4">
        <f t="shared" si="2096"/>
        <v>1.4</v>
      </c>
      <c r="G338" s="4">
        <f t="shared" si="2096"/>
        <v>1.5999999999999999</v>
      </c>
      <c r="H338" s="4">
        <f t="shared" si="2096"/>
        <v>1.7999999999999998</v>
      </c>
      <c r="I338" s="4">
        <f t="shared" si="2096"/>
        <v>1.9999999999999998</v>
      </c>
      <c r="J338" s="15">
        <f t="shared" si="2096"/>
        <v>2.1999999999999997</v>
      </c>
      <c r="K338">
        <f t="shared" si="2096"/>
        <v>2.4</v>
      </c>
      <c r="L338" s="4">
        <f t="shared" si="2096"/>
        <v>2.6</v>
      </c>
      <c r="M338" s="4">
        <f t="shared" si="2096"/>
        <v>2.8000000000000003</v>
      </c>
      <c r="N338" s="4">
        <f t="shared" si="2096"/>
        <v>3.0000000000000004</v>
      </c>
      <c r="O338" s="4">
        <f t="shared" si="2096"/>
        <v>3.2000000000000006</v>
      </c>
      <c r="P338" s="4">
        <f t="shared" si="2096"/>
        <v>3.4000000000000008</v>
      </c>
      <c r="Q338" s="4">
        <f t="shared" si="2096"/>
        <v>3.600000000000001</v>
      </c>
      <c r="R338" s="15">
        <f t="shared" si="2096"/>
        <v>3.8000000000000012</v>
      </c>
      <c r="S338" s="4">
        <f t="shared" si="2096"/>
        <v>4.0000000000000009</v>
      </c>
      <c r="T338" s="4">
        <f t="shared" si="2096"/>
        <v>4.2000000000000011</v>
      </c>
      <c r="U338">
        <f t="shared" si="2096"/>
        <v>4.4000000000000012</v>
      </c>
      <c r="V338" s="4">
        <f t="shared" si="2096"/>
        <v>4.6000000000000014</v>
      </c>
      <c r="W338" s="4">
        <f t="shared" si="2096"/>
        <v>4.8000000000000016</v>
      </c>
      <c r="X338" s="15">
        <f t="shared" si="2096"/>
        <v>5.0000000000000018</v>
      </c>
      <c r="Y338" s="4">
        <f t="shared" si="2096"/>
        <v>5.200000000000002</v>
      </c>
      <c r="Z338" s="4">
        <f t="shared" si="2096"/>
        <v>5.4000000000000021</v>
      </c>
      <c r="AA338" s="4">
        <f t="shared" si="2096"/>
        <v>5.6000000000000023</v>
      </c>
      <c r="AB338" s="4">
        <f t="shared" si="2096"/>
        <v>5.8000000000000025</v>
      </c>
      <c r="AC338" s="4">
        <f t="shared" si="2096"/>
        <v>6.0000000000000027</v>
      </c>
      <c r="AD338" s="15">
        <f t="shared" si="2096"/>
        <v>6.2000000000000028</v>
      </c>
      <c r="AE338">
        <f t="shared" si="2096"/>
        <v>6.400000000000003</v>
      </c>
      <c r="AF338" s="4">
        <f t="shared" si="2096"/>
        <v>6.6000000000000032</v>
      </c>
      <c r="AG338" s="4">
        <f t="shared" si="2096"/>
        <v>6.8000000000000034</v>
      </c>
      <c r="AH338" s="4">
        <f t="shared" si="2096"/>
        <v>7.0000000000000036</v>
      </c>
      <c r="AI338" s="4">
        <f t="shared" si="2096"/>
        <v>7.2000000000000037</v>
      </c>
      <c r="AJ338" s="4">
        <f t="shared" si="2096"/>
        <v>7.4000000000000039</v>
      </c>
      <c r="AK338" s="4">
        <f t="shared" si="2096"/>
        <v>7.6000000000000041</v>
      </c>
      <c r="AL338" s="4">
        <f t="shared" si="2096"/>
        <v>7.8000000000000043</v>
      </c>
      <c r="AM338" s="4">
        <f t="shared" si="2096"/>
        <v>8.0000000000000036</v>
      </c>
      <c r="AN338" s="4">
        <f t="shared" si="2096"/>
        <v>8.2000000000000028</v>
      </c>
      <c r="AO338">
        <f t="shared" si="2096"/>
        <v>8.4000000000000021</v>
      </c>
      <c r="AP338" s="4">
        <f t="shared" si="2096"/>
        <v>8.6000000000000014</v>
      </c>
      <c r="AQ338" s="4">
        <f t="shared" si="2096"/>
        <v>8.8000000000000007</v>
      </c>
      <c r="AR338" s="4">
        <f t="shared" si="2096"/>
        <v>9</v>
      </c>
      <c r="AS338" s="4">
        <f t="shared" si="2096"/>
        <v>9.1999999999999993</v>
      </c>
      <c r="AT338" s="4">
        <f t="shared" si="2096"/>
        <v>9.3999999999999986</v>
      </c>
      <c r="AU338" s="4">
        <f t="shared" si="2096"/>
        <v>9.5999999999999979</v>
      </c>
      <c r="AV338" s="4">
        <f t="shared" si="2096"/>
        <v>9.7999999999999972</v>
      </c>
      <c r="AW338" s="4">
        <f t="shared" si="2096"/>
        <v>9.9999999999999964</v>
      </c>
      <c r="AX338" s="4">
        <f>AW338</f>
        <v>9.9999999999999964</v>
      </c>
      <c r="AY338">
        <f t="shared" ref="AY338:BI338" si="2097">AX338</f>
        <v>9.9999999999999964</v>
      </c>
      <c r="AZ338" s="4">
        <f t="shared" si="2097"/>
        <v>9.9999999999999964</v>
      </c>
      <c r="BA338" s="4">
        <f t="shared" si="2097"/>
        <v>9.9999999999999964</v>
      </c>
      <c r="BB338" s="4">
        <f t="shared" si="2097"/>
        <v>9.9999999999999964</v>
      </c>
      <c r="BC338" s="4">
        <f t="shared" si="2097"/>
        <v>9.9999999999999964</v>
      </c>
      <c r="BD338" s="4">
        <f t="shared" si="2097"/>
        <v>9.9999999999999964</v>
      </c>
      <c r="BE338" s="4">
        <f t="shared" si="2097"/>
        <v>9.9999999999999964</v>
      </c>
      <c r="BF338" s="4">
        <f t="shared" si="2097"/>
        <v>9.9999999999999964</v>
      </c>
      <c r="BG338" s="4">
        <f t="shared" si="2097"/>
        <v>9.9999999999999964</v>
      </c>
      <c r="BH338" s="4">
        <f t="shared" si="2097"/>
        <v>9.9999999999999964</v>
      </c>
      <c r="BI338">
        <f t="shared" si="2097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98">J341+5</f>
        <v>20</v>
      </c>
      <c r="L341" s="14">
        <f t="shared" si="2098"/>
        <v>25</v>
      </c>
      <c r="M341" s="14">
        <f t="shared" si="2098"/>
        <v>30</v>
      </c>
      <c r="N341" s="14">
        <f t="shared" si="2098"/>
        <v>35</v>
      </c>
      <c r="O341" s="14">
        <f t="shared" si="2098"/>
        <v>40</v>
      </c>
      <c r="P341" s="14">
        <f t="shared" si="2098"/>
        <v>45</v>
      </c>
      <c r="Q341" s="14">
        <f t="shared" si="2098"/>
        <v>50</v>
      </c>
      <c r="R341" s="15">
        <f>Q341+12</f>
        <v>62</v>
      </c>
      <c r="S341" s="4">
        <f>R341+12</f>
        <v>74</v>
      </c>
      <c r="T341" s="4">
        <f t="shared" ref="T341:V341" si="2099">S341+12</f>
        <v>86</v>
      </c>
      <c r="U341" s="4">
        <f t="shared" si="2099"/>
        <v>98</v>
      </c>
      <c r="V341" s="4">
        <f t="shared" si="2099"/>
        <v>110</v>
      </c>
      <c r="W341" s="4">
        <f t="shared" ref="W341" si="2100">V341+12</f>
        <v>122</v>
      </c>
      <c r="X341" s="4">
        <f>W341+19</f>
        <v>141</v>
      </c>
      <c r="Y341" s="4">
        <f t="shared" ref="Y341:AC341" si="2101">X341+19</f>
        <v>160</v>
      </c>
      <c r="Z341" s="4">
        <f t="shared" si="2101"/>
        <v>179</v>
      </c>
      <c r="AA341" s="4">
        <f t="shared" si="2101"/>
        <v>198</v>
      </c>
      <c r="AB341" s="4">
        <f t="shared" si="2101"/>
        <v>217</v>
      </c>
      <c r="AC341" s="4">
        <f t="shared" si="2101"/>
        <v>236</v>
      </c>
      <c r="AD341" s="4">
        <f>AC341+26</f>
        <v>262</v>
      </c>
      <c r="AE341" s="4">
        <f t="shared" ref="AE341:BI341" si="2102">AD341+26</f>
        <v>288</v>
      </c>
      <c r="AF341" s="4">
        <f t="shared" si="2102"/>
        <v>314</v>
      </c>
      <c r="AG341" s="4">
        <f t="shared" si="2102"/>
        <v>340</v>
      </c>
      <c r="AH341" s="4">
        <f t="shared" si="2102"/>
        <v>366</v>
      </c>
      <c r="AI341" s="4">
        <f t="shared" si="2102"/>
        <v>392</v>
      </c>
      <c r="AJ341" s="4">
        <f t="shared" si="2102"/>
        <v>418</v>
      </c>
      <c r="AK341" s="4">
        <f t="shared" si="2102"/>
        <v>444</v>
      </c>
      <c r="AL341" s="4">
        <f t="shared" si="2102"/>
        <v>470</v>
      </c>
      <c r="AM341" s="4">
        <f t="shared" si="2102"/>
        <v>496</v>
      </c>
      <c r="AN341" s="4">
        <f t="shared" si="2102"/>
        <v>522</v>
      </c>
      <c r="AO341" s="4">
        <f t="shared" si="2102"/>
        <v>548</v>
      </c>
      <c r="AP341" s="4">
        <f t="shared" si="2102"/>
        <v>574</v>
      </c>
      <c r="AQ341" s="4">
        <f t="shared" si="2102"/>
        <v>600</v>
      </c>
      <c r="AR341" s="4">
        <f t="shared" si="2102"/>
        <v>626</v>
      </c>
      <c r="AS341" s="4">
        <f t="shared" si="2102"/>
        <v>652</v>
      </c>
      <c r="AT341" s="4">
        <f t="shared" si="2102"/>
        <v>678</v>
      </c>
      <c r="AU341" s="4">
        <f t="shared" si="2102"/>
        <v>704</v>
      </c>
      <c r="AV341" s="4">
        <f t="shared" si="2102"/>
        <v>730</v>
      </c>
      <c r="AW341" s="4">
        <f t="shared" si="2102"/>
        <v>756</v>
      </c>
      <c r="AX341" s="4">
        <f t="shared" si="2102"/>
        <v>782</v>
      </c>
      <c r="AY341" s="4">
        <f t="shared" si="2102"/>
        <v>808</v>
      </c>
      <c r="AZ341" s="4">
        <f t="shared" si="2102"/>
        <v>834</v>
      </c>
      <c r="BA341" s="4">
        <f t="shared" si="2102"/>
        <v>860</v>
      </c>
      <c r="BB341" s="4">
        <f t="shared" si="2102"/>
        <v>886</v>
      </c>
      <c r="BC341" s="4">
        <f t="shared" si="2102"/>
        <v>912</v>
      </c>
      <c r="BD341" s="4">
        <f t="shared" si="2102"/>
        <v>938</v>
      </c>
      <c r="BE341" s="4">
        <f t="shared" si="2102"/>
        <v>964</v>
      </c>
      <c r="BF341" s="4">
        <f t="shared" si="2102"/>
        <v>990</v>
      </c>
      <c r="BG341" s="4">
        <f t="shared" si="2102"/>
        <v>1016</v>
      </c>
      <c r="BH341" s="4">
        <f t="shared" si="2102"/>
        <v>1042</v>
      </c>
      <c r="BI341" s="4">
        <f t="shared" si="2102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103">J342+7</f>
        <v>33</v>
      </c>
      <c r="L342" s="14">
        <f t="shared" si="2103"/>
        <v>40</v>
      </c>
      <c r="M342" s="14">
        <f t="shared" si="2103"/>
        <v>47</v>
      </c>
      <c r="N342" s="14">
        <f t="shared" si="2103"/>
        <v>54</v>
      </c>
      <c r="O342" s="14">
        <f t="shared" si="2103"/>
        <v>61</v>
      </c>
      <c r="P342" s="14">
        <f t="shared" si="2103"/>
        <v>68</v>
      </c>
      <c r="Q342" s="14">
        <f t="shared" si="2103"/>
        <v>75</v>
      </c>
      <c r="R342" s="15">
        <f>Q342+14</f>
        <v>89</v>
      </c>
      <c r="S342" s="4">
        <f>R342+14</f>
        <v>103</v>
      </c>
      <c r="T342" s="4">
        <f t="shared" ref="T342:V342" si="2104">S342+14</f>
        <v>117</v>
      </c>
      <c r="U342" s="4">
        <f t="shared" si="2104"/>
        <v>131</v>
      </c>
      <c r="V342" s="4">
        <f t="shared" si="2104"/>
        <v>145</v>
      </c>
      <c r="W342" s="4">
        <f t="shared" ref="W342" si="2105">V342+14</f>
        <v>159</v>
      </c>
      <c r="X342" s="4">
        <f>W342+21</f>
        <v>180</v>
      </c>
      <c r="Y342" s="4">
        <f t="shared" ref="Y342:AC342" si="2106">X342+21</f>
        <v>201</v>
      </c>
      <c r="Z342" s="4">
        <f t="shared" si="2106"/>
        <v>222</v>
      </c>
      <c r="AA342" s="4">
        <f t="shared" si="2106"/>
        <v>243</v>
      </c>
      <c r="AB342" s="4">
        <f t="shared" si="2106"/>
        <v>264</v>
      </c>
      <c r="AC342" s="4">
        <f t="shared" si="2106"/>
        <v>285</v>
      </c>
      <c r="AD342" s="4">
        <f>AC342+28</f>
        <v>313</v>
      </c>
      <c r="AE342" s="4">
        <f t="shared" ref="AE342:BI342" si="2107">AD342+28</f>
        <v>341</v>
      </c>
      <c r="AF342" s="4">
        <f t="shared" si="2107"/>
        <v>369</v>
      </c>
      <c r="AG342" s="4">
        <f t="shared" si="2107"/>
        <v>397</v>
      </c>
      <c r="AH342" s="4">
        <f t="shared" si="2107"/>
        <v>425</v>
      </c>
      <c r="AI342" s="4">
        <f t="shared" si="2107"/>
        <v>453</v>
      </c>
      <c r="AJ342" s="4">
        <f t="shared" si="2107"/>
        <v>481</v>
      </c>
      <c r="AK342" s="4">
        <f t="shared" si="2107"/>
        <v>509</v>
      </c>
      <c r="AL342" s="4">
        <f t="shared" si="2107"/>
        <v>537</v>
      </c>
      <c r="AM342" s="4">
        <f t="shared" si="2107"/>
        <v>565</v>
      </c>
      <c r="AN342" s="4">
        <f t="shared" si="2107"/>
        <v>593</v>
      </c>
      <c r="AO342" s="4">
        <f t="shared" si="2107"/>
        <v>621</v>
      </c>
      <c r="AP342" s="4">
        <f t="shared" si="2107"/>
        <v>649</v>
      </c>
      <c r="AQ342" s="4">
        <f t="shared" si="2107"/>
        <v>677</v>
      </c>
      <c r="AR342" s="4">
        <f t="shared" si="2107"/>
        <v>705</v>
      </c>
      <c r="AS342" s="4">
        <f t="shared" si="2107"/>
        <v>733</v>
      </c>
      <c r="AT342" s="4">
        <f t="shared" si="2107"/>
        <v>761</v>
      </c>
      <c r="AU342" s="4">
        <f t="shared" si="2107"/>
        <v>789</v>
      </c>
      <c r="AV342" s="4">
        <f t="shared" si="2107"/>
        <v>817</v>
      </c>
      <c r="AW342" s="4">
        <f t="shared" si="2107"/>
        <v>845</v>
      </c>
      <c r="AX342" s="4">
        <f t="shared" si="2107"/>
        <v>873</v>
      </c>
      <c r="AY342" s="4">
        <f t="shared" si="2107"/>
        <v>901</v>
      </c>
      <c r="AZ342" s="4">
        <f t="shared" si="2107"/>
        <v>929</v>
      </c>
      <c r="BA342" s="4">
        <f t="shared" si="2107"/>
        <v>957</v>
      </c>
      <c r="BB342" s="4">
        <f t="shared" si="2107"/>
        <v>985</v>
      </c>
      <c r="BC342" s="4">
        <f t="shared" si="2107"/>
        <v>1013</v>
      </c>
      <c r="BD342" s="4">
        <f t="shared" si="2107"/>
        <v>1041</v>
      </c>
      <c r="BE342" s="4">
        <f t="shared" si="2107"/>
        <v>1069</v>
      </c>
      <c r="BF342" s="4">
        <f t="shared" si="2107"/>
        <v>1097</v>
      </c>
      <c r="BG342" s="4">
        <f t="shared" si="2107"/>
        <v>1125</v>
      </c>
      <c r="BH342" s="4">
        <f t="shared" si="2107"/>
        <v>1153</v>
      </c>
      <c r="BI342" s="4">
        <f t="shared" si="2107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108">C343+1</f>
        <v>2</v>
      </c>
      <c r="E343" s="4">
        <f t="shared" ref="E343" si="2109">D343</f>
        <v>2</v>
      </c>
      <c r="F343" s="4">
        <f t="shared" ref="F343:F344" si="2110">E343+1</f>
        <v>3</v>
      </c>
      <c r="G343" s="4">
        <f t="shared" ref="G343" si="2111">F343</f>
        <v>3</v>
      </c>
      <c r="H343" s="4">
        <f t="shared" ref="H343:H344" si="2112">G343+1</f>
        <v>4</v>
      </c>
      <c r="I343" s="4">
        <f t="shared" ref="I343" si="2113">H343</f>
        <v>4</v>
      </c>
      <c r="J343" s="4">
        <f t="shared" ref="J343:J344" si="2114">I343+1</f>
        <v>5</v>
      </c>
      <c r="K343" s="4">
        <f t="shared" ref="K343" si="2115">J343</f>
        <v>5</v>
      </c>
      <c r="L343" s="4">
        <f t="shared" ref="L343:L344" si="2116">K343+1</f>
        <v>6</v>
      </c>
      <c r="M343" s="4">
        <f t="shared" ref="M343" si="2117">L343</f>
        <v>6</v>
      </c>
      <c r="N343" s="4">
        <f t="shared" ref="N343:N344" si="2118">M343+1</f>
        <v>7</v>
      </c>
      <c r="O343" s="4">
        <f t="shared" ref="O343" si="2119">N343</f>
        <v>7</v>
      </c>
      <c r="P343" s="4">
        <f t="shared" ref="P343:P344" si="2120">O343+1</f>
        <v>8</v>
      </c>
      <c r="Q343" s="4">
        <f t="shared" ref="Q343" si="2121">P343</f>
        <v>8</v>
      </c>
      <c r="R343" s="4">
        <f t="shared" ref="R343:R344" si="2122">Q343+1</f>
        <v>9</v>
      </c>
      <c r="S343" s="4">
        <f t="shared" ref="S343" si="2123">R343</f>
        <v>9</v>
      </c>
      <c r="T343" s="4">
        <f t="shared" ref="T343:T344" si="2124">S343+1</f>
        <v>10</v>
      </c>
      <c r="U343" s="4">
        <f t="shared" ref="U343" si="2125">T343</f>
        <v>10</v>
      </c>
      <c r="V343" s="4">
        <f t="shared" ref="V343:V344" si="2126">U343+1</f>
        <v>11</v>
      </c>
      <c r="W343" s="4">
        <f t="shared" ref="W343" si="2127">V343</f>
        <v>11</v>
      </c>
      <c r="X343" s="4">
        <f t="shared" ref="X343:X344" si="2128">W343+1</f>
        <v>12</v>
      </c>
      <c r="Y343" s="4">
        <f t="shared" ref="Y343" si="2129">X343</f>
        <v>12</v>
      </c>
      <c r="Z343" s="4">
        <f t="shared" ref="Z343:Z344" si="2130">Y343+1</f>
        <v>13</v>
      </c>
      <c r="AA343" s="4">
        <f t="shared" ref="AA343" si="2131">Z343</f>
        <v>13</v>
      </c>
      <c r="AB343" s="4">
        <f t="shared" ref="AB343:AB344" si="2132">AA343+1</f>
        <v>14</v>
      </c>
      <c r="AC343" s="4">
        <f t="shared" ref="AC343" si="2133">AB343</f>
        <v>14</v>
      </c>
      <c r="AD343" s="4">
        <f t="shared" ref="AD343:AD344" si="2134">AC343+1</f>
        <v>15</v>
      </c>
      <c r="AE343" s="4">
        <f t="shared" ref="AE343" si="2135">AD343</f>
        <v>15</v>
      </c>
      <c r="AF343" s="4">
        <f t="shared" ref="AF343:AF344" si="2136">AE343+1</f>
        <v>16</v>
      </c>
      <c r="AG343" s="4">
        <f t="shared" ref="AG343" si="2137">AF343</f>
        <v>16</v>
      </c>
      <c r="AH343" s="4">
        <f t="shared" ref="AH343:AH344" si="2138">AG343+1</f>
        <v>17</v>
      </c>
      <c r="AI343" s="4">
        <f t="shared" ref="AI343" si="2139">AH343</f>
        <v>17</v>
      </c>
      <c r="AJ343" s="4">
        <f t="shared" ref="AJ343:AJ344" si="2140">AI343+1</f>
        <v>18</v>
      </c>
      <c r="AK343" s="4">
        <f t="shared" ref="AK343" si="2141">AJ343</f>
        <v>18</v>
      </c>
      <c r="AL343" s="4">
        <f t="shared" ref="AL343:AL344" si="2142">AK343+1</f>
        <v>19</v>
      </c>
      <c r="AM343" s="4">
        <f t="shared" ref="AM343" si="2143">AL343</f>
        <v>19</v>
      </c>
      <c r="AN343" s="4">
        <f t="shared" ref="AN343:AN344" si="2144">AM343+1</f>
        <v>20</v>
      </c>
      <c r="AO343" s="4">
        <f t="shared" ref="AO343" si="2145">AN343</f>
        <v>20</v>
      </c>
      <c r="AP343" s="4">
        <f t="shared" ref="AP343:AP344" si="2146">AO343+1</f>
        <v>21</v>
      </c>
      <c r="AQ343" s="4">
        <f t="shared" ref="AQ343" si="2147">AP343</f>
        <v>21</v>
      </c>
      <c r="AR343" s="4">
        <f t="shared" ref="AR343:AR344" si="2148">AQ343+1</f>
        <v>22</v>
      </c>
      <c r="AS343" s="4">
        <f t="shared" ref="AS343" si="2149">AR343</f>
        <v>22</v>
      </c>
      <c r="AT343" s="4">
        <f t="shared" ref="AT343:AT344" si="2150">AS343+1</f>
        <v>23</v>
      </c>
      <c r="AU343" s="4">
        <f t="shared" ref="AU343" si="2151">AT343</f>
        <v>23</v>
      </c>
      <c r="AV343" s="4">
        <f t="shared" ref="AV343:AV344" si="2152">AU343+1</f>
        <v>24</v>
      </c>
      <c r="AW343" s="4">
        <f t="shared" ref="AW343" si="2153">AV343</f>
        <v>24</v>
      </c>
      <c r="AX343" s="4">
        <f t="shared" ref="AX343:AX344" si="2154">AW343+1</f>
        <v>25</v>
      </c>
      <c r="AY343" s="4">
        <f t="shared" ref="AY343" si="2155">AX343</f>
        <v>25</v>
      </c>
      <c r="AZ343" s="4">
        <f t="shared" ref="AZ343:AZ344" si="2156">AY343+1</f>
        <v>26</v>
      </c>
      <c r="BA343" s="4">
        <f t="shared" ref="BA343" si="2157">AZ343</f>
        <v>26</v>
      </c>
      <c r="BB343" s="4">
        <f t="shared" ref="BB343:BB344" si="2158">BA343+1</f>
        <v>27</v>
      </c>
      <c r="BC343" s="4">
        <f t="shared" ref="BC343" si="2159">BB343</f>
        <v>27</v>
      </c>
      <c r="BD343" s="4">
        <f t="shared" ref="BD343:BD344" si="2160">BC343+1</f>
        <v>28</v>
      </c>
      <c r="BE343" s="4">
        <f t="shared" ref="BE343" si="2161">BD343</f>
        <v>28</v>
      </c>
      <c r="BF343" s="4">
        <f t="shared" ref="BF343:BF344" si="2162">BE343+1</f>
        <v>29</v>
      </c>
      <c r="BG343" s="4">
        <f t="shared" ref="BG343" si="2163">BF343</f>
        <v>29</v>
      </c>
      <c r="BH343" s="4">
        <f t="shared" ref="BH343:BH344" si="2164">BG343+1</f>
        <v>30</v>
      </c>
      <c r="BI343" s="4">
        <f t="shared" ref="BI343:BI344" si="2165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108"/>
        <v>3</v>
      </c>
      <c r="E344" s="4">
        <f t="shared" ref="E344" si="2166">D344</f>
        <v>3</v>
      </c>
      <c r="F344" s="4">
        <f t="shared" si="2110"/>
        <v>4</v>
      </c>
      <c r="G344" s="4">
        <f t="shared" ref="G344" si="2167">F344</f>
        <v>4</v>
      </c>
      <c r="H344" s="4">
        <f t="shared" si="2112"/>
        <v>5</v>
      </c>
      <c r="I344" s="4">
        <f t="shared" ref="I344" si="2168">H344</f>
        <v>5</v>
      </c>
      <c r="J344" s="4">
        <f t="shared" si="2114"/>
        <v>6</v>
      </c>
      <c r="K344" s="4">
        <f t="shared" ref="K344" si="2169">J344</f>
        <v>6</v>
      </c>
      <c r="L344" s="4">
        <f t="shared" si="2116"/>
        <v>7</v>
      </c>
      <c r="M344" s="4">
        <f t="shared" ref="M344" si="2170">L344</f>
        <v>7</v>
      </c>
      <c r="N344" s="4">
        <f t="shared" si="2118"/>
        <v>8</v>
      </c>
      <c r="O344" s="4">
        <f t="shared" ref="O344" si="2171">N344</f>
        <v>8</v>
      </c>
      <c r="P344" s="4">
        <f t="shared" si="2120"/>
        <v>9</v>
      </c>
      <c r="Q344" s="4">
        <f t="shared" ref="Q344" si="2172">P344</f>
        <v>9</v>
      </c>
      <c r="R344" s="4">
        <f t="shared" si="2122"/>
        <v>10</v>
      </c>
      <c r="S344" s="4">
        <f t="shared" ref="S344" si="2173">R344</f>
        <v>10</v>
      </c>
      <c r="T344" s="4">
        <f t="shared" si="2124"/>
        <v>11</v>
      </c>
      <c r="U344" s="4">
        <f t="shared" ref="U344" si="2174">T344</f>
        <v>11</v>
      </c>
      <c r="V344" s="4">
        <f t="shared" si="2126"/>
        <v>12</v>
      </c>
      <c r="W344" s="4">
        <f t="shared" ref="W344" si="2175">V344</f>
        <v>12</v>
      </c>
      <c r="X344" s="4">
        <f t="shared" si="2128"/>
        <v>13</v>
      </c>
      <c r="Y344" s="4">
        <f t="shared" ref="Y344" si="2176">X344</f>
        <v>13</v>
      </c>
      <c r="Z344" s="4">
        <f t="shared" si="2130"/>
        <v>14</v>
      </c>
      <c r="AA344" s="4">
        <f t="shared" ref="AA344" si="2177">Z344</f>
        <v>14</v>
      </c>
      <c r="AB344" s="4">
        <f t="shared" si="2132"/>
        <v>15</v>
      </c>
      <c r="AC344" s="4">
        <f t="shared" ref="AC344" si="2178">AB344</f>
        <v>15</v>
      </c>
      <c r="AD344" s="4">
        <f t="shared" si="2134"/>
        <v>16</v>
      </c>
      <c r="AE344" s="4">
        <f t="shared" ref="AE344" si="2179">AD344</f>
        <v>16</v>
      </c>
      <c r="AF344" s="4">
        <f t="shared" si="2136"/>
        <v>17</v>
      </c>
      <c r="AG344" s="4">
        <f t="shared" ref="AG344" si="2180">AF344</f>
        <v>17</v>
      </c>
      <c r="AH344" s="4">
        <f t="shared" si="2138"/>
        <v>18</v>
      </c>
      <c r="AI344" s="4">
        <f t="shared" ref="AI344" si="2181">AH344</f>
        <v>18</v>
      </c>
      <c r="AJ344" s="4">
        <f t="shared" si="2140"/>
        <v>19</v>
      </c>
      <c r="AK344" s="4">
        <f t="shared" ref="AK344" si="2182">AJ344</f>
        <v>19</v>
      </c>
      <c r="AL344" s="4">
        <f t="shared" si="2142"/>
        <v>20</v>
      </c>
      <c r="AM344" s="4">
        <f t="shared" ref="AM344" si="2183">AL344</f>
        <v>20</v>
      </c>
      <c r="AN344" s="4">
        <f t="shared" si="2144"/>
        <v>21</v>
      </c>
      <c r="AO344" s="4">
        <f t="shared" ref="AO344" si="2184">AN344</f>
        <v>21</v>
      </c>
      <c r="AP344" s="4">
        <f t="shared" si="2146"/>
        <v>22</v>
      </c>
      <c r="AQ344" s="4">
        <f t="shared" ref="AQ344" si="2185">AP344</f>
        <v>22</v>
      </c>
      <c r="AR344" s="4">
        <f t="shared" si="2148"/>
        <v>23</v>
      </c>
      <c r="AS344" s="4">
        <f t="shared" ref="AS344" si="2186">AR344</f>
        <v>23</v>
      </c>
      <c r="AT344" s="4">
        <f t="shared" si="2150"/>
        <v>24</v>
      </c>
      <c r="AU344" s="4">
        <f t="shared" ref="AU344" si="2187">AT344</f>
        <v>24</v>
      </c>
      <c r="AV344" s="4">
        <f t="shared" si="2152"/>
        <v>25</v>
      </c>
      <c r="AW344" s="4">
        <f t="shared" ref="AW344" si="2188">AV344</f>
        <v>25</v>
      </c>
      <c r="AX344" s="4">
        <f t="shared" si="2154"/>
        <v>26</v>
      </c>
      <c r="AY344" s="4">
        <f t="shared" ref="AY344" si="2189">AX344</f>
        <v>26</v>
      </c>
      <c r="AZ344" s="4">
        <f t="shared" si="2156"/>
        <v>27</v>
      </c>
      <c r="BA344" s="4">
        <f t="shared" ref="BA344" si="2190">AZ344</f>
        <v>27</v>
      </c>
      <c r="BB344" s="4">
        <f t="shared" si="2158"/>
        <v>28</v>
      </c>
      <c r="BC344" s="4">
        <f t="shared" ref="BC344" si="2191">BB344</f>
        <v>28</v>
      </c>
      <c r="BD344" s="4">
        <f t="shared" si="2160"/>
        <v>29</v>
      </c>
      <c r="BE344" s="4">
        <f t="shared" ref="BE344" si="2192">BD344</f>
        <v>29</v>
      </c>
      <c r="BF344" s="4">
        <f t="shared" si="2162"/>
        <v>30</v>
      </c>
      <c r="BG344" s="4">
        <f t="shared" ref="BG344" si="2193">BF344</f>
        <v>30</v>
      </c>
      <c r="BH344" s="4">
        <f t="shared" si="2164"/>
        <v>31</v>
      </c>
      <c r="BI344" s="4">
        <f t="shared" si="2165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94">D345+0.2</f>
        <v>2.7</v>
      </c>
      <c r="F345" s="4">
        <f t="shared" ref="F345" si="2195">E345+0.3</f>
        <v>3</v>
      </c>
      <c r="G345" s="4">
        <f t="shared" ref="G345" si="2196">F345+0.2</f>
        <v>3.2</v>
      </c>
      <c r="H345" s="4">
        <f t="shared" ref="H345" si="2197">G345+0.3</f>
        <v>3.5</v>
      </c>
      <c r="I345" s="4">
        <f t="shared" ref="I345" si="2198">H345+0.2</f>
        <v>3.7</v>
      </c>
      <c r="J345" s="15">
        <f t="shared" ref="J345" si="2199">I345+0.3</f>
        <v>4</v>
      </c>
      <c r="K345">
        <f t="shared" ref="K345" si="2200">J345+0.2</f>
        <v>4.2</v>
      </c>
      <c r="L345" s="4">
        <f t="shared" ref="L345" si="2201">K345+0.3</f>
        <v>4.5</v>
      </c>
      <c r="M345" s="4">
        <f t="shared" ref="M345" si="2202">L345+0.2</f>
        <v>4.7</v>
      </c>
      <c r="N345" s="4">
        <f t="shared" ref="N345" si="2203">M345+0.3</f>
        <v>5</v>
      </c>
      <c r="O345" s="4">
        <f t="shared" ref="O345" si="2204">N345+0.2</f>
        <v>5.2</v>
      </c>
      <c r="P345" s="4">
        <f t="shared" ref="P345" si="2205">O345+0.3</f>
        <v>5.5</v>
      </c>
      <c r="Q345" s="4">
        <f t="shared" ref="Q345" si="2206">P345+0.2</f>
        <v>5.7</v>
      </c>
      <c r="R345" s="15">
        <f t="shared" ref="R345" si="2207">Q345+0.3</f>
        <v>6</v>
      </c>
      <c r="S345" s="4">
        <f t="shared" ref="S345" si="2208">R345+0.2</f>
        <v>6.2</v>
      </c>
      <c r="T345" s="4">
        <f t="shared" ref="T345" si="2209">S345+0.3</f>
        <v>6.5</v>
      </c>
      <c r="U345">
        <f t="shared" ref="U345" si="2210">T345+0.2</f>
        <v>6.7</v>
      </c>
      <c r="V345" s="4">
        <f t="shared" ref="V345" si="2211">U345+0.3</f>
        <v>7</v>
      </c>
      <c r="W345" s="4">
        <f t="shared" ref="W345" si="2212">V345+0.2</f>
        <v>7.2</v>
      </c>
      <c r="X345" s="15">
        <f t="shared" ref="X345" si="2213">W345+0.3</f>
        <v>7.5</v>
      </c>
      <c r="Y345" s="4">
        <f t="shared" ref="Y345" si="2214">X345+0.2</f>
        <v>7.7</v>
      </c>
      <c r="Z345" s="4">
        <f t="shared" ref="Z345" si="2215">Y345+0.3</f>
        <v>8</v>
      </c>
      <c r="AA345" s="4">
        <f t="shared" ref="AA345" si="2216">Z345+0.2</f>
        <v>8.1999999999999993</v>
      </c>
      <c r="AB345" s="4">
        <f t="shared" ref="AB345" si="2217">AA345+0.3</f>
        <v>8.5</v>
      </c>
      <c r="AC345" s="4">
        <f t="shared" ref="AC345" si="2218">AB345+0.2</f>
        <v>8.6999999999999993</v>
      </c>
      <c r="AD345" s="15">
        <f t="shared" ref="AD345" si="2219">AC345+0.3</f>
        <v>9</v>
      </c>
      <c r="AE345">
        <f t="shared" ref="AE345" si="2220">AD345+0.2</f>
        <v>9.1999999999999993</v>
      </c>
      <c r="AF345" s="4">
        <f t="shared" ref="AF345" si="2221">AE345+0.3</f>
        <v>9.5</v>
      </c>
      <c r="AG345" s="4">
        <f t="shared" ref="AG345" si="2222">AF345+0.2</f>
        <v>9.6999999999999993</v>
      </c>
      <c r="AH345" s="4">
        <f t="shared" ref="AH345" si="2223">AG345+0.3</f>
        <v>10</v>
      </c>
      <c r="AI345" s="4">
        <f t="shared" ref="AI345" si="2224">AH345+0.2</f>
        <v>10.199999999999999</v>
      </c>
      <c r="AJ345" s="4">
        <f t="shared" ref="AJ345" si="2225">AI345+0.3</f>
        <v>10.5</v>
      </c>
      <c r="AK345" s="4">
        <f t="shared" ref="AK345" si="2226">AJ345+0.2</f>
        <v>10.7</v>
      </c>
      <c r="AL345" s="4">
        <f t="shared" ref="AL345" si="2227">AK345+0.3</f>
        <v>11</v>
      </c>
      <c r="AM345" s="4">
        <f t="shared" ref="AM345" si="2228">AL345+0.2</f>
        <v>11.2</v>
      </c>
      <c r="AN345" s="4">
        <f t="shared" ref="AN345" si="2229">AM345+0.3</f>
        <v>11.5</v>
      </c>
      <c r="AO345">
        <f t="shared" ref="AO345" si="2230">AN345+0.2</f>
        <v>11.7</v>
      </c>
      <c r="AP345" s="4">
        <f t="shared" ref="AP345" si="2231">AO345+0.3</f>
        <v>12</v>
      </c>
      <c r="AQ345" s="4">
        <f t="shared" ref="AQ345" si="2232">AP345+0.2</f>
        <v>12.2</v>
      </c>
      <c r="AR345" s="4">
        <f t="shared" ref="AR345" si="2233">AQ345+0.3</f>
        <v>12.5</v>
      </c>
      <c r="AS345" s="4">
        <f t="shared" ref="AS345" si="2234">AR345+0.2</f>
        <v>12.7</v>
      </c>
      <c r="AT345" s="4">
        <f t="shared" ref="AT345" si="2235">AS345+0.3</f>
        <v>13</v>
      </c>
      <c r="AU345" s="4">
        <f t="shared" ref="AU345" si="2236">AT345+0.2</f>
        <v>13.2</v>
      </c>
      <c r="AV345" s="4">
        <f t="shared" ref="AV345" si="2237">AU345+0.3</f>
        <v>13.5</v>
      </c>
      <c r="AW345" s="4">
        <f t="shared" ref="AW345" si="2238">AV345+0.2</f>
        <v>13.7</v>
      </c>
      <c r="AX345" s="4">
        <f t="shared" ref="AX345" si="2239">AW345+0.3</f>
        <v>14</v>
      </c>
      <c r="AY345">
        <f t="shared" ref="AY345" si="2240">AX345+0.2</f>
        <v>14.2</v>
      </c>
      <c r="AZ345" s="4">
        <f t="shared" ref="AZ345" si="2241">AY345+0.3</f>
        <v>14.5</v>
      </c>
      <c r="BA345" s="4">
        <f t="shared" ref="BA345" si="2242">AZ345+0.2</f>
        <v>14.7</v>
      </c>
      <c r="BB345" s="4">
        <f t="shared" ref="BB345" si="2243">BA345+0.3</f>
        <v>15</v>
      </c>
      <c r="BC345" s="4">
        <f t="shared" ref="BC345" si="2244">BB345+0.2</f>
        <v>15.2</v>
      </c>
      <c r="BD345" s="4">
        <f t="shared" ref="BD345" si="2245">BC345+0.3</f>
        <v>15.5</v>
      </c>
      <c r="BE345" s="4">
        <f t="shared" ref="BE345" si="2246">BD345+0.2</f>
        <v>15.7</v>
      </c>
      <c r="BF345" s="4">
        <f t="shared" ref="BF345" si="2247">BE345+0.3</f>
        <v>16</v>
      </c>
      <c r="BG345" s="4">
        <f t="shared" ref="BG345" si="2248">BF345+0.2</f>
        <v>16.2</v>
      </c>
      <c r="BH345" s="4">
        <f t="shared" ref="BH345" si="2249">BG345+0.3</f>
        <v>16.5</v>
      </c>
      <c r="BI345">
        <f t="shared" ref="BI345" si="2250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51">C348+14</f>
        <v>63</v>
      </c>
      <c r="E348" s="4">
        <f t="shared" si="2251"/>
        <v>77</v>
      </c>
      <c r="F348" s="4">
        <f t="shared" si="2251"/>
        <v>91</v>
      </c>
      <c r="G348" s="4">
        <f t="shared" si="2251"/>
        <v>105</v>
      </c>
      <c r="H348" s="4">
        <f t="shared" si="2251"/>
        <v>119</v>
      </c>
      <c r="I348" s="4">
        <f t="shared" si="2251"/>
        <v>133</v>
      </c>
      <c r="J348" s="15">
        <f t="shared" si="2251"/>
        <v>147</v>
      </c>
      <c r="K348" s="4">
        <f t="shared" si="2251"/>
        <v>161</v>
      </c>
      <c r="L348" s="4">
        <f t="shared" si="2251"/>
        <v>175</v>
      </c>
      <c r="M348" s="4">
        <f t="shared" si="2251"/>
        <v>189</v>
      </c>
      <c r="N348" s="4">
        <f t="shared" si="2251"/>
        <v>203</v>
      </c>
      <c r="O348" s="4">
        <f t="shared" si="2251"/>
        <v>217</v>
      </c>
      <c r="P348" s="4">
        <f t="shared" si="2251"/>
        <v>231</v>
      </c>
      <c r="Q348" s="4">
        <f t="shared" si="2251"/>
        <v>245</v>
      </c>
      <c r="R348" s="15">
        <f t="shared" si="2251"/>
        <v>259</v>
      </c>
      <c r="S348" s="4">
        <f t="shared" si="2251"/>
        <v>273</v>
      </c>
      <c r="T348" s="4">
        <f t="shared" si="2251"/>
        <v>287</v>
      </c>
      <c r="U348" s="4">
        <f t="shared" si="2251"/>
        <v>301</v>
      </c>
      <c r="V348" s="4">
        <f t="shared" si="2251"/>
        <v>315</v>
      </c>
      <c r="W348" s="4">
        <f t="shared" si="2251"/>
        <v>329</v>
      </c>
      <c r="X348" s="15">
        <f t="shared" si="2251"/>
        <v>343</v>
      </c>
      <c r="Y348" s="4">
        <f t="shared" si="2251"/>
        <v>357</v>
      </c>
      <c r="Z348" s="4">
        <f t="shared" si="2251"/>
        <v>371</v>
      </c>
      <c r="AA348" s="4">
        <f t="shared" si="2251"/>
        <v>385</v>
      </c>
      <c r="AB348" s="4">
        <f t="shared" si="2251"/>
        <v>399</v>
      </c>
      <c r="AC348" s="4">
        <f t="shared" si="2251"/>
        <v>413</v>
      </c>
      <c r="AD348" s="15">
        <f t="shared" si="2251"/>
        <v>427</v>
      </c>
      <c r="AE348" s="4">
        <f t="shared" si="2251"/>
        <v>441</v>
      </c>
      <c r="AF348" s="4">
        <f t="shared" si="2251"/>
        <v>455</v>
      </c>
      <c r="AG348" s="4">
        <f t="shared" si="2251"/>
        <v>469</v>
      </c>
      <c r="AH348" s="4">
        <f t="shared" si="2251"/>
        <v>483</v>
      </c>
      <c r="AI348" s="4">
        <f t="shared" si="2251"/>
        <v>497</v>
      </c>
      <c r="AJ348" s="4">
        <f t="shared" si="2251"/>
        <v>511</v>
      </c>
      <c r="AK348" s="4">
        <f t="shared" si="2251"/>
        <v>525</v>
      </c>
      <c r="AL348" s="4">
        <f t="shared" si="2251"/>
        <v>539</v>
      </c>
      <c r="AM348" s="4">
        <f t="shared" si="2251"/>
        <v>553</v>
      </c>
      <c r="AN348" s="4">
        <f t="shared" si="2251"/>
        <v>567</v>
      </c>
      <c r="AO348" s="4">
        <f t="shared" si="2251"/>
        <v>581</v>
      </c>
      <c r="AP348" s="4">
        <f t="shared" si="2251"/>
        <v>595</v>
      </c>
      <c r="AQ348" s="4">
        <f t="shared" si="2251"/>
        <v>609</v>
      </c>
      <c r="AR348" s="4">
        <f t="shared" si="2251"/>
        <v>623</v>
      </c>
      <c r="AS348" s="4">
        <f t="shared" si="2251"/>
        <v>637</v>
      </c>
      <c r="AT348" s="4">
        <f t="shared" si="2251"/>
        <v>651</v>
      </c>
      <c r="AU348" s="4">
        <f t="shared" si="2251"/>
        <v>665</v>
      </c>
      <c r="AV348" s="4">
        <f t="shared" si="2251"/>
        <v>679</v>
      </c>
      <c r="AW348" s="4">
        <f t="shared" si="2251"/>
        <v>693</v>
      </c>
      <c r="AX348" s="4">
        <f t="shared" si="2251"/>
        <v>707</v>
      </c>
      <c r="AY348" s="4">
        <f t="shared" si="2251"/>
        <v>721</v>
      </c>
      <c r="AZ348" s="4">
        <f t="shared" si="2251"/>
        <v>735</v>
      </c>
      <c r="BA348" s="4">
        <f t="shared" si="2251"/>
        <v>749</v>
      </c>
      <c r="BB348" s="4">
        <f t="shared" si="2251"/>
        <v>763</v>
      </c>
      <c r="BC348" s="4">
        <f t="shared" si="2251"/>
        <v>777</v>
      </c>
      <c r="BD348" s="4">
        <f t="shared" si="2251"/>
        <v>791</v>
      </c>
      <c r="BE348" s="4">
        <f t="shared" si="2251"/>
        <v>805</v>
      </c>
      <c r="BF348" s="4">
        <f t="shared" si="2251"/>
        <v>819</v>
      </c>
      <c r="BG348" s="4">
        <f t="shared" si="2251"/>
        <v>833</v>
      </c>
      <c r="BH348" s="4">
        <f t="shared" si="2251"/>
        <v>847</v>
      </c>
      <c r="BI348" s="4">
        <f t="shared" si="2251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52">F349+20</f>
        <v>60</v>
      </c>
      <c r="H349" s="4">
        <f t="shared" si="2252"/>
        <v>80</v>
      </c>
      <c r="I349" s="4">
        <f t="shared" si="2252"/>
        <v>100</v>
      </c>
      <c r="J349" s="4">
        <f t="shared" si="2252"/>
        <v>120</v>
      </c>
      <c r="K349" s="4">
        <f t="shared" si="2252"/>
        <v>140</v>
      </c>
      <c r="L349" s="4">
        <f t="shared" si="2252"/>
        <v>160</v>
      </c>
      <c r="M349" s="4">
        <f t="shared" si="2252"/>
        <v>180</v>
      </c>
      <c r="N349" s="4">
        <f t="shared" si="2252"/>
        <v>200</v>
      </c>
      <c r="O349" s="4">
        <f t="shared" si="2252"/>
        <v>220</v>
      </c>
      <c r="P349" s="4">
        <f t="shared" si="2252"/>
        <v>240</v>
      </c>
      <c r="Q349" s="4">
        <f t="shared" si="2252"/>
        <v>260</v>
      </c>
      <c r="R349" s="4">
        <f t="shared" si="2252"/>
        <v>280</v>
      </c>
      <c r="S349" s="4">
        <f t="shared" si="2252"/>
        <v>300</v>
      </c>
      <c r="T349" s="4">
        <f t="shared" si="2252"/>
        <v>320</v>
      </c>
      <c r="U349" s="4">
        <f t="shared" si="2252"/>
        <v>340</v>
      </c>
      <c r="V349" s="4">
        <f t="shared" si="2252"/>
        <v>360</v>
      </c>
      <c r="W349" s="4">
        <f t="shared" si="2252"/>
        <v>380</v>
      </c>
      <c r="X349" s="4">
        <f t="shared" si="2252"/>
        <v>400</v>
      </c>
      <c r="Y349" s="4">
        <f t="shared" si="2252"/>
        <v>420</v>
      </c>
      <c r="Z349" s="4">
        <f t="shared" si="2252"/>
        <v>440</v>
      </c>
      <c r="AA349" s="4">
        <f t="shared" si="2252"/>
        <v>460</v>
      </c>
      <c r="AB349" s="4">
        <f t="shared" si="2252"/>
        <v>480</v>
      </c>
      <c r="AC349" s="4">
        <f t="shared" si="2252"/>
        <v>500</v>
      </c>
      <c r="AD349" s="4">
        <f t="shared" si="2252"/>
        <v>520</v>
      </c>
      <c r="AE349" s="4">
        <f t="shared" si="2252"/>
        <v>540</v>
      </c>
      <c r="AF349" s="4">
        <f t="shared" si="2252"/>
        <v>560</v>
      </c>
      <c r="AG349" s="4">
        <f t="shared" si="2252"/>
        <v>580</v>
      </c>
      <c r="AH349" s="4">
        <f t="shared" si="2252"/>
        <v>600</v>
      </c>
      <c r="AI349" s="4">
        <f t="shared" si="2252"/>
        <v>620</v>
      </c>
      <c r="AJ349" s="4">
        <f t="shared" si="2252"/>
        <v>640</v>
      </c>
      <c r="AK349" s="4">
        <f t="shared" si="2252"/>
        <v>660</v>
      </c>
      <c r="AL349" s="4">
        <f t="shared" si="2252"/>
        <v>680</v>
      </c>
      <c r="AM349" s="4">
        <f t="shared" si="2252"/>
        <v>700</v>
      </c>
      <c r="AN349" s="4">
        <f t="shared" si="2252"/>
        <v>720</v>
      </c>
      <c r="AO349" s="4">
        <f t="shared" si="2252"/>
        <v>740</v>
      </c>
      <c r="AP349" s="4">
        <f t="shared" si="2252"/>
        <v>760</v>
      </c>
      <c r="AQ349" s="4">
        <f t="shared" si="2252"/>
        <v>780</v>
      </c>
      <c r="AR349" s="4">
        <f t="shared" si="2252"/>
        <v>800</v>
      </c>
      <c r="AS349" s="4">
        <f t="shared" si="2252"/>
        <v>820</v>
      </c>
      <c r="AT349" s="4">
        <f t="shared" si="2252"/>
        <v>840</v>
      </c>
      <c r="AU349" s="4">
        <f t="shared" si="2252"/>
        <v>860</v>
      </c>
      <c r="AV349" s="4">
        <f t="shared" si="2252"/>
        <v>880</v>
      </c>
      <c r="AW349" s="4">
        <f t="shared" si="2252"/>
        <v>900</v>
      </c>
      <c r="AX349" s="4">
        <f t="shared" si="2252"/>
        <v>920</v>
      </c>
      <c r="AY349" s="4">
        <f t="shared" si="2252"/>
        <v>940</v>
      </c>
      <c r="AZ349" s="4">
        <f t="shared" si="2252"/>
        <v>960</v>
      </c>
      <c r="BA349" s="4">
        <f t="shared" si="2252"/>
        <v>980</v>
      </c>
      <c r="BB349" s="4">
        <f t="shared" si="2252"/>
        <v>1000</v>
      </c>
      <c r="BC349" s="4">
        <f t="shared" si="2252"/>
        <v>1020</v>
      </c>
      <c r="BD349" s="4">
        <f t="shared" si="2252"/>
        <v>1040</v>
      </c>
      <c r="BE349" s="4">
        <f t="shared" si="2252"/>
        <v>1060</v>
      </c>
      <c r="BF349" s="4">
        <f t="shared" si="2252"/>
        <v>1080</v>
      </c>
      <c r="BG349" s="4">
        <f t="shared" si="2252"/>
        <v>1100</v>
      </c>
      <c r="BH349" s="4">
        <f t="shared" si="2252"/>
        <v>1120</v>
      </c>
      <c r="BI349" s="4">
        <f t="shared" si="2252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53">C352+30</f>
        <v>160</v>
      </c>
      <c r="E352" s="4">
        <f t="shared" si="2253"/>
        <v>190</v>
      </c>
      <c r="F352" s="4">
        <f t="shared" si="2253"/>
        <v>220</v>
      </c>
      <c r="G352" s="4">
        <f t="shared" si="2253"/>
        <v>250</v>
      </c>
      <c r="H352" s="4">
        <f t="shared" si="2253"/>
        <v>280</v>
      </c>
      <c r="I352" s="4">
        <f t="shared" si="2253"/>
        <v>310</v>
      </c>
      <c r="J352" s="4">
        <f t="shared" si="2253"/>
        <v>340</v>
      </c>
      <c r="K352" s="4">
        <f t="shared" si="2253"/>
        <v>370</v>
      </c>
      <c r="L352" s="4">
        <f t="shared" si="2253"/>
        <v>400</v>
      </c>
      <c r="M352" s="4">
        <f t="shared" si="2253"/>
        <v>430</v>
      </c>
      <c r="N352" s="4">
        <f t="shared" si="2253"/>
        <v>460</v>
      </c>
      <c r="O352" s="4">
        <f t="shared" si="2253"/>
        <v>490</v>
      </c>
      <c r="P352" s="4">
        <f t="shared" si="2253"/>
        <v>520</v>
      </c>
      <c r="Q352" s="4">
        <f t="shared" si="2253"/>
        <v>550</v>
      </c>
      <c r="R352" s="4">
        <f t="shared" si="2253"/>
        <v>580</v>
      </c>
      <c r="S352" s="4">
        <f t="shared" si="2253"/>
        <v>610</v>
      </c>
      <c r="T352" s="4">
        <f t="shared" si="2253"/>
        <v>640</v>
      </c>
      <c r="U352" s="4">
        <f t="shared" si="2253"/>
        <v>670</v>
      </c>
      <c r="V352" s="4">
        <f t="shared" si="2253"/>
        <v>700</v>
      </c>
      <c r="W352" s="4">
        <f t="shared" si="2253"/>
        <v>730</v>
      </c>
      <c r="X352" s="4">
        <f t="shared" si="2253"/>
        <v>760</v>
      </c>
      <c r="Y352" s="4">
        <f t="shared" si="2253"/>
        <v>790</v>
      </c>
      <c r="Z352" s="4">
        <f t="shared" si="2253"/>
        <v>820</v>
      </c>
      <c r="AA352" s="4">
        <f t="shared" si="2253"/>
        <v>850</v>
      </c>
      <c r="AB352" s="4">
        <f t="shared" si="2253"/>
        <v>880</v>
      </c>
      <c r="AC352" s="4">
        <f t="shared" si="2253"/>
        <v>910</v>
      </c>
      <c r="AD352" s="4">
        <f t="shared" si="2253"/>
        <v>940</v>
      </c>
      <c r="AE352" s="4">
        <f t="shared" si="2253"/>
        <v>970</v>
      </c>
      <c r="AF352" s="4">
        <f t="shared" si="2253"/>
        <v>1000</v>
      </c>
      <c r="AG352" s="4">
        <f t="shared" si="2253"/>
        <v>1030</v>
      </c>
      <c r="AH352" s="4">
        <f t="shared" si="2253"/>
        <v>1060</v>
      </c>
      <c r="AI352" s="4">
        <f t="shared" si="2253"/>
        <v>1090</v>
      </c>
      <c r="AJ352" s="4">
        <f t="shared" si="2253"/>
        <v>1120</v>
      </c>
      <c r="AK352" s="4">
        <f t="shared" si="2253"/>
        <v>1150</v>
      </c>
      <c r="AL352" s="4">
        <f t="shared" si="2253"/>
        <v>1180</v>
      </c>
      <c r="AM352" s="4">
        <f t="shared" si="2253"/>
        <v>1210</v>
      </c>
      <c r="AN352" s="4">
        <f t="shared" si="2253"/>
        <v>1240</v>
      </c>
      <c r="AO352" s="4">
        <f t="shared" si="2253"/>
        <v>1270</v>
      </c>
      <c r="AP352" s="4">
        <f t="shared" si="2253"/>
        <v>1300</v>
      </c>
      <c r="AQ352" s="4">
        <f t="shared" si="2253"/>
        <v>1330</v>
      </c>
      <c r="AR352" s="4">
        <f t="shared" si="2253"/>
        <v>1360</v>
      </c>
      <c r="AS352" s="4">
        <f t="shared" si="2253"/>
        <v>1390</v>
      </c>
      <c r="AT352" s="4">
        <f t="shared" si="2253"/>
        <v>1420</v>
      </c>
      <c r="AU352" s="4">
        <f t="shared" si="2253"/>
        <v>1450</v>
      </c>
      <c r="AV352" s="4">
        <f t="shared" si="2253"/>
        <v>1480</v>
      </c>
      <c r="AW352" s="4">
        <f t="shared" si="2253"/>
        <v>1510</v>
      </c>
      <c r="AX352" s="4">
        <f t="shared" si="2253"/>
        <v>1540</v>
      </c>
      <c r="AY352" s="4">
        <f t="shared" si="2253"/>
        <v>1570</v>
      </c>
      <c r="AZ352" s="4">
        <f t="shared" si="2253"/>
        <v>1600</v>
      </c>
      <c r="BA352" s="4">
        <f t="shared" si="2253"/>
        <v>1630</v>
      </c>
      <c r="BB352" s="4">
        <f t="shared" si="2253"/>
        <v>1660</v>
      </c>
      <c r="BC352" s="4">
        <f t="shared" si="2253"/>
        <v>1690</v>
      </c>
      <c r="BD352" s="4">
        <f t="shared" si="2253"/>
        <v>1720</v>
      </c>
      <c r="BE352" s="4">
        <f t="shared" si="2253"/>
        <v>1750</v>
      </c>
      <c r="BF352" s="4">
        <f t="shared" si="2253"/>
        <v>1780</v>
      </c>
      <c r="BG352" s="4">
        <f t="shared" si="2253"/>
        <v>1810</v>
      </c>
      <c r="BH352" s="4">
        <f t="shared" si="2253"/>
        <v>1840</v>
      </c>
      <c r="BI352" s="4">
        <f t="shared" si="2253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54">C353+15</f>
        <v>105</v>
      </c>
      <c r="E353" s="4">
        <f t="shared" si="2254"/>
        <v>120</v>
      </c>
      <c r="F353" s="4">
        <f t="shared" si="2254"/>
        <v>135</v>
      </c>
      <c r="G353" s="4">
        <f t="shared" si="2254"/>
        <v>150</v>
      </c>
      <c r="H353" s="4">
        <f t="shared" si="2254"/>
        <v>165</v>
      </c>
      <c r="I353" s="4">
        <f t="shared" si="2254"/>
        <v>180</v>
      </c>
      <c r="J353" s="15">
        <f t="shared" si="2254"/>
        <v>195</v>
      </c>
      <c r="K353">
        <f t="shared" si="2254"/>
        <v>210</v>
      </c>
      <c r="L353" s="4">
        <f t="shared" si="2254"/>
        <v>225</v>
      </c>
      <c r="M353" s="4">
        <f t="shared" si="2254"/>
        <v>240</v>
      </c>
      <c r="N353" s="4">
        <f t="shared" si="2254"/>
        <v>255</v>
      </c>
      <c r="O353" s="4">
        <f t="shared" si="2254"/>
        <v>270</v>
      </c>
      <c r="P353" s="4">
        <f t="shared" si="2254"/>
        <v>285</v>
      </c>
      <c r="Q353" s="4">
        <f t="shared" si="2254"/>
        <v>300</v>
      </c>
      <c r="R353" s="15">
        <f t="shared" si="2254"/>
        <v>315</v>
      </c>
      <c r="S353" s="4">
        <f t="shared" si="2254"/>
        <v>330</v>
      </c>
      <c r="T353" s="4">
        <f t="shared" si="2254"/>
        <v>345</v>
      </c>
      <c r="U353">
        <f t="shared" si="2254"/>
        <v>360</v>
      </c>
      <c r="V353" s="4">
        <f t="shared" si="2254"/>
        <v>375</v>
      </c>
      <c r="W353" s="4">
        <f t="shared" si="2254"/>
        <v>390</v>
      </c>
      <c r="X353" s="15">
        <f t="shared" si="2254"/>
        <v>405</v>
      </c>
      <c r="Y353" s="4">
        <f t="shared" si="2254"/>
        <v>420</v>
      </c>
      <c r="Z353" s="4">
        <f t="shared" si="2254"/>
        <v>435</v>
      </c>
      <c r="AA353" s="4">
        <f t="shared" si="2254"/>
        <v>450</v>
      </c>
      <c r="AB353" s="4">
        <f t="shared" si="2254"/>
        <v>465</v>
      </c>
      <c r="AC353" s="4">
        <f t="shared" si="2254"/>
        <v>480</v>
      </c>
      <c r="AD353" s="15">
        <f t="shared" si="2254"/>
        <v>495</v>
      </c>
      <c r="AE353">
        <f t="shared" si="2254"/>
        <v>510</v>
      </c>
      <c r="AF353" s="4">
        <f t="shared" si="2254"/>
        <v>525</v>
      </c>
      <c r="AG353" s="4">
        <f t="shared" si="2254"/>
        <v>540</v>
      </c>
      <c r="AH353" s="4">
        <f t="shared" si="2254"/>
        <v>555</v>
      </c>
      <c r="AI353" s="4">
        <f t="shared" si="2254"/>
        <v>570</v>
      </c>
      <c r="AJ353" s="4">
        <f t="shared" si="2254"/>
        <v>585</v>
      </c>
      <c r="AK353" s="4">
        <f t="shared" si="2254"/>
        <v>600</v>
      </c>
      <c r="AL353" s="4">
        <f t="shared" si="2254"/>
        <v>615</v>
      </c>
      <c r="AM353" s="4">
        <f t="shared" si="2254"/>
        <v>630</v>
      </c>
      <c r="AN353" s="4">
        <f t="shared" si="2254"/>
        <v>645</v>
      </c>
      <c r="AO353">
        <f t="shared" si="2254"/>
        <v>660</v>
      </c>
      <c r="AP353" s="4">
        <f t="shared" si="2254"/>
        <v>675</v>
      </c>
      <c r="AQ353" s="4">
        <f t="shared" si="2254"/>
        <v>690</v>
      </c>
      <c r="AR353" s="4">
        <f t="shared" si="2254"/>
        <v>705</v>
      </c>
      <c r="AS353" s="4">
        <f t="shared" si="2254"/>
        <v>720</v>
      </c>
      <c r="AT353" s="4">
        <f t="shared" si="2254"/>
        <v>735</v>
      </c>
      <c r="AU353" s="4">
        <f t="shared" si="2254"/>
        <v>750</v>
      </c>
      <c r="AV353" s="4">
        <f t="shared" si="2254"/>
        <v>765</v>
      </c>
      <c r="AW353" s="4">
        <f t="shared" si="2254"/>
        <v>780</v>
      </c>
      <c r="AX353" s="4">
        <f t="shared" si="2254"/>
        <v>795</v>
      </c>
      <c r="AY353">
        <f t="shared" si="2254"/>
        <v>810</v>
      </c>
      <c r="AZ353" s="4">
        <f t="shared" si="2254"/>
        <v>825</v>
      </c>
      <c r="BA353" s="4">
        <f t="shared" si="2254"/>
        <v>840</v>
      </c>
      <c r="BB353" s="4">
        <f t="shared" si="2254"/>
        <v>855</v>
      </c>
      <c r="BC353" s="4">
        <f t="shared" si="2254"/>
        <v>870</v>
      </c>
      <c r="BD353" s="4">
        <f t="shared" si="2254"/>
        <v>885</v>
      </c>
      <c r="BE353" s="4">
        <f t="shared" si="2254"/>
        <v>900</v>
      </c>
      <c r="BF353" s="4">
        <f t="shared" si="2254"/>
        <v>915</v>
      </c>
      <c r="BG353" s="4">
        <f t="shared" si="2254"/>
        <v>930</v>
      </c>
      <c r="BH353" s="4">
        <f t="shared" si="2254"/>
        <v>945</v>
      </c>
      <c r="BI353">
        <f t="shared" si="2254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55">C356+18</f>
        <v>156</v>
      </c>
      <c r="E356" s="4">
        <f t="shared" ref="E356" si="2256">D356+18</f>
        <v>174</v>
      </c>
      <c r="F356" s="4">
        <f t="shared" ref="F356" si="2257">E356+18</f>
        <v>192</v>
      </c>
      <c r="G356" s="4">
        <f t="shared" ref="G356" si="2258">F356+18</f>
        <v>210</v>
      </c>
      <c r="H356" s="4">
        <f t="shared" ref="H356" si="2259">G356+18</f>
        <v>228</v>
      </c>
      <c r="I356" s="4">
        <f t="shared" ref="I356" si="2260">H356+18</f>
        <v>246</v>
      </c>
      <c r="J356" s="15">
        <f t="shared" ref="J356" si="2261">I356+18</f>
        <v>264</v>
      </c>
      <c r="K356">
        <f t="shared" ref="K356" si="2262">J356+18</f>
        <v>282</v>
      </c>
      <c r="L356" s="4">
        <f t="shared" ref="L356" si="2263">K356+18</f>
        <v>300</v>
      </c>
      <c r="M356" s="4">
        <f t="shared" ref="M356" si="2264">L356+18</f>
        <v>318</v>
      </c>
      <c r="N356" s="4">
        <f t="shared" ref="N356" si="2265">M356+18</f>
        <v>336</v>
      </c>
      <c r="O356" s="4">
        <f t="shared" ref="O356" si="2266">N356+18</f>
        <v>354</v>
      </c>
      <c r="P356" s="4">
        <f t="shared" ref="P356" si="2267">O356+18</f>
        <v>372</v>
      </c>
      <c r="Q356" s="4">
        <f t="shared" ref="Q356" si="2268">P356+18</f>
        <v>390</v>
      </c>
      <c r="R356" s="15">
        <f t="shared" ref="R356" si="2269">Q356+18</f>
        <v>408</v>
      </c>
      <c r="S356" s="4">
        <f t="shared" ref="S356" si="2270">R356+18</f>
        <v>426</v>
      </c>
      <c r="T356" s="4">
        <f t="shared" ref="T356" si="2271">S356+18</f>
        <v>444</v>
      </c>
      <c r="U356">
        <f t="shared" ref="U356" si="2272">T356+18</f>
        <v>462</v>
      </c>
      <c r="V356" s="4">
        <f t="shared" ref="V356" si="2273">U356+18</f>
        <v>480</v>
      </c>
      <c r="W356" s="4">
        <f t="shared" ref="W356" si="2274">V356+18</f>
        <v>498</v>
      </c>
      <c r="X356" s="15">
        <f t="shared" ref="X356" si="2275">W356+18</f>
        <v>516</v>
      </c>
      <c r="Y356" s="4">
        <f t="shared" ref="Y356" si="2276">X356+18</f>
        <v>534</v>
      </c>
      <c r="Z356" s="4">
        <f t="shared" ref="Z356" si="2277">Y356+18</f>
        <v>552</v>
      </c>
      <c r="AA356" s="4">
        <f t="shared" ref="AA356" si="2278">Z356+18</f>
        <v>570</v>
      </c>
      <c r="AB356" s="4">
        <f t="shared" ref="AB356" si="2279">AA356+18</f>
        <v>588</v>
      </c>
      <c r="AC356" s="4">
        <f t="shared" ref="AC356" si="2280">AB356+18</f>
        <v>606</v>
      </c>
      <c r="AD356" s="15">
        <f t="shared" ref="AD356" si="2281">AC356+18</f>
        <v>624</v>
      </c>
      <c r="AE356">
        <f t="shared" ref="AE356" si="2282">AD356+18</f>
        <v>642</v>
      </c>
      <c r="AF356" s="4">
        <f t="shared" ref="AF356" si="2283">AE356+18</f>
        <v>660</v>
      </c>
      <c r="AG356" s="4">
        <f t="shared" ref="AG356" si="2284">AF356+18</f>
        <v>678</v>
      </c>
      <c r="AH356" s="4">
        <f t="shared" ref="AH356" si="2285">AG356+18</f>
        <v>696</v>
      </c>
      <c r="AI356" s="4">
        <f t="shared" ref="AI356" si="2286">AH356+18</f>
        <v>714</v>
      </c>
      <c r="AJ356" s="4">
        <f t="shared" ref="AJ356" si="2287">AI356+18</f>
        <v>732</v>
      </c>
      <c r="AK356" s="4">
        <f t="shared" ref="AK356" si="2288">AJ356+18</f>
        <v>750</v>
      </c>
      <c r="AL356" s="4">
        <f t="shared" ref="AL356" si="2289">AK356+18</f>
        <v>768</v>
      </c>
      <c r="AM356" s="4">
        <f t="shared" ref="AM356" si="2290">AL356+18</f>
        <v>786</v>
      </c>
      <c r="AN356" s="4">
        <f t="shared" ref="AN356" si="2291">AM356+18</f>
        <v>804</v>
      </c>
      <c r="AO356">
        <f t="shared" ref="AO356" si="2292">AN356+18</f>
        <v>822</v>
      </c>
      <c r="AP356" s="4">
        <f t="shared" ref="AP356" si="2293">AO356+18</f>
        <v>840</v>
      </c>
      <c r="AQ356" s="4">
        <f t="shared" ref="AQ356" si="2294">AP356+18</f>
        <v>858</v>
      </c>
      <c r="AR356" s="4">
        <f t="shared" ref="AR356" si="2295">AQ356+18</f>
        <v>876</v>
      </c>
      <c r="AS356" s="4">
        <f t="shared" ref="AS356" si="2296">AR356+18</f>
        <v>894</v>
      </c>
      <c r="AT356" s="4">
        <f t="shared" ref="AT356" si="2297">AS356+18</f>
        <v>912</v>
      </c>
      <c r="AU356" s="4">
        <f t="shared" ref="AU356" si="2298">AT356+18</f>
        <v>930</v>
      </c>
      <c r="AV356" s="4">
        <f t="shared" ref="AV356" si="2299">AU356+18</f>
        <v>948</v>
      </c>
      <c r="AW356" s="4">
        <f t="shared" ref="AW356" si="2300">AV356+18</f>
        <v>966</v>
      </c>
      <c r="AX356" s="4">
        <f t="shared" ref="AX356" si="2301">AW356+18</f>
        <v>984</v>
      </c>
      <c r="AY356">
        <f t="shared" ref="AY356" si="2302">AX356+18</f>
        <v>1002</v>
      </c>
      <c r="AZ356" s="4">
        <f t="shared" ref="AZ356" si="2303">AY356+18</f>
        <v>1020</v>
      </c>
      <c r="BA356" s="4">
        <f t="shared" ref="BA356" si="2304">AZ356+18</f>
        <v>1038</v>
      </c>
      <c r="BB356" s="4">
        <f t="shared" ref="BB356" si="2305">BA356+18</f>
        <v>1056</v>
      </c>
      <c r="BC356" s="4">
        <f t="shared" ref="BC356" si="2306">BB356+18</f>
        <v>1074</v>
      </c>
      <c r="BD356" s="4">
        <f t="shared" ref="BD356" si="2307">BC356+18</f>
        <v>1092</v>
      </c>
      <c r="BE356" s="4">
        <f t="shared" ref="BE356" si="2308">BD356+18</f>
        <v>1110</v>
      </c>
      <c r="BF356" s="4">
        <f t="shared" ref="BF356" si="2309">BE356+18</f>
        <v>1128</v>
      </c>
      <c r="BG356" s="4">
        <f t="shared" ref="BG356" si="2310">BF356+18</f>
        <v>1146</v>
      </c>
      <c r="BH356" s="4">
        <f t="shared" ref="BH356" si="2311">BG356+18</f>
        <v>1164</v>
      </c>
      <c r="BI356">
        <f t="shared" ref="BI356" si="2312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313">C357+3</f>
        <v>11</v>
      </c>
      <c r="E357" s="4">
        <f t="shared" si="2313"/>
        <v>14</v>
      </c>
      <c r="F357" s="4">
        <f t="shared" si="2313"/>
        <v>17</v>
      </c>
      <c r="G357" s="4">
        <f t="shared" si="2313"/>
        <v>20</v>
      </c>
      <c r="H357" s="4">
        <f t="shared" si="2313"/>
        <v>23</v>
      </c>
      <c r="I357" s="4">
        <f t="shared" si="2313"/>
        <v>26</v>
      </c>
      <c r="J357" s="15">
        <f t="shared" si="2313"/>
        <v>29</v>
      </c>
      <c r="K357" s="4">
        <f t="shared" si="2313"/>
        <v>32</v>
      </c>
      <c r="L357" s="4">
        <f t="shared" si="2313"/>
        <v>35</v>
      </c>
      <c r="M357" s="4">
        <f t="shared" si="2313"/>
        <v>38</v>
      </c>
      <c r="N357" s="4">
        <f t="shared" si="2313"/>
        <v>41</v>
      </c>
      <c r="O357" s="4">
        <f t="shared" si="2313"/>
        <v>44</v>
      </c>
      <c r="P357" s="4">
        <f t="shared" si="2313"/>
        <v>47</v>
      </c>
      <c r="Q357" s="4">
        <f t="shared" si="2313"/>
        <v>50</v>
      </c>
      <c r="R357" s="15">
        <f t="shared" si="2313"/>
        <v>53</v>
      </c>
      <c r="S357" s="4">
        <f t="shared" si="2313"/>
        <v>56</v>
      </c>
      <c r="T357" s="4">
        <f t="shared" si="2313"/>
        <v>59</v>
      </c>
      <c r="U357" s="4">
        <f t="shared" si="2313"/>
        <v>62</v>
      </c>
      <c r="V357" s="4">
        <f t="shared" si="2313"/>
        <v>65</v>
      </c>
      <c r="W357" s="4">
        <f t="shared" si="2313"/>
        <v>68</v>
      </c>
      <c r="X357" s="15">
        <f t="shared" si="2313"/>
        <v>71</v>
      </c>
      <c r="Y357" s="4">
        <f t="shared" si="2313"/>
        <v>74</v>
      </c>
      <c r="Z357" s="4">
        <f t="shared" si="2313"/>
        <v>77</v>
      </c>
      <c r="AA357" s="4">
        <f t="shared" si="2313"/>
        <v>80</v>
      </c>
      <c r="AB357" s="4">
        <f t="shared" si="2313"/>
        <v>83</v>
      </c>
      <c r="AC357" s="4">
        <f t="shared" si="2313"/>
        <v>86</v>
      </c>
      <c r="AD357" s="15">
        <f t="shared" si="2313"/>
        <v>89</v>
      </c>
      <c r="AE357" s="4">
        <f t="shared" si="2313"/>
        <v>92</v>
      </c>
      <c r="AF357" s="4">
        <f t="shared" si="2313"/>
        <v>95</v>
      </c>
      <c r="AG357" s="4">
        <f t="shared" si="2313"/>
        <v>98</v>
      </c>
      <c r="AH357" s="4">
        <f t="shared" si="2313"/>
        <v>101</v>
      </c>
      <c r="AI357" s="4">
        <f t="shared" si="2313"/>
        <v>104</v>
      </c>
      <c r="AJ357" s="4">
        <f t="shared" si="2313"/>
        <v>107</v>
      </c>
      <c r="AK357" s="4">
        <f t="shared" si="2313"/>
        <v>110</v>
      </c>
      <c r="AL357" s="4">
        <f t="shared" si="2313"/>
        <v>113</v>
      </c>
      <c r="AM357" s="4">
        <f t="shared" si="2313"/>
        <v>116</v>
      </c>
      <c r="AN357" s="4">
        <f t="shared" si="2313"/>
        <v>119</v>
      </c>
      <c r="AO357" s="4">
        <f t="shared" si="2313"/>
        <v>122</v>
      </c>
      <c r="AP357" s="4">
        <f t="shared" si="2313"/>
        <v>125</v>
      </c>
      <c r="AQ357" s="4">
        <f t="shared" si="2313"/>
        <v>128</v>
      </c>
      <c r="AR357" s="4">
        <f t="shared" si="2313"/>
        <v>131</v>
      </c>
      <c r="AS357" s="4">
        <f t="shared" si="2313"/>
        <v>134</v>
      </c>
      <c r="AT357" s="4">
        <f t="shared" si="2313"/>
        <v>137</v>
      </c>
      <c r="AU357" s="4">
        <f t="shared" si="2313"/>
        <v>140</v>
      </c>
      <c r="AV357" s="4">
        <f t="shared" si="2313"/>
        <v>143</v>
      </c>
      <c r="AW357" s="4">
        <f t="shared" si="2313"/>
        <v>146</v>
      </c>
      <c r="AX357" s="4">
        <f t="shared" si="2313"/>
        <v>149</v>
      </c>
      <c r="AY357" s="4">
        <f t="shared" si="2313"/>
        <v>152</v>
      </c>
      <c r="AZ357" s="4">
        <f t="shared" si="2313"/>
        <v>155</v>
      </c>
      <c r="BA357" s="4">
        <f t="shared" si="2313"/>
        <v>158</v>
      </c>
      <c r="BB357" s="4">
        <f t="shared" si="2313"/>
        <v>161</v>
      </c>
      <c r="BC357" s="4">
        <f t="shared" si="2313"/>
        <v>164</v>
      </c>
      <c r="BD357" s="4">
        <f t="shared" si="2313"/>
        <v>167</v>
      </c>
      <c r="BE357" s="4">
        <f t="shared" si="2313"/>
        <v>170</v>
      </c>
      <c r="BF357" s="4">
        <f t="shared" si="2313"/>
        <v>173</v>
      </c>
      <c r="BG357" s="4">
        <f t="shared" si="2313"/>
        <v>176</v>
      </c>
      <c r="BH357" s="4">
        <f t="shared" si="2313"/>
        <v>179</v>
      </c>
      <c r="BI357" s="4">
        <f t="shared" si="2313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314">C358+4</f>
        <v>20</v>
      </c>
      <c r="E358" s="4">
        <f t="shared" si="2314"/>
        <v>24</v>
      </c>
      <c r="F358" s="4">
        <f t="shared" si="2314"/>
        <v>28</v>
      </c>
      <c r="G358" s="4">
        <f t="shared" si="2314"/>
        <v>32</v>
      </c>
      <c r="H358" s="4">
        <f t="shared" si="2314"/>
        <v>36</v>
      </c>
      <c r="I358" s="4">
        <f t="shared" si="2314"/>
        <v>40</v>
      </c>
      <c r="J358" s="15">
        <f>I358+6</f>
        <v>46</v>
      </c>
      <c r="K358" s="4">
        <f t="shared" ref="K358:Q358" si="2315">J358+6</f>
        <v>52</v>
      </c>
      <c r="L358" s="4">
        <f t="shared" si="2315"/>
        <v>58</v>
      </c>
      <c r="M358" s="4">
        <f t="shared" si="2315"/>
        <v>64</v>
      </c>
      <c r="N358" s="4">
        <f t="shared" si="2315"/>
        <v>70</v>
      </c>
      <c r="O358" s="4">
        <f t="shared" si="2315"/>
        <v>76</v>
      </c>
      <c r="P358" s="4">
        <f t="shared" si="2315"/>
        <v>82</v>
      </c>
      <c r="Q358" s="4">
        <f t="shared" si="2315"/>
        <v>88</v>
      </c>
      <c r="R358" s="15">
        <f>Q358+10</f>
        <v>98</v>
      </c>
      <c r="S358" s="4">
        <f t="shared" ref="S358:W358" si="2316">R358+10</f>
        <v>108</v>
      </c>
      <c r="T358" s="4">
        <f t="shared" si="2316"/>
        <v>118</v>
      </c>
      <c r="U358" s="4">
        <f t="shared" si="2316"/>
        <v>128</v>
      </c>
      <c r="V358" s="4">
        <f t="shared" si="2316"/>
        <v>138</v>
      </c>
      <c r="W358" s="4">
        <f t="shared" si="2316"/>
        <v>148</v>
      </c>
      <c r="X358" s="15">
        <f>W358+12</f>
        <v>160</v>
      </c>
      <c r="Y358" s="4">
        <f t="shared" ref="Y358:AC358" si="2317">X358+12</f>
        <v>172</v>
      </c>
      <c r="Z358" s="4">
        <f t="shared" si="2317"/>
        <v>184</v>
      </c>
      <c r="AA358" s="4">
        <f t="shared" si="2317"/>
        <v>196</v>
      </c>
      <c r="AB358" s="4">
        <f t="shared" si="2317"/>
        <v>208</v>
      </c>
      <c r="AC358" s="4">
        <f t="shared" si="2317"/>
        <v>220</v>
      </c>
      <c r="AD358" s="15">
        <f>AC358+14</f>
        <v>234</v>
      </c>
      <c r="AE358" s="4">
        <f t="shared" ref="AE358:BI358" si="2318">AD358+14</f>
        <v>248</v>
      </c>
      <c r="AF358" s="4">
        <f t="shared" si="2318"/>
        <v>262</v>
      </c>
      <c r="AG358" s="4">
        <f t="shared" si="2318"/>
        <v>276</v>
      </c>
      <c r="AH358" s="4">
        <f t="shared" si="2318"/>
        <v>290</v>
      </c>
      <c r="AI358" s="4">
        <f t="shared" si="2318"/>
        <v>304</v>
      </c>
      <c r="AJ358" s="4">
        <f t="shared" si="2318"/>
        <v>318</v>
      </c>
      <c r="AK358" s="4">
        <f t="shared" si="2318"/>
        <v>332</v>
      </c>
      <c r="AL358" s="4">
        <f t="shared" si="2318"/>
        <v>346</v>
      </c>
      <c r="AM358" s="4">
        <f t="shared" si="2318"/>
        <v>360</v>
      </c>
      <c r="AN358" s="4">
        <f t="shared" si="2318"/>
        <v>374</v>
      </c>
      <c r="AO358" s="4">
        <f t="shared" si="2318"/>
        <v>388</v>
      </c>
      <c r="AP358" s="4">
        <f t="shared" si="2318"/>
        <v>402</v>
      </c>
      <c r="AQ358" s="4">
        <f t="shared" si="2318"/>
        <v>416</v>
      </c>
      <c r="AR358" s="4">
        <f t="shared" si="2318"/>
        <v>430</v>
      </c>
      <c r="AS358" s="4">
        <f t="shared" si="2318"/>
        <v>444</v>
      </c>
      <c r="AT358" s="4">
        <f t="shared" si="2318"/>
        <v>458</v>
      </c>
      <c r="AU358" s="4">
        <f t="shared" si="2318"/>
        <v>472</v>
      </c>
      <c r="AV358" s="4">
        <f t="shared" si="2318"/>
        <v>486</v>
      </c>
      <c r="AW358" s="4">
        <f t="shared" si="2318"/>
        <v>500</v>
      </c>
      <c r="AX358" s="4">
        <f t="shared" si="2318"/>
        <v>514</v>
      </c>
      <c r="AY358" s="4">
        <f t="shared" si="2318"/>
        <v>528</v>
      </c>
      <c r="AZ358" s="4">
        <f t="shared" si="2318"/>
        <v>542</v>
      </c>
      <c r="BA358" s="4">
        <f t="shared" si="2318"/>
        <v>556</v>
      </c>
      <c r="BB358" s="4">
        <f t="shared" si="2318"/>
        <v>570</v>
      </c>
      <c r="BC358" s="4">
        <f t="shared" si="2318"/>
        <v>584</v>
      </c>
      <c r="BD358" s="4">
        <f t="shared" si="2318"/>
        <v>598</v>
      </c>
      <c r="BE358" s="4">
        <f t="shared" si="2318"/>
        <v>612</v>
      </c>
      <c r="BF358" s="4">
        <f t="shared" si="2318"/>
        <v>626</v>
      </c>
      <c r="BG358" s="4">
        <f t="shared" si="2318"/>
        <v>640</v>
      </c>
      <c r="BH358" s="4">
        <f t="shared" si="2318"/>
        <v>654</v>
      </c>
      <c r="BI358" s="4">
        <f t="shared" si="2318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19">C359+6</f>
        <v>28</v>
      </c>
      <c r="E359" s="4">
        <f t="shared" si="2319"/>
        <v>34</v>
      </c>
      <c r="F359" s="4">
        <f t="shared" si="2319"/>
        <v>40</v>
      </c>
      <c r="G359" s="4">
        <f t="shared" si="2319"/>
        <v>46</v>
      </c>
      <c r="H359" s="4">
        <f t="shared" si="2319"/>
        <v>52</v>
      </c>
      <c r="I359" s="4">
        <f t="shared" si="2319"/>
        <v>58</v>
      </c>
      <c r="J359" s="15">
        <f>I359+8</f>
        <v>66</v>
      </c>
      <c r="K359" s="4">
        <f t="shared" ref="K359:Q359" si="2320">J359+8</f>
        <v>74</v>
      </c>
      <c r="L359" s="4">
        <f t="shared" si="2320"/>
        <v>82</v>
      </c>
      <c r="M359" s="4">
        <f t="shared" si="2320"/>
        <v>90</v>
      </c>
      <c r="N359" s="4">
        <f t="shared" si="2320"/>
        <v>98</v>
      </c>
      <c r="O359" s="4">
        <f t="shared" si="2320"/>
        <v>106</v>
      </c>
      <c r="P359" s="4">
        <f t="shared" si="2320"/>
        <v>114</v>
      </c>
      <c r="Q359" s="4">
        <f t="shared" si="2320"/>
        <v>122</v>
      </c>
      <c r="R359" s="15">
        <f>Q359+12</f>
        <v>134</v>
      </c>
      <c r="S359" s="4">
        <f t="shared" ref="S359:W359" si="2321">R359+12</f>
        <v>146</v>
      </c>
      <c r="T359" s="4">
        <f t="shared" si="2321"/>
        <v>158</v>
      </c>
      <c r="U359" s="4">
        <f t="shared" si="2321"/>
        <v>170</v>
      </c>
      <c r="V359" s="4">
        <f t="shared" si="2321"/>
        <v>182</v>
      </c>
      <c r="W359" s="4">
        <f t="shared" si="2321"/>
        <v>194</v>
      </c>
      <c r="X359" s="15">
        <f>W359+14</f>
        <v>208</v>
      </c>
      <c r="Y359" s="4">
        <f t="shared" ref="Y359:AC359" si="2322">X359+14</f>
        <v>222</v>
      </c>
      <c r="Z359" s="4">
        <f t="shared" si="2322"/>
        <v>236</v>
      </c>
      <c r="AA359" s="4">
        <f t="shared" si="2322"/>
        <v>250</v>
      </c>
      <c r="AB359" s="4">
        <f t="shared" si="2322"/>
        <v>264</v>
      </c>
      <c r="AC359" s="4">
        <f t="shared" si="2322"/>
        <v>278</v>
      </c>
      <c r="AD359" s="15">
        <f>AC359+16</f>
        <v>294</v>
      </c>
      <c r="AE359" s="4">
        <f t="shared" ref="AE359:BI359" si="2323">AD359+16</f>
        <v>310</v>
      </c>
      <c r="AF359" s="4">
        <f t="shared" si="2323"/>
        <v>326</v>
      </c>
      <c r="AG359" s="4">
        <f t="shared" si="2323"/>
        <v>342</v>
      </c>
      <c r="AH359" s="4">
        <f t="shared" si="2323"/>
        <v>358</v>
      </c>
      <c r="AI359" s="4">
        <f t="shared" si="2323"/>
        <v>374</v>
      </c>
      <c r="AJ359" s="4">
        <f t="shared" si="2323"/>
        <v>390</v>
      </c>
      <c r="AK359" s="4">
        <f t="shared" si="2323"/>
        <v>406</v>
      </c>
      <c r="AL359" s="4">
        <f t="shared" si="2323"/>
        <v>422</v>
      </c>
      <c r="AM359" s="4">
        <f t="shared" si="2323"/>
        <v>438</v>
      </c>
      <c r="AN359" s="4">
        <f t="shared" si="2323"/>
        <v>454</v>
      </c>
      <c r="AO359" s="4">
        <f t="shared" si="2323"/>
        <v>470</v>
      </c>
      <c r="AP359" s="4">
        <f t="shared" si="2323"/>
        <v>486</v>
      </c>
      <c r="AQ359" s="4">
        <f t="shared" si="2323"/>
        <v>502</v>
      </c>
      <c r="AR359" s="4">
        <f t="shared" si="2323"/>
        <v>518</v>
      </c>
      <c r="AS359" s="4">
        <f t="shared" si="2323"/>
        <v>534</v>
      </c>
      <c r="AT359" s="4">
        <f t="shared" si="2323"/>
        <v>550</v>
      </c>
      <c r="AU359" s="4">
        <f t="shared" si="2323"/>
        <v>566</v>
      </c>
      <c r="AV359" s="4">
        <f t="shared" si="2323"/>
        <v>582</v>
      </c>
      <c r="AW359" s="4">
        <f t="shared" si="2323"/>
        <v>598</v>
      </c>
      <c r="AX359" s="4">
        <f t="shared" si="2323"/>
        <v>614</v>
      </c>
      <c r="AY359" s="4">
        <f t="shared" si="2323"/>
        <v>630</v>
      </c>
      <c r="AZ359" s="4">
        <f t="shared" si="2323"/>
        <v>646</v>
      </c>
      <c r="BA359" s="4">
        <f t="shared" si="2323"/>
        <v>662</v>
      </c>
      <c r="BB359" s="4">
        <f t="shared" si="2323"/>
        <v>678</v>
      </c>
      <c r="BC359" s="4">
        <f t="shared" si="2323"/>
        <v>694</v>
      </c>
      <c r="BD359" s="4">
        <f t="shared" si="2323"/>
        <v>710</v>
      </c>
      <c r="BE359" s="4">
        <f t="shared" si="2323"/>
        <v>726</v>
      </c>
      <c r="BF359" s="4">
        <f t="shared" si="2323"/>
        <v>742</v>
      </c>
      <c r="BG359" s="4">
        <f t="shared" si="2323"/>
        <v>758</v>
      </c>
      <c r="BH359" s="4">
        <f t="shared" si="2323"/>
        <v>774</v>
      </c>
      <c r="BI359" s="4">
        <f t="shared" si="2323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24">C358</f>
        <v>16</v>
      </c>
      <c r="D360" s="4">
        <f t="shared" si="2324"/>
        <v>20</v>
      </c>
      <c r="E360" s="4">
        <f t="shared" si="2324"/>
        <v>24</v>
      </c>
      <c r="F360" s="4">
        <f t="shared" si="2324"/>
        <v>28</v>
      </c>
      <c r="G360" s="4">
        <f t="shared" si="2324"/>
        <v>32</v>
      </c>
      <c r="H360" s="4">
        <f t="shared" si="2324"/>
        <v>36</v>
      </c>
      <c r="I360" s="4">
        <f t="shared" si="2324"/>
        <v>40</v>
      </c>
      <c r="J360" s="15">
        <f t="shared" si="2324"/>
        <v>46</v>
      </c>
      <c r="K360" s="4">
        <f t="shared" si="2324"/>
        <v>52</v>
      </c>
      <c r="L360" s="4">
        <f t="shared" si="2324"/>
        <v>58</v>
      </c>
      <c r="M360" s="4">
        <f t="shared" si="2324"/>
        <v>64</v>
      </c>
      <c r="N360" s="4">
        <f t="shared" si="2324"/>
        <v>70</v>
      </c>
      <c r="O360" s="4">
        <f t="shared" si="2324"/>
        <v>76</v>
      </c>
      <c r="P360" s="4">
        <f t="shared" si="2324"/>
        <v>82</v>
      </c>
      <c r="Q360" s="4">
        <f t="shared" si="2324"/>
        <v>88</v>
      </c>
      <c r="R360" s="15">
        <f t="shared" si="2324"/>
        <v>98</v>
      </c>
      <c r="S360" s="4">
        <f t="shared" si="2324"/>
        <v>108</v>
      </c>
      <c r="T360" s="4">
        <f t="shared" si="2324"/>
        <v>118</v>
      </c>
      <c r="U360" s="4">
        <f t="shared" si="2324"/>
        <v>128</v>
      </c>
      <c r="V360" s="4">
        <f t="shared" si="2324"/>
        <v>138</v>
      </c>
      <c r="W360" s="4">
        <f t="shared" si="2324"/>
        <v>148</v>
      </c>
      <c r="X360" s="15">
        <f t="shared" si="2324"/>
        <v>160</v>
      </c>
      <c r="Y360" s="4">
        <f t="shared" si="2324"/>
        <v>172</v>
      </c>
      <c r="Z360" s="4">
        <f t="shared" si="2324"/>
        <v>184</v>
      </c>
      <c r="AA360" s="4">
        <f t="shared" si="2324"/>
        <v>196</v>
      </c>
      <c r="AB360" s="4">
        <f t="shared" si="2324"/>
        <v>208</v>
      </c>
      <c r="AC360" s="4">
        <f t="shared" si="2324"/>
        <v>220</v>
      </c>
      <c r="AD360" s="15">
        <f t="shared" si="2324"/>
        <v>234</v>
      </c>
      <c r="AE360" s="4">
        <f t="shared" si="2324"/>
        <v>248</v>
      </c>
      <c r="AF360" s="4">
        <f t="shared" si="2324"/>
        <v>262</v>
      </c>
      <c r="AG360" s="4">
        <f t="shared" si="2324"/>
        <v>276</v>
      </c>
      <c r="AH360" s="4">
        <f t="shared" si="2324"/>
        <v>290</v>
      </c>
      <c r="AI360" s="4">
        <f t="shared" si="2324"/>
        <v>304</v>
      </c>
      <c r="AJ360" s="4">
        <f t="shared" si="2324"/>
        <v>318</v>
      </c>
      <c r="AK360" s="4">
        <f t="shared" si="2324"/>
        <v>332</v>
      </c>
      <c r="AL360" s="4">
        <f t="shared" si="2324"/>
        <v>346</v>
      </c>
      <c r="AM360" s="4">
        <f t="shared" si="2324"/>
        <v>360</v>
      </c>
      <c r="AN360" s="4">
        <f t="shared" si="2324"/>
        <v>374</v>
      </c>
      <c r="AO360" s="4">
        <f t="shared" si="2324"/>
        <v>388</v>
      </c>
      <c r="AP360" s="4">
        <f t="shared" si="2324"/>
        <v>402</v>
      </c>
      <c r="AQ360" s="4">
        <f t="shared" si="2324"/>
        <v>416</v>
      </c>
      <c r="AR360" s="4">
        <f t="shared" si="2324"/>
        <v>430</v>
      </c>
      <c r="AS360" s="4">
        <f t="shared" si="2324"/>
        <v>444</v>
      </c>
      <c r="AT360" s="4">
        <f t="shared" si="2324"/>
        <v>458</v>
      </c>
      <c r="AU360" s="4">
        <f t="shared" si="2324"/>
        <v>472</v>
      </c>
      <c r="AV360" s="4">
        <f t="shared" si="2324"/>
        <v>486</v>
      </c>
      <c r="AW360" s="4">
        <f t="shared" si="2324"/>
        <v>500</v>
      </c>
      <c r="AX360" s="4">
        <f t="shared" si="2324"/>
        <v>514</v>
      </c>
      <c r="AY360" s="4">
        <f t="shared" si="2324"/>
        <v>528</v>
      </c>
      <c r="AZ360" s="4">
        <f t="shared" si="2324"/>
        <v>542</v>
      </c>
      <c r="BA360" s="4">
        <f t="shared" si="2324"/>
        <v>556</v>
      </c>
      <c r="BB360" s="4">
        <f t="shared" si="2324"/>
        <v>570</v>
      </c>
      <c r="BC360" s="4">
        <f t="shared" si="2324"/>
        <v>584</v>
      </c>
      <c r="BD360" s="4">
        <f t="shared" si="2324"/>
        <v>598</v>
      </c>
      <c r="BE360" s="4">
        <f t="shared" si="2324"/>
        <v>612</v>
      </c>
      <c r="BF360" s="4">
        <f t="shared" si="2324"/>
        <v>626</v>
      </c>
      <c r="BG360" s="4">
        <f t="shared" si="2324"/>
        <v>640</v>
      </c>
      <c r="BH360" s="4">
        <f t="shared" si="2324"/>
        <v>654</v>
      </c>
      <c r="BI360" s="4">
        <f t="shared" si="2324"/>
        <v>668</v>
      </c>
      <c r="BJ360" t="s">
        <v>0</v>
      </c>
    </row>
    <row r="361" spans="1:62">
      <c r="A361" s="4" t="s">
        <v>458</v>
      </c>
      <c r="B361" s="4">
        <f t="shared" ref="B361:Q363" si="2325">B359</f>
        <v>16</v>
      </c>
      <c r="C361" s="4">
        <f t="shared" si="2325"/>
        <v>22</v>
      </c>
      <c r="D361" s="4">
        <f t="shared" si="2325"/>
        <v>28</v>
      </c>
      <c r="E361" s="4">
        <f t="shared" si="2325"/>
        <v>34</v>
      </c>
      <c r="F361" s="4">
        <f t="shared" si="2325"/>
        <v>40</v>
      </c>
      <c r="G361" s="4">
        <f t="shared" si="2325"/>
        <v>46</v>
      </c>
      <c r="H361" s="4">
        <f t="shared" si="2325"/>
        <v>52</v>
      </c>
      <c r="I361" s="4">
        <f t="shared" si="2325"/>
        <v>58</v>
      </c>
      <c r="J361" s="15">
        <f t="shared" si="2325"/>
        <v>66</v>
      </c>
      <c r="K361" s="4">
        <f t="shared" si="2325"/>
        <v>74</v>
      </c>
      <c r="L361" s="4">
        <f t="shared" si="2325"/>
        <v>82</v>
      </c>
      <c r="M361" s="4">
        <f t="shared" si="2325"/>
        <v>90</v>
      </c>
      <c r="N361" s="4">
        <f t="shared" si="2325"/>
        <v>98</v>
      </c>
      <c r="O361" s="4">
        <f t="shared" si="2325"/>
        <v>106</v>
      </c>
      <c r="P361" s="4">
        <f t="shared" si="2325"/>
        <v>114</v>
      </c>
      <c r="Q361" s="4">
        <f t="shared" si="2325"/>
        <v>122</v>
      </c>
      <c r="R361" s="15">
        <f t="shared" si="2324"/>
        <v>134</v>
      </c>
      <c r="S361" s="4">
        <f t="shared" si="2324"/>
        <v>146</v>
      </c>
      <c r="T361" s="4">
        <f t="shared" si="2324"/>
        <v>158</v>
      </c>
      <c r="U361" s="4">
        <f t="shared" si="2324"/>
        <v>170</v>
      </c>
      <c r="V361" s="4">
        <f t="shared" si="2324"/>
        <v>182</v>
      </c>
      <c r="W361" s="4">
        <f t="shared" si="2324"/>
        <v>194</v>
      </c>
      <c r="X361" s="15">
        <f t="shared" si="2324"/>
        <v>208</v>
      </c>
      <c r="Y361" s="4">
        <f t="shared" si="2324"/>
        <v>222</v>
      </c>
      <c r="Z361" s="4">
        <f t="shared" si="2324"/>
        <v>236</v>
      </c>
      <c r="AA361" s="4">
        <f t="shared" si="2324"/>
        <v>250</v>
      </c>
      <c r="AB361" s="4">
        <f t="shared" si="2324"/>
        <v>264</v>
      </c>
      <c r="AC361" s="4">
        <f t="shared" si="2324"/>
        <v>278</v>
      </c>
      <c r="AD361" s="15">
        <f t="shared" si="2324"/>
        <v>294</v>
      </c>
      <c r="AE361" s="4">
        <f t="shared" si="2324"/>
        <v>310</v>
      </c>
      <c r="AF361" s="4">
        <f t="shared" si="2324"/>
        <v>326</v>
      </c>
      <c r="AG361" s="4">
        <f t="shared" si="2324"/>
        <v>342</v>
      </c>
      <c r="AH361" s="4">
        <f t="shared" si="2324"/>
        <v>358</v>
      </c>
      <c r="AI361" s="4">
        <f t="shared" si="2324"/>
        <v>374</v>
      </c>
      <c r="AJ361" s="4">
        <f t="shared" si="2324"/>
        <v>390</v>
      </c>
      <c r="AK361" s="4">
        <f t="shared" si="2324"/>
        <v>406</v>
      </c>
      <c r="AL361" s="4">
        <f t="shared" si="2324"/>
        <v>422</v>
      </c>
      <c r="AM361" s="4">
        <f t="shared" si="2324"/>
        <v>438</v>
      </c>
      <c r="AN361" s="4">
        <f t="shared" si="2324"/>
        <v>454</v>
      </c>
      <c r="AO361" s="4">
        <f t="shared" si="2324"/>
        <v>470</v>
      </c>
      <c r="AP361" s="4">
        <f t="shared" si="2324"/>
        <v>486</v>
      </c>
      <c r="AQ361" s="4">
        <f t="shared" si="2324"/>
        <v>502</v>
      </c>
      <c r="AR361" s="4">
        <f t="shared" si="2324"/>
        <v>518</v>
      </c>
      <c r="AS361" s="4">
        <f t="shared" si="2324"/>
        <v>534</v>
      </c>
      <c r="AT361" s="4">
        <f t="shared" si="2324"/>
        <v>550</v>
      </c>
      <c r="AU361" s="4">
        <f t="shared" si="2324"/>
        <v>566</v>
      </c>
      <c r="AV361" s="4">
        <f t="shared" si="2324"/>
        <v>582</v>
      </c>
      <c r="AW361" s="4">
        <f t="shared" si="2324"/>
        <v>598</v>
      </c>
      <c r="AX361" s="4">
        <f t="shared" si="2324"/>
        <v>614</v>
      </c>
      <c r="AY361" s="4">
        <f t="shared" si="2324"/>
        <v>630</v>
      </c>
      <c r="AZ361" s="4">
        <f t="shared" si="2324"/>
        <v>646</v>
      </c>
      <c r="BA361" s="4">
        <f t="shared" si="2324"/>
        <v>662</v>
      </c>
      <c r="BB361" s="4">
        <f t="shared" si="2324"/>
        <v>678</v>
      </c>
      <c r="BC361" s="4">
        <f t="shared" si="2324"/>
        <v>694</v>
      </c>
      <c r="BD361" s="4">
        <f t="shared" si="2324"/>
        <v>710</v>
      </c>
      <c r="BE361" s="4">
        <f t="shared" si="2324"/>
        <v>726</v>
      </c>
      <c r="BF361" s="4">
        <f t="shared" si="2324"/>
        <v>742</v>
      </c>
      <c r="BG361" s="4">
        <f t="shared" si="2324"/>
        <v>758</v>
      </c>
      <c r="BH361" s="4">
        <f t="shared" si="2324"/>
        <v>774</v>
      </c>
      <c r="BI361" s="4">
        <f t="shared" si="2324"/>
        <v>790</v>
      </c>
      <c r="BJ361" t="s">
        <v>0</v>
      </c>
    </row>
    <row r="362" spans="1:62">
      <c r="A362" s="4" t="s">
        <v>462</v>
      </c>
      <c r="B362" s="4">
        <f t="shared" si="2325"/>
        <v>12</v>
      </c>
      <c r="C362" s="4">
        <f t="shared" si="2324"/>
        <v>16</v>
      </c>
      <c r="D362" s="4">
        <f t="shared" si="2324"/>
        <v>20</v>
      </c>
      <c r="E362" s="4">
        <f t="shared" si="2324"/>
        <v>24</v>
      </c>
      <c r="F362" s="4">
        <f t="shared" si="2324"/>
        <v>28</v>
      </c>
      <c r="G362" s="4">
        <f t="shared" si="2324"/>
        <v>32</v>
      </c>
      <c r="H362" s="4">
        <f t="shared" si="2324"/>
        <v>36</v>
      </c>
      <c r="I362" s="4">
        <f t="shared" si="2324"/>
        <v>40</v>
      </c>
      <c r="J362" s="15">
        <f t="shared" si="2324"/>
        <v>46</v>
      </c>
      <c r="K362" s="4">
        <f t="shared" si="2324"/>
        <v>52</v>
      </c>
      <c r="L362" s="4">
        <f t="shared" si="2324"/>
        <v>58</v>
      </c>
      <c r="M362" s="4">
        <f t="shared" si="2324"/>
        <v>64</v>
      </c>
      <c r="N362" s="4">
        <f t="shared" si="2324"/>
        <v>70</v>
      </c>
      <c r="O362" s="4">
        <f t="shared" si="2324"/>
        <v>76</v>
      </c>
      <c r="P362" s="4">
        <f t="shared" si="2324"/>
        <v>82</v>
      </c>
      <c r="Q362" s="4">
        <f t="shared" si="2324"/>
        <v>88</v>
      </c>
      <c r="R362" s="15">
        <f t="shared" si="2324"/>
        <v>98</v>
      </c>
      <c r="S362" s="4">
        <f t="shared" si="2324"/>
        <v>108</v>
      </c>
      <c r="T362" s="4">
        <f t="shared" si="2324"/>
        <v>118</v>
      </c>
      <c r="U362" s="4">
        <f t="shared" si="2324"/>
        <v>128</v>
      </c>
      <c r="V362" s="4">
        <f t="shared" si="2324"/>
        <v>138</v>
      </c>
      <c r="W362" s="4">
        <f t="shared" si="2324"/>
        <v>148</v>
      </c>
      <c r="X362" s="15">
        <f t="shared" si="2324"/>
        <v>160</v>
      </c>
      <c r="Y362" s="4">
        <f t="shared" si="2324"/>
        <v>172</v>
      </c>
      <c r="Z362" s="4">
        <f t="shared" si="2324"/>
        <v>184</v>
      </c>
      <c r="AA362" s="4">
        <f t="shared" si="2324"/>
        <v>196</v>
      </c>
      <c r="AB362" s="4">
        <f t="shared" si="2324"/>
        <v>208</v>
      </c>
      <c r="AC362" s="4">
        <f t="shared" si="2324"/>
        <v>220</v>
      </c>
      <c r="AD362" s="15">
        <f t="shared" si="2324"/>
        <v>234</v>
      </c>
      <c r="AE362" s="4">
        <f t="shared" si="2324"/>
        <v>248</v>
      </c>
      <c r="AF362" s="4">
        <f t="shared" si="2324"/>
        <v>262</v>
      </c>
      <c r="AG362" s="4">
        <f t="shared" si="2324"/>
        <v>276</v>
      </c>
      <c r="AH362" s="4">
        <f t="shared" si="2324"/>
        <v>290</v>
      </c>
      <c r="AI362" s="4">
        <f t="shared" si="2324"/>
        <v>304</v>
      </c>
      <c r="AJ362" s="4">
        <f t="shared" si="2324"/>
        <v>318</v>
      </c>
      <c r="AK362" s="4">
        <f t="shared" si="2324"/>
        <v>332</v>
      </c>
      <c r="AL362" s="4">
        <f t="shared" si="2324"/>
        <v>346</v>
      </c>
      <c r="AM362" s="4">
        <f t="shared" si="2324"/>
        <v>360</v>
      </c>
      <c r="AN362" s="4">
        <f t="shared" si="2324"/>
        <v>374</v>
      </c>
      <c r="AO362" s="4">
        <f t="shared" si="2324"/>
        <v>388</v>
      </c>
      <c r="AP362" s="4">
        <f t="shared" si="2324"/>
        <v>402</v>
      </c>
      <c r="AQ362" s="4">
        <f t="shared" si="2324"/>
        <v>416</v>
      </c>
      <c r="AR362" s="4">
        <f t="shared" si="2324"/>
        <v>430</v>
      </c>
      <c r="AS362" s="4">
        <f t="shared" si="2324"/>
        <v>444</v>
      </c>
      <c r="AT362" s="4">
        <f t="shared" si="2324"/>
        <v>458</v>
      </c>
      <c r="AU362" s="4">
        <f t="shared" si="2324"/>
        <v>472</v>
      </c>
      <c r="AV362" s="4">
        <f t="shared" si="2324"/>
        <v>486</v>
      </c>
      <c r="AW362" s="4">
        <f t="shared" si="2324"/>
        <v>500</v>
      </c>
      <c r="AX362" s="4">
        <f t="shared" si="2324"/>
        <v>514</v>
      </c>
      <c r="AY362" s="4">
        <f t="shared" si="2324"/>
        <v>528</v>
      </c>
      <c r="AZ362" s="4">
        <f t="shared" si="2324"/>
        <v>542</v>
      </c>
      <c r="BA362" s="4">
        <f t="shared" si="2324"/>
        <v>556</v>
      </c>
      <c r="BB362" s="4">
        <f t="shared" si="2324"/>
        <v>570</v>
      </c>
      <c r="BC362" s="4">
        <f t="shared" si="2324"/>
        <v>584</v>
      </c>
      <c r="BD362" s="4">
        <f t="shared" si="2324"/>
        <v>598</v>
      </c>
      <c r="BE362" s="4">
        <f t="shared" si="2324"/>
        <v>612</v>
      </c>
      <c r="BF362" s="4">
        <f t="shared" si="2324"/>
        <v>626</v>
      </c>
      <c r="BG362" s="4">
        <f t="shared" si="2324"/>
        <v>640</v>
      </c>
      <c r="BH362" s="4">
        <f t="shared" si="2324"/>
        <v>654</v>
      </c>
      <c r="BI362" s="4">
        <f t="shared" si="2324"/>
        <v>668</v>
      </c>
      <c r="BJ362" t="s">
        <v>0</v>
      </c>
    </row>
    <row r="363" spans="1:62">
      <c r="A363" s="4" t="s">
        <v>463</v>
      </c>
      <c r="B363" s="4">
        <f t="shared" si="2325"/>
        <v>16</v>
      </c>
      <c r="C363" s="4">
        <f t="shared" si="2324"/>
        <v>22</v>
      </c>
      <c r="D363" s="4">
        <f t="shared" si="2324"/>
        <v>28</v>
      </c>
      <c r="E363" s="4">
        <f t="shared" si="2324"/>
        <v>34</v>
      </c>
      <c r="F363" s="4">
        <f t="shared" si="2324"/>
        <v>40</v>
      </c>
      <c r="G363" s="4">
        <f t="shared" si="2324"/>
        <v>46</v>
      </c>
      <c r="H363" s="4">
        <f t="shared" si="2324"/>
        <v>52</v>
      </c>
      <c r="I363" s="4">
        <f t="shared" si="2324"/>
        <v>58</v>
      </c>
      <c r="J363" s="15">
        <f t="shared" si="2324"/>
        <v>66</v>
      </c>
      <c r="K363" s="4">
        <f t="shared" si="2324"/>
        <v>74</v>
      </c>
      <c r="L363" s="4">
        <f t="shared" si="2324"/>
        <v>82</v>
      </c>
      <c r="M363" s="4">
        <f t="shared" si="2324"/>
        <v>90</v>
      </c>
      <c r="N363" s="4">
        <f t="shared" si="2324"/>
        <v>98</v>
      </c>
      <c r="O363" s="4">
        <f t="shared" si="2324"/>
        <v>106</v>
      </c>
      <c r="P363" s="4">
        <f t="shared" si="2324"/>
        <v>114</v>
      </c>
      <c r="Q363" s="4">
        <f t="shared" si="2324"/>
        <v>122</v>
      </c>
      <c r="R363" s="15">
        <f t="shared" si="2324"/>
        <v>134</v>
      </c>
      <c r="S363" s="4">
        <f t="shared" si="2324"/>
        <v>146</v>
      </c>
      <c r="T363" s="4">
        <f t="shared" si="2324"/>
        <v>158</v>
      </c>
      <c r="U363" s="4">
        <f t="shared" si="2324"/>
        <v>170</v>
      </c>
      <c r="V363" s="4">
        <f t="shared" si="2324"/>
        <v>182</v>
      </c>
      <c r="W363" s="4">
        <f t="shared" si="2324"/>
        <v>194</v>
      </c>
      <c r="X363" s="15">
        <f t="shared" si="2324"/>
        <v>208</v>
      </c>
      <c r="Y363" s="4">
        <f t="shared" si="2324"/>
        <v>222</v>
      </c>
      <c r="Z363" s="4">
        <f t="shared" si="2324"/>
        <v>236</v>
      </c>
      <c r="AA363" s="4">
        <f t="shared" si="2324"/>
        <v>250</v>
      </c>
      <c r="AB363" s="4">
        <f t="shared" si="2324"/>
        <v>264</v>
      </c>
      <c r="AC363" s="4">
        <f t="shared" si="2324"/>
        <v>278</v>
      </c>
      <c r="AD363" s="15">
        <f t="shared" si="2324"/>
        <v>294</v>
      </c>
      <c r="AE363" s="4">
        <f t="shared" si="2324"/>
        <v>310</v>
      </c>
      <c r="AF363" s="4">
        <f t="shared" si="2324"/>
        <v>326</v>
      </c>
      <c r="AG363" s="4">
        <f t="shared" si="2324"/>
        <v>342</v>
      </c>
      <c r="AH363" s="4">
        <f t="shared" si="2324"/>
        <v>358</v>
      </c>
      <c r="AI363" s="4">
        <f t="shared" si="2324"/>
        <v>374</v>
      </c>
      <c r="AJ363" s="4">
        <f t="shared" si="2324"/>
        <v>390</v>
      </c>
      <c r="AK363" s="4">
        <f t="shared" si="2324"/>
        <v>406</v>
      </c>
      <c r="AL363" s="4">
        <f t="shared" si="2324"/>
        <v>422</v>
      </c>
      <c r="AM363" s="4">
        <f t="shared" si="2324"/>
        <v>438</v>
      </c>
      <c r="AN363" s="4">
        <f t="shared" si="2324"/>
        <v>454</v>
      </c>
      <c r="AO363" s="4">
        <f t="shared" si="2324"/>
        <v>470</v>
      </c>
      <c r="AP363" s="4">
        <f t="shared" si="2324"/>
        <v>486</v>
      </c>
      <c r="AQ363" s="4">
        <f t="shared" si="2324"/>
        <v>502</v>
      </c>
      <c r="AR363" s="4">
        <f t="shared" si="2324"/>
        <v>518</v>
      </c>
      <c r="AS363" s="4">
        <f t="shared" si="2324"/>
        <v>534</v>
      </c>
      <c r="AT363" s="4">
        <f t="shared" si="2324"/>
        <v>550</v>
      </c>
      <c r="AU363" s="4">
        <f t="shared" si="2324"/>
        <v>566</v>
      </c>
      <c r="AV363" s="4">
        <f t="shared" si="2324"/>
        <v>582</v>
      </c>
      <c r="AW363" s="4">
        <f t="shared" si="2324"/>
        <v>598</v>
      </c>
      <c r="AX363" s="4">
        <f t="shared" si="2324"/>
        <v>614</v>
      </c>
      <c r="AY363" s="4">
        <f t="shared" si="2324"/>
        <v>630</v>
      </c>
      <c r="AZ363" s="4">
        <f t="shared" si="2324"/>
        <v>646</v>
      </c>
      <c r="BA363" s="4">
        <f t="shared" si="2324"/>
        <v>662</v>
      </c>
      <c r="BB363" s="4">
        <f t="shared" si="2324"/>
        <v>678</v>
      </c>
      <c r="BC363" s="4">
        <f t="shared" si="2324"/>
        <v>694</v>
      </c>
      <c r="BD363" s="4">
        <f t="shared" si="2324"/>
        <v>710</v>
      </c>
      <c r="BE363" s="4">
        <f t="shared" si="2324"/>
        <v>726</v>
      </c>
      <c r="BF363" s="4">
        <f t="shared" si="2324"/>
        <v>742</v>
      </c>
      <c r="BG363" s="4">
        <f t="shared" si="2324"/>
        <v>758</v>
      </c>
      <c r="BH363" s="4">
        <f t="shared" si="2324"/>
        <v>774</v>
      </c>
      <c r="BI363" s="4">
        <f t="shared" si="2324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26">D364+0.2</f>
        <v>4.7</v>
      </c>
      <c r="F364" s="4">
        <f t="shared" ref="F364" si="2327">E364+0.3</f>
        <v>5</v>
      </c>
      <c r="G364" s="4">
        <f t="shared" ref="G364" si="2328">F364+0.2</f>
        <v>5.2</v>
      </c>
      <c r="H364" s="4">
        <f t="shared" ref="H364" si="2329">G364+0.3</f>
        <v>5.5</v>
      </c>
      <c r="I364" s="4">
        <f t="shared" ref="I364" si="2330">H364+0.2</f>
        <v>5.7</v>
      </c>
      <c r="J364" s="15">
        <f t="shared" ref="J364" si="2331">I364+0.3</f>
        <v>6</v>
      </c>
      <c r="K364">
        <f t="shared" ref="K364" si="2332">J364+0.2</f>
        <v>6.2</v>
      </c>
      <c r="L364" s="4">
        <f t="shared" ref="L364" si="2333">K364+0.3</f>
        <v>6.5</v>
      </c>
      <c r="M364" s="4">
        <f t="shared" ref="M364" si="2334">L364+0.2</f>
        <v>6.7</v>
      </c>
      <c r="N364" s="4">
        <f t="shared" ref="N364" si="2335">M364+0.3</f>
        <v>7</v>
      </c>
      <c r="O364" s="4">
        <f t="shared" ref="O364" si="2336">N364+0.2</f>
        <v>7.2</v>
      </c>
      <c r="P364" s="4">
        <f t="shared" ref="P364" si="2337">O364+0.3</f>
        <v>7.5</v>
      </c>
      <c r="Q364" s="4">
        <f t="shared" ref="Q364" si="2338">P364+0.2</f>
        <v>7.7</v>
      </c>
      <c r="R364" s="15">
        <f t="shared" ref="R364" si="2339">Q364+0.3</f>
        <v>8</v>
      </c>
      <c r="S364" s="4">
        <f t="shared" ref="S364" si="2340">R364+0.2</f>
        <v>8.1999999999999993</v>
      </c>
      <c r="T364" s="4">
        <f t="shared" ref="T364" si="2341">S364+0.3</f>
        <v>8.5</v>
      </c>
      <c r="U364">
        <f t="shared" ref="U364" si="2342">T364+0.2</f>
        <v>8.6999999999999993</v>
      </c>
      <c r="V364" s="4">
        <f t="shared" ref="V364" si="2343">U364+0.3</f>
        <v>9</v>
      </c>
      <c r="W364" s="4">
        <f t="shared" ref="W364" si="2344">V364+0.2</f>
        <v>9.1999999999999993</v>
      </c>
      <c r="X364" s="15">
        <f t="shared" ref="X364" si="2345">W364+0.3</f>
        <v>9.5</v>
      </c>
      <c r="Y364" s="4">
        <f t="shared" ref="Y364" si="2346">X364+0.2</f>
        <v>9.6999999999999993</v>
      </c>
      <c r="Z364" s="4">
        <f t="shared" ref="Z364" si="2347">Y364+0.3</f>
        <v>10</v>
      </c>
      <c r="AA364" s="4">
        <f t="shared" ref="AA364" si="2348">Z364+0.2</f>
        <v>10.199999999999999</v>
      </c>
      <c r="AB364" s="4">
        <f t="shared" ref="AB364" si="2349">AA364+0.3</f>
        <v>10.5</v>
      </c>
      <c r="AC364" s="4">
        <f t="shared" ref="AC364" si="2350">AB364+0.2</f>
        <v>10.7</v>
      </c>
      <c r="AD364" s="15">
        <f t="shared" ref="AD364" si="2351">AC364+0.3</f>
        <v>11</v>
      </c>
      <c r="AE364">
        <f t="shared" ref="AE364" si="2352">AD364+0.2</f>
        <v>11.2</v>
      </c>
      <c r="AF364" s="4">
        <f t="shared" ref="AF364" si="2353">AE364+0.3</f>
        <v>11.5</v>
      </c>
      <c r="AG364" s="4">
        <f t="shared" ref="AG364" si="2354">AF364+0.2</f>
        <v>11.7</v>
      </c>
      <c r="AH364" s="4">
        <f t="shared" ref="AH364" si="2355">AG364+0.3</f>
        <v>12</v>
      </c>
      <c r="AI364" s="4">
        <f t="shared" ref="AI364" si="2356">AH364+0.2</f>
        <v>12.2</v>
      </c>
      <c r="AJ364" s="4">
        <f t="shared" ref="AJ364" si="2357">AI364+0.3</f>
        <v>12.5</v>
      </c>
      <c r="AK364" s="4">
        <f t="shared" ref="AK364" si="2358">AJ364+0.2</f>
        <v>12.7</v>
      </c>
      <c r="AL364" s="4">
        <f t="shared" ref="AL364" si="2359">AK364+0.3</f>
        <v>13</v>
      </c>
      <c r="AM364" s="4">
        <f t="shared" ref="AM364" si="2360">AL364+0.2</f>
        <v>13.2</v>
      </c>
      <c r="AN364" s="4">
        <f t="shared" ref="AN364" si="2361">AM364+0.3</f>
        <v>13.5</v>
      </c>
      <c r="AO364">
        <f t="shared" ref="AO364" si="2362">AN364+0.2</f>
        <v>13.7</v>
      </c>
      <c r="AP364" s="4">
        <f t="shared" ref="AP364" si="2363">AO364+0.3</f>
        <v>14</v>
      </c>
      <c r="AQ364" s="4">
        <f t="shared" ref="AQ364" si="2364">AP364+0.2</f>
        <v>14.2</v>
      </c>
      <c r="AR364" s="4">
        <f t="shared" ref="AR364" si="2365">AQ364+0.3</f>
        <v>14.5</v>
      </c>
      <c r="AS364" s="4">
        <f t="shared" ref="AS364" si="2366">AR364+0.2</f>
        <v>14.7</v>
      </c>
      <c r="AT364" s="4">
        <f t="shared" ref="AT364" si="2367">AS364+0.3</f>
        <v>15</v>
      </c>
      <c r="AU364" s="4">
        <f t="shared" ref="AU364" si="2368">AT364+0.2</f>
        <v>15.2</v>
      </c>
      <c r="AV364" s="4">
        <f t="shared" ref="AV364" si="2369">AU364+0.3</f>
        <v>15.5</v>
      </c>
      <c r="AW364" s="4">
        <f t="shared" ref="AW364" si="2370">AV364+0.2</f>
        <v>15.7</v>
      </c>
      <c r="AX364" s="4">
        <f t="shared" ref="AX364" si="2371">AW364+0.3</f>
        <v>16</v>
      </c>
      <c r="AY364">
        <f t="shared" ref="AY364" si="2372">AX364+0.2</f>
        <v>16.2</v>
      </c>
      <c r="AZ364" s="4">
        <f t="shared" ref="AZ364" si="2373">AY364+0.3</f>
        <v>16.5</v>
      </c>
      <c r="BA364" s="4">
        <f t="shared" ref="BA364" si="2374">AZ364+0.2</f>
        <v>16.7</v>
      </c>
      <c r="BB364" s="4">
        <f t="shared" ref="BB364" si="2375">BA364+0.3</f>
        <v>17</v>
      </c>
      <c r="BC364" s="4">
        <f t="shared" ref="BC364" si="2376">BB364+0.2</f>
        <v>17.2</v>
      </c>
      <c r="BD364" s="4">
        <f t="shared" ref="BD364" si="2377">BC364+0.3</f>
        <v>17.5</v>
      </c>
      <c r="BE364" s="4">
        <f t="shared" ref="BE364" si="2378">BD364+0.2</f>
        <v>17.7</v>
      </c>
      <c r="BF364" s="4">
        <f t="shared" ref="BF364" si="2379">BE364+0.3</f>
        <v>18</v>
      </c>
      <c r="BG364" s="4">
        <f t="shared" ref="BG364" si="2380">BF364+0.2</f>
        <v>18.2</v>
      </c>
      <c r="BH364" s="4">
        <f t="shared" ref="BH364" si="2381">BG364+0.3</f>
        <v>18.5</v>
      </c>
      <c r="BI364">
        <f t="shared" ref="BI364" si="2382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83">AF367+14</f>
        <v>354</v>
      </c>
      <c r="AH367" s="4">
        <f t="shared" si="2383"/>
        <v>368</v>
      </c>
      <c r="AI367" s="4">
        <f t="shared" si="2383"/>
        <v>382</v>
      </c>
      <c r="AJ367" s="4">
        <f t="shared" si="2383"/>
        <v>396</v>
      </c>
      <c r="AK367" s="4">
        <f t="shared" si="2383"/>
        <v>410</v>
      </c>
      <c r="AL367" s="4">
        <f t="shared" si="2383"/>
        <v>424</v>
      </c>
      <c r="AM367" s="4">
        <f t="shared" si="2383"/>
        <v>438</v>
      </c>
      <c r="AN367" s="4">
        <f t="shared" si="2383"/>
        <v>452</v>
      </c>
      <c r="AO367">
        <f t="shared" si="2383"/>
        <v>466</v>
      </c>
      <c r="AP367" s="4">
        <f t="shared" si="2383"/>
        <v>480</v>
      </c>
      <c r="AQ367" s="4">
        <f t="shared" si="2383"/>
        <v>494</v>
      </c>
      <c r="AR367" s="4">
        <f t="shared" si="2383"/>
        <v>508</v>
      </c>
      <c r="AS367" s="4">
        <f t="shared" si="2383"/>
        <v>522</v>
      </c>
      <c r="AT367" s="4">
        <f t="shared" si="2383"/>
        <v>536</v>
      </c>
      <c r="AU367" s="4">
        <f t="shared" si="2383"/>
        <v>550</v>
      </c>
      <c r="AV367" s="4">
        <f t="shared" si="2383"/>
        <v>564</v>
      </c>
      <c r="AW367" s="4">
        <f t="shared" si="2383"/>
        <v>578</v>
      </c>
      <c r="AX367" s="4">
        <f t="shared" si="2383"/>
        <v>592</v>
      </c>
      <c r="AY367">
        <f t="shared" si="2383"/>
        <v>606</v>
      </c>
      <c r="AZ367" s="4">
        <f t="shared" si="2383"/>
        <v>620</v>
      </c>
      <c r="BA367" s="4">
        <f t="shared" si="2383"/>
        <v>634</v>
      </c>
      <c r="BB367" s="4">
        <f t="shared" si="2383"/>
        <v>648</v>
      </c>
      <c r="BC367" s="4">
        <f t="shared" si="2383"/>
        <v>662</v>
      </c>
      <c r="BD367" s="4">
        <f t="shared" si="2383"/>
        <v>676</v>
      </c>
      <c r="BE367" s="4">
        <f t="shared" si="2383"/>
        <v>690</v>
      </c>
      <c r="BF367" s="4">
        <f t="shared" si="2383"/>
        <v>704</v>
      </c>
      <c r="BG367" s="4">
        <f t="shared" si="2383"/>
        <v>718</v>
      </c>
      <c r="BH367" s="4">
        <f t="shared" si="2383"/>
        <v>732</v>
      </c>
      <c r="BI367">
        <f t="shared" si="2383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84">AF368+14</f>
        <v>358</v>
      </c>
      <c r="AH368" s="4">
        <f t="shared" si="2384"/>
        <v>372</v>
      </c>
      <c r="AI368" s="4">
        <f t="shared" si="2384"/>
        <v>386</v>
      </c>
      <c r="AJ368" s="4">
        <f t="shared" si="2384"/>
        <v>400</v>
      </c>
      <c r="AK368" s="4">
        <f t="shared" si="2384"/>
        <v>414</v>
      </c>
      <c r="AL368" s="4">
        <f t="shared" si="2384"/>
        <v>428</v>
      </c>
      <c r="AM368" s="4">
        <f t="shared" si="2384"/>
        <v>442</v>
      </c>
      <c r="AN368" s="4">
        <f t="shared" si="2384"/>
        <v>456</v>
      </c>
      <c r="AO368">
        <f t="shared" si="2384"/>
        <v>470</v>
      </c>
      <c r="AP368" s="4">
        <f t="shared" si="2384"/>
        <v>484</v>
      </c>
      <c r="AQ368" s="4">
        <f t="shared" si="2384"/>
        <v>498</v>
      </c>
      <c r="AR368" s="4">
        <f t="shared" si="2384"/>
        <v>512</v>
      </c>
      <c r="AS368" s="4">
        <f t="shared" si="2384"/>
        <v>526</v>
      </c>
      <c r="AT368" s="4">
        <f t="shared" si="2384"/>
        <v>540</v>
      </c>
      <c r="AU368" s="4">
        <f t="shared" si="2384"/>
        <v>554</v>
      </c>
      <c r="AV368" s="4">
        <f t="shared" si="2384"/>
        <v>568</v>
      </c>
      <c r="AW368" s="4">
        <f t="shared" si="2384"/>
        <v>582</v>
      </c>
      <c r="AX368" s="4">
        <f t="shared" si="2384"/>
        <v>596</v>
      </c>
      <c r="AY368">
        <f t="shared" si="2384"/>
        <v>610</v>
      </c>
      <c r="AZ368" s="4">
        <f t="shared" si="2384"/>
        <v>624</v>
      </c>
      <c r="BA368" s="4">
        <f t="shared" si="2384"/>
        <v>638</v>
      </c>
      <c r="BB368" s="4">
        <f t="shared" si="2384"/>
        <v>652</v>
      </c>
      <c r="BC368" s="4">
        <f t="shared" si="2384"/>
        <v>666</v>
      </c>
      <c r="BD368" s="4">
        <f t="shared" si="2384"/>
        <v>680</v>
      </c>
      <c r="BE368" s="4">
        <f t="shared" si="2384"/>
        <v>694</v>
      </c>
      <c r="BF368" s="4">
        <f t="shared" si="2384"/>
        <v>708</v>
      </c>
      <c r="BG368" s="4">
        <f t="shared" si="2384"/>
        <v>722</v>
      </c>
      <c r="BH368" s="4">
        <f t="shared" si="2384"/>
        <v>736</v>
      </c>
      <c r="BI368">
        <f t="shared" si="2384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85">D369+0.2</f>
        <v>5.7</v>
      </c>
      <c r="F369" s="4">
        <f t="shared" ref="F369" si="2386">E369+0.3</f>
        <v>6</v>
      </c>
      <c r="G369" s="4">
        <f t="shared" ref="G369" si="2387">F369+0.2</f>
        <v>6.2</v>
      </c>
      <c r="H369" s="4">
        <f t="shared" ref="H369" si="2388">G369+0.3</f>
        <v>6.5</v>
      </c>
      <c r="I369" s="4">
        <f t="shared" ref="I369" si="2389">H369+0.2</f>
        <v>6.7</v>
      </c>
      <c r="J369" s="15">
        <f t="shared" ref="J369" si="2390">I369+0.3</f>
        <v>7</v>
      </c>
      <c r="K369">
        <f t="shared" ref="K369" si="2391">J369+0.2</f>
        <v>7.2</v>
      </c>
      <c r="L369" s="4">
        <f t="shared" ref="L369" si="2392">K369+0.3</f>
        <v>7.5</v>
      </c>
      <c r="M369" s="4">
        <f t="shared" ref="M369" si="2393">L369+0.2</f>
        <v>7.7</v>
      </c>
      <c r="N369" s="4">
        <f t="shared" ref="N369" si="2394">M369+0.3</f>
        <v>8</v>
      </c>
      <c r="O369" s="4">
        <f t="shared" ref="O369" si="2395">N369+0.2</f>
        <v>8.1999999999999993</v>
      </c>
      <c r="P369" s="4">
        <f t="shared" ref="P369" si="2396">O369+0.3</f>
        <v>8.5</v>
      </c>
      <c r="Q369" s="4">
        <f t="shared" ref="Q369" si="2397">P369+0.2</f>
        <v>8.6999999999999993</v>
      </c>
      <c r="R369" s="15">
        <f t="shared" ref="R369" si="2398">Q369+0.3</f>
        <v>9</v>
      </c>
      <c r="S369" s="4">
        <f t="shared" ref="S369" si="2399">R369+0.2</f>
        <v>9.1999999999999993</v>
      </c>
      <c r="T369" s="4">
        <f t="shared" ref="T369" si="2400">S369+0.3</f>
        <v>9.5</v>
      </c>
      <c r="U369">
        <f t="shared" ref="U369" si="2401">T369+0.2</f>
        <v>9.6999999999999993</v>
      </c>
      <c r="V369" s="4">
        <f t="shared" ref="V369" si="2402">U369+0.3</f>
        <v>10</v>
      </c>
      <c r="W369" s="4">
        <f t="shared" ref="W369" si="2403">V369+0.2</f>
        <v>10.199999999999999</v>
      </c>
      <c r="X369" s="15">
        <f t="shared" ref="X369" si="2404">W369+0.3</f>
        <v>10.5</v>
      </c>
      <c r="Y369" s="4">
        <f t="shared" ref="Y369" si="2405">X369+0.2</f>
        <v>10.7</v>
      </c>
      <c r="Z369" s="4">
        <f t="shared" ref="Z369" si="2406">Y369+0.3</f>
        <v>11</v>
      </c>
      <c r="AA369" s="4">
        <f t="shared" ref="AA369" si="2407">Z369+0.2</f>
        <v>11.2</v>
      </c>
      <c r="AB369" s="4">
        <f t="shared" ref="AB369" si="2408">AA369+0.3</f>
        <v>11.5</v>
      </c>
      <c r="AC369" s="4">
        <f t="shared" ref="AC369" si="2409">AB369+0.2</f>
        <v>11.7</v>
      </c>
      <c r="AD369" s="15">
        <f t="shared" ref="AD369" si="2410">AC369+0.3</f>
        <v>12</v>
      </c>
      <c r="AE369">
        <f t="shared" ref="AE369" si="2411">AD369+0.2</f>
        <v>12.2</v>
      </c>
      <c r="AF369" s="4">
        <f t="shared" ref="AF369" si="2412">AE369+0.3</f>
        <v>12.5</v>
      </c>
      <c r="AG369" s="4">
        <f t="shared" ref="AG369" si="2413">AF369+0.2</f>
        <v>12.7</v>
      </c>
      <c r="AH369" s="4">
        <f t="shared" ref="AH369" si="2414">AG369+0.3</f>
        <v>13</v>
      </c>
      <c r="AI369" s="4">
        <f t="shared" ref="AI369" si="2415">AH369+0.2</f>
        <v>13.2</v>
      </c>
      <c r="AJ369" s="4">
        <f t="shared" ref="AJ369" si="2416">AI369+0.3</f>
        <v>13.5</v>
      </c>
      <c r="AK369" s="4">
        <f t="shared" ref="AK369" si="2417">AJ369+0.2</f>
        <v>13.7</v>
      </c>
      <c r="AL369" s="4">
        <f t="shared" ref="AL369" si="2418">AK369+0.3</f>
        <v>14</v>
      </c>
      <c r="AM369" s="4">
        <f t="shared" ref="AM369" si="2419">AL369+0.2</f>
        <v>14.2</v>
      </c>
      <c r="AN369" s="4">
        <f t="shared" ref="AN369" si="2420">AM369+0.3</f>
        <v>14.5</v>
      </c>
      <c r="AO369">
        <f t="shared" ref="AO369" si="2421">AN369+0.2</f>
        <v>14.7</v>
      </c>
      <c r="AP369" s="4">
        <f t="shared" ref="AP369" si="2422">AO369+0.3</f>
        <v>15</v>
      </c>
      <c r="AQ369" s="4">
        <f t="shared" ref="AQ369" si="2423">AP369+0.2</f>
        <v>15.2</v>
      </c>
      <c r="AR369" s="4">
        <f t="shared" ref="AR369" si="2424">AQ369+0.3</f>
        <v>15.5</v>
      </c>
      <c r="AS369" s="4">
        <f t="shared" ref="AS369" si="2425">AR369+0.2</f>
        <v>15.7</v>
      </c>
      <c r="AT369" s="4">
        <f t="shared" ref="AT369" si="2426">AS369+0.3</f>
        <v>16</v>
      </c>
      <c r="AU369" s="4">
        <f t="shared" ref="AU369" si="2427">AT369+0.2</f>
        <v>16.2</v>
      </c>
      <c r="AV369" s="4">
        <f t="shared" ref="AV369" si="2428">AU369+0.3</f>
        <v>16.5</v>
      </c>
      <c r="AW369" s="4">
        <f t="shared" ref="AW369" si="2429">AV369+0.2</f>
        <v>16.7</v>
      </c>
      <c r="AX369" s="4">
        <f t="shared" ref="AX369" si="2430">AW369+0.3</f>
        <v>17</v>
      </c>
      <c r="AY369">
        <f t="shared" ref="AY369" si="2431">AX369+0.2</f>
        <v>17.2</v>
      </c>
      <c r="AZ369" s="4">
        <f t="shared" ref="AZ369" si="2432">AY369+0.3</f>
        <v>17.5</v>
      </c>
      <c r="BA369" s="4">
        <f t="shared" ref="BA369" si="2433">AZ369+0.2</f>
        <v>17.7</v>
      </c>
      <c r="BB369" s="4">
        <f t="shared" ref="BB369" si="2434">BA369+0.3</f>
        <v>18</v>
      </c>
      <c r="BC369" s="4">
        <f t="shared" ref="BC369" si="2435">BB369+0.2</f>
        <v>18.2</v>
      </c>
      <c r="BD369" s="4">
        <f t="shared" ref="BD369" si="2436">BC369+0.3</f>
        <v>18.5</v>
      </c>
      <c r="BE369" s="4">
        <f t="shared" ref="BE369" si="2437">BD369+0.2</f>
        <v>18.7</v>
      </c>
      <c r="BF369" s="4">
        <f t="shared" ref="BF369" si="2438">BE369+0.3</f>
        <v>19</v>
      </c>
      <c r="BG369" s="4">
        <f t="shared" ref="BG369" si="2439">BF369+0.2</f>
        <v>19.2</v>
      </c>
      <c r="BH369" s="4">
        <f t="shared" ref="BH369" si="2440">BG369+0.3</f>
        <v>19.5</v>
      </c>
      <c r="BI369">
        <f t="shared" ref="BI369" si="2441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42">C372+2</f>
        <v>44</v>
      </c>
      <c r="E372" s="4">
        <f t="shared" si="2442"/>
        <v>46</v>
      </c>
      <c r="F372" s="4">
        <f t="shared" si="2442"/>
        <v>48</v>
      </c>
      <c r="G372" s="4">
        <f t="shared" si="2442"/>
        <v>50</v>
      </c>
      <c r="H372" s="4">
        <f t="shared" si="2442"/>
        <v>52</v>
      </c>
      <c r="I372" s="4">
        <f t="shared" si="2442"/>
        <v>54</v>
      </c>
      <c r="J372" s="15">
        <f t="shared" si="2442"/>
        <v>56</v>
      </c>
      <c r="K372" s="4">
        <f t="shared" si="2442"/>
        <v>58</v>
      </c>
      <c r="L372" s="4">
        <f t="shared" si="2442"/>
        <v>60</v>
      </c>
      <c r="M372" s="4">
        <f t="shared" si="2442"/>
        <v>62</v>
      </c>
      <c r="N372" s="4">
        <f t="shared" si="2442"/>
        <v>64</v>
      </c>
      <c r="O372" s="4">
        <f t="shared" si="2442"/>
        <v>66</v>
      </c>
      <c r="P372" s="4">
        <f t="shared" si="2442"/>
        <v>68</v>
      </c>
      <c r="Q372" s="4">
        <f t="shared" si="2442"/>
        <v>70</v>
      </c>
      <c r="R372" s="15">
        <f t="shared" si="2442"/>
        <v>72</v>
      </c>
      <c r="S372" s="4">
        <f t="shared" si="2442"/>
        <v>74</v>
      </c>
      <c r="T372" s="4">
        <f t="shared" si="2442"/>
        <v>76</v>
      </c>
      <c r="U372" s="4">
        <f t="shared" si="2442"/>
        <v>78</v>
      </c>
      <c r="V372" s="4">
        <f t="shared" si="2442"/>
        <v>80</v>
      </c>
      <c r="W372" s="4">
        <f t="shared" si="2442"/>
        <v>82</v>
      </c>
      <c r="X372" s="15">
        <f t="shared" si="2442"/>
        <v>84</v>
      </c>
      <c r="Y372" s="4">
        <f t="shared" si="2442"/>
        <v>86</v>
      </c>
      <c r="Z372" s="4">
        <f t="shared" si="2442"/>
        <v>88</v>
      </c>
      <c r="AA372" s="4">
        <f t="shared" si="2442"/>
        <v>90</v>
      </c>
      <c r="AB372" s="4">
        <f t="shared" si="2442"/>
        <v>92</v>
      </c>
      <c r="AC372" s="4">
        <f t="shared" si="2442"/>
        <v>94</v>
      </c>
      <c r="AD372" s="15">
        <f t="shared" si="2442"/>
        <v>96</v>
      </c>
      <c r="AE372" s="4">
        <f t="shared" si="2442"/>
        <v>98</v>
      </c>
      <c r="AF372" s="4">
        <f t="shared" si="2442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43">C375+1</f>
        <v>5</v>
      </c>
      <c r="E375" s="4">
        <f t="shared" si="2443"/>
        <v>6</v>
      </c>
      <c r="F375" s="4">
        <f t="shared" si="2443"/>
        <v>7</v>
      </c>
      <c r="G375" s="4">
        <f t="shared" si="2443"/>
        <v>8</v>
      </c>
      <c r="H375" s="4">
        <f t="shared" si="2443"/>
        <v>9</v>
      </c>
      <c r="I375" s="4">
        <f t="shared" si="2443"/>
        <v>10</v>
      </c>
      <c r="J375" s="4">
        <f>I375+2</f>
        <v>12</v>
      </c>
      <c r="K375" s="4">
        <f t="shared" ref="K375:Q375" si="2444">J375+2</f>
        <v>14</v>
      </c>
      <c r="L375" s="4">
        <f t="shared" si="2444"/>
        <v>16</v>
      </c>
      <c r="M375" s="4">
        <f t="shared" si="2444"/>
        <v>18</v>
      </c>
      <c r="N375" s="4">
        <f t="shared" si="2444"/>
        <v>20</v>
      </c>
      <c r="O375" s="4">
        <f t="shared" si="2444"/>
        <v>22</v>
      </c>
      <c r="P375" s="4">
        <f t="shared" si="2444"/>
        <v>24</v>
      </c>
      <c r="Q375" s="4">
        <f t="shared" si="2444"/>
        <v>26</v>
      </c>
      <c r="R375" s="4">
        <f>Q375+3</f>
        <v>29</v>
      </c>
      <c r="S375" s="4">
        <f t="shared" ref="S375:W375" si="2445">R375+3</f>
        <v>32</v>
      </c>
      <c r="T375" s="4">
        <f t="shared" si="2445"/>
        <v>35</v>
      </c>
      <c r="U375" s="4">
        <f t="shared" si="2445"/>
        <v>38</v>
      </c>
      <c r="V375" s="4">
        <f t="shared" si="2445"/>
        <v>41</v>
      </c>
      <c r="W375" s="4">
        <f t="shared" si="2445"/>
        <v>44</v>
      </c>
      <c r="X375" s="4">
        <f>W375+4</f>
        <v>48</v>
      </c>
      <c r="Y375" s="4">
        <f t="shared" ref="Y375:AB375" si="2446">X375+4</f>
        <v>52</v>
      </c>
      <c r="Z375" s="4">
        <f t="shared" si="2446"/>
        <v>56</v>
      </c>
      <c r="AA375" s="4">
        <f t="shared" si="2446"/>
        <v>60</v>
      </c>
      <c r="AB375" s="4">
        <f t="shared" si="2446"/>
        <v>64</v>
      </c>
      <c r="AC375" s="4">
        <f t="shared" ref="AC375" si="2447">AB375+4</f>
        <v>68</v>
      </c>
      <c r="AD375" s="4">
        <f>AC375+5</f>
        <v>73</v>
      </c>
      <c r="AE375" s="4">
        <f t="shared" ref="AE375:BI375" si="2448">AD375+5</f>
        <v>78</v>
      </c>
      <c r="AF375" s="4">
        <f t="shared" si="2448"/>
        <v>83</v>
      </c>
      <c r="AG375" s="4">
        <f t="shared" si="2448"/>
        <v>88</v>
      </c>
      <c r="AH375" s="4">
        <f t="shared" si="2448"/>
        <v>93</v>
      </c>
      <c r="AI375" s="4">
        <f t="shared" si="2448"/>
        <v>98</v>
      </c>
      <c r="AJ375" s="4">
        <f t="shared" si="2448"/>
        <v>103</v>
      </c>
      <c r="AK375" s="4">
        <f t="shared" si="2448"/>
        <v>108</v>
      </c>
      <c r="AL375" s="4">
        <f t="shared" si="2448"/>
        <v>113</v>
      </c>
      <c r="AM375" s="4">
        <f t="shared" si="2448"/>
        <v>118</v>
      </c>
      <c r="AN375" s="4">
        <f t="shared" si="2448"/>
        <v>123</v>
      </c>
      <c r="AO375" s="4">
        <f t="shared" si="2448"/>
        <v>128</v>
      </c>
      <c r="AP375" s="4">
        <f t="shared" si="2448"/>
        <v>133</v>
      </c>
      <c r="AQ375" s="4">
        <f t="shared" si="2448"/>
        <v>138</v>
      </c>
      <c r="AR375" s="4">
        <f t="shared" si="2448"/>
        <v>143</v>
      </c>
      <c r="AS375" s="4">
        <f t="shared" si="2448"/>
        <v>148</v>
      </c>
      <c r="AT375" s="4">
        <f t="shared" si="2448"/>
        <v>153</v>
      </c>
      <c r="AU375" s="4">
        <f t="shared" si="2448"/>
        <v>158</v>
      </c>
      <c r="AV375" s="4">
        <f t="shared" si="2448"/>
        <v>163</v>
      </c>
      <c r="AW375" s="4">
        <f t="shared" si="2448"/>
        <v>168</v>
      </c>
      <c r="AX375" s="4">
        <f t="shared" si="2448"/>
        <v>173</v>
      </c>
      <c r="AY375" s="4">
        <f t="shared" si="2448"/>
        <v>178</v>
      </c>
      <c r="AZ375" s="4">
        <f t="shared" si="2448"/>
        <v>183</v>
      </c>
      <c r="BA375" s="4">
        <f t="shared" si="2448"/>
        <v>188</v>
      </c>
      <c r="BB375" s="4">
        <f t="shared" si="2448"/>
        <v>193</v>
      </c>
      <c r="BC375" s="4">
        <f t="shared" si="2448"/>
        <v>198</v>
      </c>
      <c r="BD375" s="4">
        <f t="shared" si="2448"/>
        <v>203</v>
      </c>
      <c r="BE375" s="4">
        <f t="shared" si="2448"/>
        <v>208</v>
      </c>
      <c r="BF375" s="4">
        <f t="shared" si="2448"/>
        <v>213</v>
      </c>
      <c r="BG375" s="4">
        <f t="shared" si="2448"/>
        <v>218</v>
      </c>
      <c r="BH375" s="4">
        <f t="shared" si="2448"/>
        <v>223</v>
      </c>
      <c r="BI375" s="4">
        <f t="shared" si="2448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49">C376+1</f>
        <v>8</v>
      </c>
      <c r="E376" s="4">
        <f t="shared" si="2449"/>
        <v>9</v>
      </c>
      <c r="F376" s="4">
        <f t="shared" si="2449"/>
        <v>10</v>
      </c>
      <c r="G376" s="4">
        <f t="shared" si="2449"/>
        <v>11</v>
      </c>
      <c r="H376" s="4">
        <f t="shared" si="2449"/>
        <v>12</v>
      </c>
      <c r="I376" s="4">
        <f t="shared" si="2449"/>
        <v>13</v>
      </c>
      <c r="J376" s="4">
        <f>I376+2</f>
        <v>15</v>
      </c>
      <c r="K376" s="4">
        <f t="shared" ref="K376:Q376" si="2450">J376+2</f>
        <v>17</v>
      </c>
      <c r="L376" s="4">
        <f t="shared" si="2450"/>
        <v>19</v>
      </c>
      <c r="M376" s="4">
        <f t="shared" si="2450"/>
        <v>21</v>
      </c>
      <c r="N376" s="4">
        <f t="shared" si="2450"/>
        <v>23</v>
      </c>
      <c r="O376" s="4">
        <f t="shared" si="2450"/>
        <v>25</v>
      </c>
      <c r="P376" s="4">
        <f t="shared" si="2450"/>
        <v>27</v>
      </c>
      <c r="Q376" s="4">
        <f t="shared" si="2450"/>
        <v>29</v>
      </c>
      <c r="R376" s="4">
        <f>Q376+3</f>
        <v>32</v>
      </c>
      <c r="S376" s="4">
        <f t="shared" ref="S376:W376" si="2451">R376+3</f>
        <v>35</v>
      </c>
      <c r="T376" s="4">
        <f t="shared" si="2451"/>
        <v>38</v>
      </c>
      <c r="U376" s="4">
        <f t="shared" si="2451"/>
        <v>41</v>
      </c>
      <c r="V376" s="4">
        <f t="shared" si="2451"/>
        <v>44</v>
      </c>
      <c r="W376" s="4">
        <f t="shared" si="2451"/>
        <v>47</v>
      </c>
      <c r="X376" s="4">
        <f>W376+4</f>
        <v>51</v>
      </c>
      <c r="Y376" s="4">
        <f t="shared" ref="Y376:AB376" si="2452">X376+4</f>
        <v>55</v>
      </c>
      <c r="Z376" s="4">
        <f t="shared" si="2452"/>
        <v>59</v>
      </c>
      <c r="AA376" s="4">
        <f t="shared" si="2452"/>
        <v>63</v>
      </c>
      <c r="AB376" s="4">
        <f t="shared" si="2452"/>
        <v>67</v>
      </c>
      <c r="AC376" s="4">
        <f t="shared" ref="AC376" si="2453">AB376+4</f>
        <v>71</v>
      </c>
      <c r="AD376" s="4">
        <f>AC376+5</f>
        <v>76</v>
      </c>
      <c r="AE376" s="4">
        <f t="shared" ref="AE376:BI377" si="2454">AD376+5</f>
        <v>81</v>
      </c>
      <c r="AF376" s="4">
        <f t="shared" si="2454"/>
        <v>86</v>
      </c>
      <c r="AG376" s="4">
        <f t="shared" si="2454"/>
        <v>91</v>
      </c>
      <c r="AH376" s="4">
        <f t="shared" si="2454"/>
        <v>96</v>
      </c>
      <c r="AI376" s="4">
        <f t="shared" si="2454"/>
        <v>101</v>
      </c>
      <c r="AJ376" s="4">
        <f t="shared" si="2454"/>
        <v>106</v>
      </c>
      <c r="AK376" s="4">
        <f t="shared" si="2454"/>
        <v>111</v>
      </c>
      <c r="AL376" s="4">
        <f t="shared" si="2454"/>
        <v>116</v>
      </c>
      <c r="AM376" s="4">
        <f t="shared" si="2454"/>
        <v>121</v>
      </c>
      <c r="AN376" s="4">
        <f t="shared" si="2454"/>
        <v>126</v>
      </c>
      <c r="AO376" s="4">
        <f t="shared" si="2454"/>
        <v>131</v>
      </c>
      <c r="AP376" s="4">
        <f t="shared" si="2454"/>
        <v>136</v>
      </c>
      <c r="AQ376" s="4">
        <f t="shared" si="2454"/>
        <v>141</v>
      </c>
      <c r="AR376" s="4">
        <f t="shared" si="2454"/>
        <v>146</v>
      </c>
      <c r="AS376" s="4">
        <f t="shared" si="2454"/>
        <v>151</v>
      </c>
      <c r="AT376" s="4">
        <f t="shared" si="2454"/>
        <v>156</v>
      </c>
      <c r="AU376" s="4">
        <f t="shared" si="2454"/>
        <v>161</v>
      </c>
      <c r="AV376" s="4">
        <f t="shared" si="2454"/>
        <v>166</v>
      </c>
      <c r="AW376" s="4">
        <f t="shared" si="2454"/>
        <v>171</v>
      </c>
      <c r="AX376" s="4">
        <f t="shared" si="2454"/>
        <v>176</v>
      </c>
      <c r="AY376" s="4">
        <f t="shared" si="2454"/>
        <v>181</v>
      </c>
      <c r="AZ376" s="4">
        <f t="shared" si="2454"/>
        <v>186</v>
      </c>
      <c r="BA376" s="4">
        <f t="shared" si="2454"/>
        <v>191</v>
      </c>
      <c r="BB376" s="4">
        <f t="shared" si="2454"/>
        <v>196</v>
      </c>
      <c r="BC376" s="4">
        <f t="shared" si="2454"/>
        <v>201</v>
      </c>
      <c r="BD376" s="4">
        <f t="shared" si="2454"/>
        <v>206</v>
      </c>
      <c r="BE376" s="4">
        <f t="shared" si="2454"/>
        <v>211</v>
      </c>
      <c r="BF376" s="4">
        <f t="shared" si="2454"/>
        <v>216</v>
      </c>
      <c r="BG376" s="4">
        <f t="shared" si="2454"/>
        <v>221</v>
      </c>
      <c r="BH376" s="4">
        <f t="shared" si="2454"/>
        <v>226</v>
      </c>
      <c r="BI376" s="4">
        <f t="shared" si="2454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55">C377+5</f>
        <v>310</v>
      </c>
      <c r="E377" s="4">
        <f t="shared" si="2455"/>
        <v>315</v>
      </c>
      <c r="F377" s="4">
        <f t="shared" si="2455"/>
        <v>320</v>
      </c>
      <c r="G377" s="4">
        <f t="shared" si="2455"/>
        <v>325</v>
      </c>
      <c r="H377" s="4">
        <f t="shared" si="2455"/>
        <v>330</v>
      </c>
      <c r="I377" s="4">
        <f t="shared" si="2455"/>
        <v>335</v>
      </c>
      <c r="J377" s="4">
        <f t="shared" si="2455"/>
        <v>340</v>
      </c>
      <c r="K377" s="4">
        <f t="shared" si="2455"/>
        <v>345</v>
      </c>
      <c r="L377" s="4">
        <f t="shared" si="2455"/>
        <v>350</v>
      </c>
      <c r="M377" s="4">
        <f t="shared" si="2455"/>
        <v>355</v>
      </c>
      <c r="N377" s="4">
        <f t="shared" si="2455"/>
        <v>360</v>
      </c>
      <c r="O377" s="4">
        <f t="shared" si="2455"/>
        <v>365</v>
      </c>
      <c r="P377" s="4">
        <f t="shared" si="2455"/>
        <v>370</v>
      </c>
      <c r="Q377" s="4">
        <f t="shared" si="2455"/>
        <v>375</v>
      </c>
      <c r="R377" s="4">
        <f t="shared" si="2455"/>
        <v>380</v>
      </c>
      <c r="S377" s="4">
        <f t="shared" si="2455"/>
        <v>385</v>
      </c>
      <c r="T377" s="4">
        <f t="shared" si="2455"/>
        <v>390</v>
      </c>
      <c r="U377" s="4">
        <f t="shared" si="2455"/>
        <v>395</v>
      </c>
      <c r="V377" s="4">
        <f t="shared" si="2455"/>
        <v>400</v>
      </c>
      <c r="W377" s="4">
        <f t="shared" si="2455"/>
        <v>405</v>
      </c>
      <c r="X377" s="4">
        <f t="shared" si="2455"/>
        <v>410</v>
      </c>
      <c r="Y377" s="4">
        <f t="shared" si="2455"/>
        <v>415</v>
      </c>
      <c r="Z377" s="4">
        <f t="shared" si="2455"/>
        <v>420</v>
      </c>
      <c r="AA377" s="4">
        <f t="shared" si="2455"/>
        <v>425</v>
      </c>
      <c r="AB377" s="4">
        <f t="shared" si="2455"/>
        <v>430</v>
      </c>
      <c r="AC377" s="4">
        <f t="shared" si="2455"/>
        <v>435</v>
      </c>
      <c r="AD377" s="4">
        <f t="shared" si="2455"/>
        <v>440</v>
      </c>
      <c r="AE377" s="4">
        <f t="shared" si="2454"/>
        <v>445</v>
      </c>
      <c r="AF377" s="4">
        <f t="shared" si="2454"/>
        <v>450</v>
      </c>
      <c r="AG377" s="4">
        <f t="shared" si="2454"/>
        <v>455</v>
      </c>
      <c r="AH377" s="4">
        <f t="shared" si="2454"/>
        <v>460</v>
      </c>
      <c r="AI377" s="4">
        <f t="shared" si="2454"/>
        <v>465</v>
      </c>
      <c r="AJ377" s="4">
        <f t="shared" si="2454"/>
        <v>470</v>
      </c>
      <c r="AK377" s="4">
        <f t="shared" si="2454"/>
        <v>475</v>
      </c>
      <c r="AL377" s="4">
        <f t="shared" si="2454"/>
        <v>480</v>
      </c>
      <c r="AM377" s="4">
        <f t="shared" si="2454"/>
        <v>485</v>
      </c>
      <c r="AN377" s="4">
        <f t="shared" si="2454"/>
        <v>490</v>
      </c>
      <c r="AO377" s="4">
        <f t="shared" si="2454"/>
        <v>495</v>
      </c>
      <c r="AP377" s="4">
        <f t="shared" si="2454"/>
        <v>500</v>
      </c>
      <c r="AQ377" s="4">
        <f t="shared" si="2454"/>
        <v>505</v>
      </c>
      <c r="AR377" s="4">
        <f t="shared" si="2454"/>
        <v>510</v>
      </c>
      <c r="AS377" s="4">
        <f t="shared" si="2454"/>
        <v>515</v>
      </c>
      <c r="AT377" s="4">
        <f t="shared" si="2454"/>
        <v>520</v>
      </c>
      <c r="AU377" s="4">
        <f t="shared" si="2454"/>
        <v>525</v>
      </c>
      <c r="AV377" s="4">
        <f t="shared" si="2454"/>
        <v>530</v>
      </c>
      <c r="AW377" s="4">
        <f t="shared" si="2454"/>
        <v>535</v>
      </c>
      <c r="AX377" s="4">
        <f t="shared" si="2454"/>
        <v>540</v>
      </c>
      <c r="AY377" s="4">
        <f t="shared" si="2454"/>
        <v>545</v>
      </c>
      <c r="AZ377" s="4">
        <f t="shared" si="2454"/>
        <v>550</v>
      </c>
      <c r="BA377" s="4">
        <f t="shared" si="2454"/>
        <v>555</v>
      </c>
      <c r="BB377" s="4">
        <f t="shared" si="2454"/>
        <v>560</v>
      </c>
      <c r="BC377" s="4">
        <f t="shared" si="2454"/>
        <v>565</v>
      </c>
      <c r="BD377" s="4">
        <f t="shared" si="2454"/>
        <v>570</v>
      </c>
      <c r="BE377" s="4">
        <f t="shared" si="2454"/>
        <v>575</v>
      </c>
      <c r="BF377" s="4">
        <f t="shared" si="2454"/>
        <v>580</v>
      </c>
      <c r="BG377" s="4">
        <f t="shared" si="2454"/>
        <v>585</v>
      </c>
      <c r="BH377" s="4">
        <f t="shared" si="2454"/>
        <v>590</v>
      </c>
      <c r="BI377" s="4">
        <f t="shared" si="2454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56">C378+10</f>
        <v>45</v>
      </c>
      <c r="E378" s="4">
        <f t="shared" si="2456"/>
        <v>55</v>
      </c>
      <c r="F378" s="4">
        <f t="shared" si="2456"/>
        <v>65</v>
      </c>
      <c r="G378" s="4">
        <f t="shared" si="2456"/>
        <v>75</v>
      </c>
      <c r="H378" s="4">
        <f t="shared" si="2456"/>
        <v>85</v>
      </c>
      <c r="I378" s="4">
        <f t="shared" si="2456"/>
        <v>95</v>
      </c>
      <c r="J378" s="15">
        <f t="shared" si="2456"/>
        <v>105</v>
      </c>
      <c r="K378" s="4">
        <f t="shared" si="2456"/>
        <v>115</v>
      </c>
      <c r="L378" s="4">
        <f t="shared" si="2456"/>
        <v>125</v>
      </c>
      <c r="M378" s="4">
        <f t="shared" si="2456"/>
        <v>135</v>
      </c>
      <c r="N378" s="4">
        <f t="shared" si="2456"/>
        <v>145</v>
      </c>
      <c r="O378" s="4">
        <f t="shared" si="2456"/>
        <v>155</v>
      </c>
      <c r="P378" s="4">
        <f t="shared" si="2456"/>
        <v>165</v>
      </c>
      <c r="Q378" s="4">
        <f t="shared" si="2456"/>
        <v>175</v>
      </c>
      <c r="R378" s="15">
        <f t="shared" si="2456"/>
        <v>185</v>
      </c>
      <c r="S378" s="4">
        <f t="shared" si="2456"/>
        <v>195</v>
      </c>
      <c r="T378" s="4">
        <f t="shared" si="2456"/>
        <v>205</v>
      </c>
      <c r="U378" s="4">
        <f t="shared" si="2456"/>
        <v>215</v>
      </c>
      <c r="V378" s="4">
        <f t="shared" si="2456"/>
        <v>225</v>
      </c>
      <c r="W378" s="4">
        <f t="shared" si="2456"/>
        <v>235</v>
      </c>
      <c r="X378" s="15">
        <f t="shared" si="2456"/>
        <v>245</v>
      </c>
      <c r="Y378" s="4">
        <f t="shared" si="2456"/>
        <v>255</v>
      </c>
      <c r="Z378" s="4">
        <f t="shared" si="2456"/>
        <v>265</v>
      </c>
      <c r="AA378" s="4">
        <f t="shared" si="2456"/>
        <v>275</v>
      </c>
      <c r="AB378" s="4">
        <f t="shared" si="2456"/>
        <v>285</v>
      </c>
      <c r="AC378" s="4">
        <f t="shared" si="2456"/>
        <v>295</v>
      </c>
      <c r="AD378" s="15">
        <f t="shared" si="2456"/>
        <v>305</v>
      </c>
      <c r="AE378" s="4">
        <f t="shared" si="2456"/>
        <v>315</v>
      </c>
      <c r="AF378" s="4">
        <f t="shared" si="2456"/>
        <v>325</v>
      </c>
      <c r="AG378" s="4">
        <f t="shared" si="2456"/>
        <v>335</v>
      </c>
      <c r="AH378" s="4">
        <f t="shared" si="2456"/>
        <v>345</v>
      </c>
      <c r="AI378" s="4">
        <f t="shared" si="2456"/>
        <v>355</v>
      </c>
      <c r="AJ378" s="4">
        <f t="shared" si="2456"/>
        <v>365</v>
      </c>
      <c r="AK378" s="4">
        <f t="shared" si="2456"/>
        <v>375</v>
      </c>
      <c r="AL378" s="4">
        <f t="shared" si="2456"/>
        <v>385</v>
      </c>
      <c r="AM378" s="4">
        <f t="shared" si="2456"/>
        <v>395</v>
      </c>
      <c r="AN378" s="4">
        <f t="shared" si="2456"/>
        <v>405</v>
      </c>
      <c r="AO378" s="4">
        <f t="shared" si="2456"/>
        <v>415</v>
      </c>
      <c r="AP378" s="4">
        <f t="shared" si="2456"/>
        <v>425</v>
      </c>
      <c r="AQ378" s="4">
        <f t="shared" si="2456"/>
        <v>435</v>
      </c>
      <c r="AR378" s="4">
        <f t="shared" si="2456"/>
        <v>445</v>
      </c>
      <c r="AS378" s="4">
        <f t="shared" si="2456"/>
        <v>455</v>
      </c>
      <c r="AT378" s="4">
        <f t="shared" si="2456"/>
        <v>465</v>
      </c>
      <c r="AU378" s="4">
        <f t="shared" si="2456"/>
        <v>475</v>
      </c>
      <c r="AV378" s="4">
        <f t="shared" si="2456"/>
        <v>485</v>
      </c>
      <c r="AW378" s="4">
        <f t="shared" si="2456"/>
        <v>495</v>
      </c>
      <c r="AX378" s="4">
        <f t="shared" si="2456"/>
        <v>505</v>
      </c>
      <c r="AY378" s="4">
        <f t="shared" si="2456"/>
        <v>515</v>
      </c>
      <c r="AZ378" s="4">
        <f t="shared" si="2456"/>
        <v>525</v>
      </c>
      <c r="BA378" s="4">
        <f t="shared" si="2456"/>
        <v>535</v>
      </c>
      <c r="BB378" s="4">
        <f t="shared" si="2456"/>
        <v>545</v>
      </c>
      <c r="BC378" s="4">
        <f t="shared" si="2456"/>
        <v>555</v>
      </c>
      <c r="BD378" s="4">
        <f t="shared" si="2456"/>
        <v>565</v>
      </c>
      <c r="BE378" s="4">
        <f t="shared" si="2456"/>
        <v>575</v>
      </c>
      <c r="BF378" s="4">
        <f t="shared" si="2456"/>
        <v>585</v>
      </c>
      <c r="BG378" s="4">
        <f t="shared" si="2456"/>
        <v>595</v>
      </c>
      <c r="BH378" s="4">
        <f t="shared" si="2456"/>
        <v>605</v>
      </c>
      <c r="BI378" s="4">
        <f t="shared" si="2456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57">F379+2</f>
        <v>24</v>
      </c>
      <c r="H379" s="4">
        <f>G379+1</f>
        <v>25</v>
      </c>
      <c r="I379" s="4">
        <f t="shared" ref="I379:Q379" si="2458">H379+1</f>
        <v>26</v>
      </c>
      <c r="J379" s="15">
        <f t="shared" si="2458"/>
        <v>27</v>
      </c>
      <c r="K379" s="4">
        <f t="shared" si="2458"/>
        <v>28</v>
      </c>
      <c r="L379" s="4">
        <f t="shared" si="2458"/>
        <v>29</v>
      </c>
      <c r="M379" s="4">
        <f t="shared" si="2458"/>
        <v>30</v>
      </c>
      <c r="N379" s="4">
        <f t="shared" si="2458"/>
        <v>31</v>
      </c>
      <c r="O379" s="4">
        <v>31</v>
      </c>
      <c r="P379" s="4">
        <f t="shared" si="2458"/>
        <v>32</v>
      </c>
      <c r="Q379" s="4">
        <f t="shared" si="2458"/>
        <v>33</v>
      </c>
      <c r="R379" s="15">
        <f>Q379</f>
        <v>33</v>
      </c>
      <c r="S379" s="4">
        <f t="shared" ref="S379:AE379" si="2459">R379</f>
        <v>33</v>
      </c>
      <c r="T379" s="4">
        <v>34</v>
      </c>
      <c r="U379" s="4">
        <f t="shared" si="2459"/>
        <v>34</v>
      </c>
      <c r="V379" s="4">
        <f t="shared" si="2459"/>
        <v>34</v>
      </c>
      <c r="W379" s="4">
        <v>35</v>
      </c>
      <c r="X379" s="15">
        <f t="shared" si="2459"/>
        <v>35</v>
      </c>
      <c r="Y379" s="4">
        <f t="shared" si="2459"/>
        <v>35</v>
      </c>
      <c r="Z379" s="4">
        <f t="shared" si="2459"/>
        <v>35</v>
      </c>
      <c r="AA379" s="4">
        <v>36</v>
      </c>
      <c r="AB379" s="4">
        <f t="shared" si="2459"/>
        <v>36</v>
      </c>
      <c r="AC379" s="4">
        <f t="shared" si="2459"/>
        <v>36</v>
      </c>
      <c r="AD379" s="15">
        <f t="shared" si="2459"/>
        <v>36</v>
      </c>
      <c r="AE379" s="4">
        <f t="shared" si="2459"/>
        <v>36</v>
      </c>
      <c r="AF379" s="4">
        <v>37</v>
      </c>
      <c r="AG379" s="4">
        <f t="shared" ref="AG379" si="2460">AF379</f>
        <v>37</v>
      </c>
      <c r="AH379" s="4">
        <f t="shared" ref="AH379" si="2461">AG379</f>
        <v>37</v>
      </c>
      <c r="AI379" s="4">
        <f t="shared" ref="AI379" si="2462">AH379</f>
        <v>37</v>
      </c>
      <c r="AJ379" s="4">
        <f t="shared" ref="AJ379" si="2463">AI379</f>
        <v>37</v>
      </c>
      <c r="AK379" s="4">
        <f t="shared" ref="AK379" si="2464">AJ379</f>
        <v>37</v>
      </c>
      <c r="AL379" s="4">
        <f t="shared" ref="AL379" si="2465">AK379</f>
        <v>37</v>
      </c>
      <c r="AM379" s="4">
        <v>38</v>
      </c>
      <c r="AN379" s="4">
        <f t="shared" ref="AN379" si="2466">AM379</f>
        <v>38</v>
      </c>
      <c r="AO379" s="4">
        <f t="shared" ref="AO379" si="2467">AN379</f>
        <v>38</v>
      </c>
      <c r="AP379" s="4">
        <f t="shared" ref="AP379" si="2468">AO379</f>
        <v>38</v>
      </c>
      <c r="AQ379" s="4">
        <f t="shared" ref="AQ379" si="2469">AP379</f>
        <v>38</v>
      </c>
      <c r="AR379" s="4">
        <f t="shared" ref="AR379" si="2470">AQ379</f>
        <v>38</v>
      </c>
      <c r="AS379" s="4">
        <f t="shared" ref="AS379" si="2471">AR379</f>
        <v>38</v>
      </c>
      <c r="AT379" s="4">
        <f t="shared" ref="AT379" si="2472">AS379</f>
        <v>38</v>
      </c>
      <c r="AU379" s="4">
        <f t="shared" ref="AU379" si="2473">AT379</f>
        <v>38</v>
      </c>
      <c r="AV379" s="4">
        <f t="shared" ref="AV379" si="2474">AU379</f>
        <v>38</v>
      </c>
      <c r="AW379" s="4">
        <f t="shared" ref="AW379" si="2475">AV379</f>
        <v>38</v>
      </c>
      <c r="AX379" s="4">
        <v>39</v>
      </c>
      <c r="AY379" s="4">
        <f t="shared" ref="AY379" si="2476">AX379</f>
        <v>39</v>
      </c>
      <c r="AZ379" s="4">
        <f t="shared" ref="AZ379" si="2477">AY379</f>
        <v>39</v>
      </c>
      <c r="BA379" s="4">
        <f t="shared" ref="BA379" si="2478">AZ379</f>
        <v>39</v>
      </c>
      <c r="BB379" s="4">
        <f t="shared" ref="BB379" si="2479">BA379</f>
        <v>39</v>
      </c>
      <c r="BC379" s="4">
        <f t="shared" ref="BC379" si="2480">BB379</f>
        <v>39</v>
      </c>
      <c r="BD379" s="4">
        <f t="shared" ref="BD379" si="2481">BC379</f>
        <v>39</v>
      </c>
      <c r="BE379" s="4">
        <f t="shared" ref="BE379" si="2482">BD379</f>
        <v>39</v>
      </c>
      <c r="BF379" s="4">
        <f t="shared" ref="BF379" si="2483">BE379</f>
        <v>39</v>
      </c>
      <c r="BG379" s="4">
        <f t="shared" ref="BG379" si="2484">BF379</f>
        <v>39</v>
      </c>
      <c r="BH379" s="4">
        <f t="shared" ref="BH379" si="2485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86">C382+2</f>
        <v>14</v>
      </c>
      <c r="E382" s="4">
        <f t="shared" si="2486"/>
        <v>16</v>
      </c>
      <c r="F382" s="4">
        <f t="shared" si="2486"/>
        <v>18</v>
      </c>
      <c r="G382" s="4">
        <f t="shared" si="2486"/>
        <v>20</v>
      </c>
      <c r="H382" s="4">
        <f t="shared" si="2486"/>
        <v>22</v>
      </c>
      <c r="I382" s="4">
        <f t="shared" si="2486"/>
        <v>24</v>
      </c>
      <c r="J382" s="15">
        <f>I382+4</f>
        <v>28</v>
      </c>
      <c r="K382" s="4">
        <f t="shared" ref="K382:Q382" si="2487">J382+4</f>
        <v>32</v>
      </c>
      <c r="L382" s="4">
        <f t="shared" si="2487"/>
        <v>36</v>
      </c>
      <c r="M382" s="4">
        <f t="shared" si="2487"/>
        <v>40</v>
      </c>
      <c r="N382" s="4">
        <f t="shared" si="2487"/>
        <v>44</v>
      </c>
      <c r="O382" s="4">
        <f t="shared" si="2487"/>
        <v>48</v>
      </c>
      <c r="P382" s="4">
        <f t="shared" si="2487"/>
        <v>52</v>
      </c>
      <c r="Q382" s="4">
        <f t="shared" si="2487"/>
        <v>56</v>
      </c>
      <c r="R382" s="15">
        <f>Q382+9</f>
        <v>65</v>
      </c>
      <c r="S382" s="4">
        <f t="shared" ref="S382:W382" si="2488">R382+9</f>
        <v>74</v>
      </c>
      <c r="T382" s="4">
        <f t="shared" si="2488"/>
        <v>83</v>
      </c>
      <c r="U382" s="4">
        <f t="shared" si="2488"/>
        <v>92</v>
      </c>
      <c r="V382" s="4">
        <f t="shared" si="2488"/>
        <v>101</v>
      </c>
      <c r="W382" s="4">
        <f t="shared" si="2488"/>
        <v>110</v>
      </c>
      <c r="X382" s="15">
        <f>W382+14</f>
        <v>124</v>
      </c>
      <c r="Y382" s="4">
        <f t="shared" ref="Y382:AC382" si="2489">X382+14</f>
        <v>138</v>
      </c>
      <c r="Z382" s="4">
        <f t="shared" si="2489"/>
        <v>152</v>
      </c>
      <c r="AA382" s="4">
        <f t="shared" si="2489"/>
        <v>166</v>
      </c>
      <c r="AB382" s="4">
        <f t="shared" si="2489"/>
        <v>180</v>
      </c>
      <c r="AC382" s="4">
        <f t="shared" si="2489"/>
        <v>194</v>
      </c>
      <c r="AD382" s="15">
        <f>AC382+19</f>
        <v>213</v>
      </c>
      <c r="AE382" s="4">
        <f t="shared" ref="AE382:BI382" si="2490">AD382+19</f>
        <v>232</v>
      </c>
      <c r="AF382" s="4">
        <f t="shared" si="2490"/>
        <v>251</v>
      </c>
      <c r="AG382" s="4">
        <f t="shared" si="2490"/>
        <v>270</v>
      </c>
      <c r="AH382" s="4">
        <f t="shared" si="2490"/>
        <v>289</v>
      </c>
      <c r="AI382" s="4">
        <f t="shared" si="2490"/>
        <v>308</v>
      </c>
      <c r="AJ382" s="4">
        <f t="shared" si="2490"/>
        <v>327</v>
      </c>
      <c r="AK382" s="4">
        <f t="shared" si="2490"/>
        <v>346</v>
      </c>
      <c r="AL382" s="4">
        <f t="shared" si="2490"/>
        <v>365</v>
      </c>
      <c r="AM382" s="4">
        <f t="shared" si="2490"/>
        <v>384</v>
      </c>
      <c r="AN382" s="4">
        <f t="shared" si="2490"/>
        <v>403</v>
      </c>
      <c r="AO382" s="4">
        <f t="shared" si="2490"/>
        <v>422</v>
      </c>
      <c r="AP382" s="4">
        <f t="shared" si="2490"/>
        <v>441</v>
      </c>
      <c r="AQ382" s="4">
        <f t="shared" si="2490"/>
        <v>460</v>
      </c>
      <c r="AR382" s="4">
        <f t="shared" si="2490"/>
        <v>479</v>
      </c>
      <c r="AS382" s="4">
        <f t="shared" si="2490"/>
        <v>498</v>
      </c>
      <c r="AT382" s="4">
        <f t="shared" si="2490"/>
        <v>517</v>
      </c>
      <c r="AU382" s="4">
        <f t="shared" si="2490"/>
        <v>536</v>
      </c>
      <c r="AV382" s="4">
        <f t="shared" si="2490"/>
        <v>555</v>
      </c>
      <c r="AW382" s="4">
        <f t="shared" si="2490"/>
        <v>574</v>
      </c>
      <c r="AX382" s="4">
        <f t="shared" si="2490"/>
        <v>593</v>
      </c>
      <c r="AY382" s="4">
        <f t="shared" si="2490"/>
        <v>612</v>
      </c>
      <c r="AZ382" s="4">
        <f t="shared" si="2490"/>
        <v>631</v>
      </c>
      <c r="BA382" s="4">
        <f t="shared" si="2490"/>
        <v>650</v>
      </c>
      <c r="BB382" s="4">
        <f t="shared" si="2490"/>
        <v>669</v>
      </c>
      <c r="BC382" s="4">
        <f t="shared" si="2490"/>
        <v>688</v>
      </c>
      <c r="BD382" s="4">
        <f t="shared" si="2490"/>
        <v>707</v>
      </c>
      <c r="BE382" s="4">
        <f t="shared" si="2490"/>
        <v>726</v>
      </c>
      <c r="BF382" s="4">
        <f t="shared" si="2490"/>
        <v>745</v>
      </c>
      <c r="BG382" s="4">
        <f t="shared" si="2490"/>
        <v>764</v>
      </c>
      <c r="BH382" s="4">
        <f t="shared" si="2490"/>
        <v>783</v>
      </c>
      <c r="BI382" s="4">
        <f t="shared" si="2490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91">C383+3</f>
        <v>18</v>
      </c>
      <c r="E383" s="4">
        <f t="shared" si="2491"/>
        <v>21</v>
      </c>
      <c r="F383" s="4">
        <f t="shared" si="2491"/>
        <v>24</v>
      </c>
      <c r="G383" s="4">
        <f t="shared" si="2491"/>
        <v>27</v>
      </c>
      <c r="H383" s="4">
        <f t="shared" si="2491"/>
        <v>30</v>
      </c>
      <c r="I383" s="4">
        <f t="shared" si="2491"/>
        <v>33</v>
      </c>
      <c r="J383" s="15">
        <f>I383+5</f>
        <v>38</v>
      </c>
      <c r="K383" s="4">
        <f t="shared" ref="K383:Q383" si="2492">J383+5</f>
        <v>43</v>
      </c>
      <c r="L383" s="4">
        <f t="shared" si="2492"/>
        <v>48</v>
      </c>
      <c r="M383" s="4">
        <f t="shared" si="2492"/>
        <v>53</v>
      </c>
      <c r="N383" s="4">
        <f t="shared" si="2492"/>
        <v>58</v>
      </c>
      <c r="O383" s="4">
        <f t="shared" si="2492"/>
        <v>63</v>
      </c>
      <c r="P383" s="4">
        <f t="shared" si="2492"/>
        <v>68</v>
      </c>
      <c r="Q383" s="4">
        <f t="shared" si="2492"/>
        <v>73</v>
      </c>
      <c r="R383" s="15">
        <f>Q383+10</f>
        <v>83</v>
      </c>
      <c r="S383" s="4">
        <f t="shared" ref="S383:W383" si="2493">R383+10</f>
        <v>93</v>
      </c>
      <c r="T383" s="4">
        <f t="shared" si="2493"/>
        <v>103</v>
      </c>
      <c r="U383" s="4">
        <f t="shared" si="2493"/>
        <v>113</v>
      </c>
      <c r="V383" s="4">
        <f t="shared" si="2493"/>
        <v>123</v>
      </c>
      <c r="W383" s="4">
        <f t="shared" si="2493"/>
        <v>133</v>
      </c>
      <c r="X383" s="15">
        <f>W383+15</f>
        <v>148</v>
      </c>
      <c r="Y383" s="4">
        <f t="shared" ref="Y383:AC383" si="2494">X383+15</f>
        <v>163</v>
      </c>
      <c r="Z383" s="4">
        <f t="shared" si="2494"/>
        <v>178</v>
      </c>
      <c r="AA383" s="4">
        <f t="shared" si="2494"/>
        <v>193</v>
      </c>
      <c r="AB383" s="4">
        <f t="shared" si="2494"/>
        <v>208</v>
      </c>
      <c r="AC383" s="4">
        <f t="shared" si="2494"/>
        <v>223</v>
      </c>
      <c r="AD383" s="15">
        <f>AC383+20</f>
        <v>243</v>
      </c>
      <c r="AE383" s="4">
        <f t="shared" ref="AE383:BI383" si="2495">AD383+20</f>
        <v>263</v>
      </c>
      <c r="AF383" s="4">
        <f t="shared" si="2495"/>
        <v>283</v>
      </c>
      <c r="AG383" s="4">
        <f t="shared" si="2495"/>
        <v>303</v>
      </c>
      <c r="AH383" s="4">
        <f t="shared" si="2495"/>
        <v>323</v>
      </c>
      <c r="AI383" s="4">
        <f t="shared" si="2495"/>
        <v>343</v>
      </c>
      <c r="AJ383" s="4">
        <f t="shared" si="2495"/>
        <v>363</v>
      </c>
      <c r="AK383" s="4">
        <f t="shared" si="2495"/>
        <v>383</v>
      </c>
      <c r="AL383" s="4">
        <f t="shared" si="2495"/>
        <v>403</v>
      </c>
      <c r="AM383" s="4">
        <f t="shared" si="2495"/>
        <v>423</v>
      </c>
      <c r="AN383" s="4">
        <f t="shared" si="2495"/>
        <v>443</v>
      </c>
      <c r="AO383" s="4">
        <f t="shared" si="2495"/>
        <v>463</v>
      </c>
      <c r="AP383" s="4">
        <f t="shared" si="2495"/>
        <v>483</v>
      </c>
      <c r="AQ383" s="4">
        <f t="shared" si="2495"/>
        <v>503</v>
      </c>
      <c r="AR383" s="4">
        <f t="shared" si="2495"/>
        <v>523</v>
      </c>
      <c r="AS383" s="4">
        <f t="shared" si="2495"/>
        <v>543</v>
      </c>
      <c r="AT383" s="4">
        <f t="shared" si="2495"/>
        <v>563</v>
      </c>
      <c r="AU383" s="4">
        <f t="shared" si="2495"/>
        <v>583</v>
      </c>
      <c r="AV383" s="4">
        <f t="shared" si="2495"/>
        <v>603</v>
      </c>
      <c r="AW383" s="4">
        <f t="shared" si="2495"/>
        <v>623</v>
      </c>
      <c r="AX383" s="4">
        <f t="shared" si="2495"/>
        <v>643</v>
      </c>
      <c r="AY383" s="4">
        <f t="shared" si="2495"/>
        <v>663</v>
      </c>
      <c r="AZ383" s="4">
        <f t="shared" si="2495"/>
        <v>683</v>
      </c>
      <c r="BA383" s="4">
        <f t="shared" si="2495"/>
        <v>703</v>
      </c>
      <c r="BB383" s="4">
        <f t="shared" si="2495"/>
        <v>723</v>
      </c>
      <c r="BC383" s="4">
        <f t="shared" si="2495"/>
        <v>743</v>
      </c>
      <c r="BD383" s="4">
        <f t="shared" si="2495"/>
        <v>763</v>
      </c>
      <c r="BE383" s="4">
        <f t="shared" si="2495"/>
        <v>783</v>
      </c>
      <c r="BF383" s="4">
        <f t="shared" si="2495"/>
        <v>803</v>
      </c>
      <c r="BG383" s="4">
        <f t="shared" si="2495"/>
        <v>823</v>
      </c>
      <c r="BH383" s="4">
        <f t="shared" si="2495"/>
        <v>843</v>
      </c>
      <c r="BI383" s="4">
        <f t="shared" si="2495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96">C384+2</f>
        <v>104</v>
      </c>
      <c r="E384" s="4">
        <f t="shared" si="2496"/>
        <v>106</v>
      </c>
      <c r="F384" s="4">
        <f t="shared" si="2496"/>
        <v>108</v>
      </c>
      <c r="G384" s="4">
        <f t="shared" si="2496"/>
        <v>110</v>
      </c>
      <c r="H384" s="4">
        <f t="shared" si="2496"/>
        <v>112</v>
      </c>
      <c r="I384" s="4">
        <f t="shared" si="2496"/>
        <v>114</v>
      </c>
      <c r="J384" s="15">
        <f>I384+5</f>
        <v>119</v>
      </c>
      <c r="K384" s="4">
        <f t="shared" ref="K384:Q384" si="2497">J384+5</f>
        <v>124</v>
      </c>
      <c r="L384" s="4">
        <f t="shared" si="2497"/>
        <v>129</v>
      </c>
      <c r="M384" s="4">
        <f t="shared" si="2497"/>
        <v>134</v>
      </c>
      <c r="N384" s="4">
        <f t="shared" si="2497"/>
        <v>139</v>
      </c>
      <c r="O384" s="4">
        <f t="shared" si="2497"/>
        <v>144</v>
      </c>
      <c r="P384" s="4">
        <f t="shared" si="2497"/>
        <v>149</v>
      </c>
      <c r="Q384" s="4">
        <f t="shared" si="2497"/>
        <v>154</v>
      </c>
      <c r="R384" s="15">
        <f>Q384+8</f>
        <v>162</v>
      </c>
      <c r="S384" s="4">
        <f t="shared" ref="S384:W384" si="2498">R384+8</f>
        <v>170</v>
      </c>
      <c r="T384" s="4">
        <f t="shared" si="2498"/>
        <v>178</v>
      </c>
      <c r="U384" s="4">
        <f t="shared" si="2498"/>
        <v>186</v>
      </c>
      <c r="V384" s="4">
        <f t="shared" si="2498"/>
        <v>194</v>
      </c>
      <c r="W384" s="4">
        <f t="shared" si="2498"/>
        <v>202</v>
      </c>
      <c r="X384" s="15">
        <f>W384+11</f>
        <v>213</v>
      </c>
      <c r="Y384" s="4">
        <f t="shared" ref="Y384:AC384" si="2499">X384+11</f>
        <v>224</v>
      </c>
      <c r="Z384" s="4">
        <f t="shared" si="2499"/>
        <v>235</v>
      </c>
      <c r="AA384" s="4">
        <f t="shared" si="2499"/>
        <v>246</v>
      </c>
      <c r="AB384" s="4">
        <f t="shared" si="2499"/>
        <v>257</v>
      </c>
      <c r="AC384" s="4">
        <f t="shared" si="2499"/>
        <v>268</v>
      </c>
      <c r="AD384" s="15">
        <f>AC384+14</f>
        <v>282</v>
      </c>
      <c r="AE384" s="4">
        <f t="shared" ref="AE384:BI384" si="2500">AD384+14</f>
        <v>296</v>
      </c>
      <c r="AF384" s="4">
        <f t="shared" si="2500"/>
        <v>310</v>
      </c>
      <c r="AG384" s="4">
        <f t="shared" si="2500"/>
        <v>324</v>
      </c>
      <c r="AH384" s="4">
        <f t="shared" si="2500"/>
        <v>338</v>
      </c>
      <c r="AI384" s="4">
        <f t="shared" si="2500"/>
        <v>352</v>
      </c>
      <c r="AJ384" s="4">
        <f t="shared" si="2500"/>
        <v>366</v>
      </c>
      <c r="AK384" s="4">
        <f t="shared" si="2500"/>
        <v>380</v>
      </c>
      <c r="AL384" s="4">
        <f t="shared" si="2500"/>
        <v>394</v>
      </c>
      <c r="AM384" s="4">
        <f t="shared" si="2500"/>
        <v>408</v>
      </c>
      <c r="AN384" s="4">
        <f t="shared" si="2500"/>
        <v>422</v>
      </c>
      <c r="AO384" s="4">
        <f t="shared" si="2500"/>
        <v>436</v>
      </c>
      <c r="AP384" s="4">
        <f t="shared" si="2500"/>
        <v>450</v>
      </c>
      <c r="AQ384" s="4">
        <f t="shared" si="2500"/>
        <v>464</v>
      </c>
      <c r="AR384" s="4">
        <f t="shared" si="2500"/>
        <v>478</v>
      </c>
      <c r="AS384" s="4">
        <f t="shared" si="2500"/>
        <v>492</v>
      </c>
      <c r="AT384" s="4">
        <f t="shared" si="2500"/>
        <v>506</v>
      </c>
      <c r="AU384" s="4">
        <f t="shared" si="2500"/>
        <v>520</v>
      </c>
      <c r="AV384" s="4">
        <f t="shared" si="2500"/>
        <v>534</v>
      </c>
      <c r="AW384" s="4">
        <f t="shared" si="2500"/>
        <v>548</v>
      </c>
      <c r="AX384" s="4">
        <f t="shared" si="2500"/>
        <v>562</v>
      </c>
      <c r="AY384" s="4">
        <f t="shared" si="2500"/>
        <v>576</v>
      </c>
      <c r="AZ384" s="4">
        <f t="shared" si="2500"/>
        <v>590</v>
      </c>
      <c r="BA384" s="4">
        <f t="shared" si="2500"/>
        <v>604</v>
      </c>
      <c r="BB384" s="4">
        <f t="shared" si="2500"/>
        <v>618</v>
      </c>
      <c r="BC384" s="4">
        <f t="shared" si="2500"/>
        <v>632</v>
      </c>
      <c r="BD384" s="4">
        <f t="shared" si="2500"/>
        <v>646</v>
      </c>
      <c r="BE384" s="4">
        <f t="shared" si="2500"/>
        <v>660</v>
      </c>
      <c r="BF384" s="4">
        <f t="shared" si="2500"/>
        <v>674</v>
      </c>
      <c r="BG384" s="4">
        <f t="shared" si="2500"/>
        <v>688</v>
      </c>
      <c r="BH384" s="4">
        <f t="shared" si="2500"/>
        <v>702</v>
      </c>
      <c r="BI384" s="4">
        <f t="shared" si="2500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501">J385+11</f>
        <v>207</v>
      </c>
      <c r="L385" s="4">
        <f t="shared" si="2501"/>
        <v>218</v>
      </c>
      <c r="M385" s="4">
        <f t="shared" si="2501"/>
        <v>229</v>
      </c>
      <c r="N385" s="4">
        <f t="shared" si="2501"/>
        <v>240</v>
      </c>
      <c r="O385" s="4">
        <f t="shared" si="2501"/>
        <v>251</v>
      </c>
      <c r="P385" s="4">
        <f t="shared" si="2501"/>
        <v>262</v>
      </c>
      <c r="Q385" s="4">
        <f t="shared" si="2501"/>
        <v>273</v>
      </c>
      <c r="R385" s="15">
        <f>Q385+17</f>
        <v>290</v>
      </c>
      <c r="S385" s="4">
        <f t="shared" ref="S385:W385" si="2502">R385+17</f>
        <v>307</v>
      </c>
      <c r="T385" s="4">
        <f t="shared" si="2502"/>
        <v>324</v>
      </c>
      <c r="U385" s="4">
        <f t="shared" si="2502"/>
        <v>341</v>
      </c>
      <c r="V385" s="4">
        <f t="shared" si="2502"/>
        <v>358</v>
      </c>
      <c r="W385" s="4">
        <f t="shared" si="2502"/>
        <v>375</v>
      </c>
      <c r="X385" s="15">
        <f>W385+23</f>
        <v>398</v>
      </c>
      <c r="Y385" s="4">
        <f t="shared" ref="Y385:AC385" si="2503">X385+23</f>
        <v>421</v>
      </c>
      <c r="Z385" s="4">
        <f t="shared" si="2503"/>
        <v>444</v>
      </c>
      <c r="AA385" s="4">
        <f t="shared" si="2503"/>
        <v>467</v>
      </c>
      <c r="AB385" s="4">
        <f t="shared" si="2503"/>
        <v>490</v>
      </c>
      <c r="AC385" s="4">
        <f t="shared" si="2503"/>
        <v>513</v>
      </c>
      <c r="AD385" s="15">
        <f>AC385+29</f>
        <v>542</v>
      </c>
      <c r="AE385" s="4">
        <f t="shared" ref="AE385:BI385" si="2504">AD385+29</f>
        <v>571</v>
      </c>
      <c r="AF385" s="4">
        <f t="shared" si="2504"/>
        <v>600</v>
      </c>
      <c r="AG385" s="4">
        <f t="shared" si="2504"/>
        <v>629</v>
      </c>
      <c r="AH385" s="4">
        <f t="shared" si="2504"/>
        <v>658</v>
      </c>
      <c r="AI385" s="4">
        <f t="shared" si="2504"/>
        <v>687</v>
      </c>
      <c r="AJ385" s="4">
        <f t="shared" si="2504"/>
        <v>716</v>
      </c>
      <c r="AK385" s="4">
        <f t="shared" si="2504"/>
        <v>745</v>
      </c>
      <c r="AL385" s="4">
        <f t="shared" si="2504"/>
        <v>774</v>
      </c>
      <c r="AM385" s="4">
        <f t="shared" si="2504"/>
        <v>803</v>
      </c>
      <c r="AN385" s="4">
        <f t="shared" si="2504"/>
        <v>832</v>
      </c>
      <c r="AO385" s="4">
        <f t="shared" si="2504"/>
        <v>861</v>
      </c>
      <c r="AP385" s="4">
        <f t="shared" si="2504"/>
        <v>890</v>
      </c>
      <c r="AQ385" s="4">
        <f t="shared" si="2504"/>
        <v>919</v>
      </c>
      <c r="AR385" s="4">
        <f t="shared" si="2504"/>
        <v>948</v>
      </c>
      <c r="AS385" s="4">
        <f t="shared" si="2504"/>
        <v>977</v>
      </c>
      <c r="AT385" s="4">
        <f t="shared" si="2504"/>
        <v>1006</v>
      </c>
      <c r="AU385" s="4">
        <f t="shared" si="2504"/>
        <v>1035</v>
      </c>
      <c r="AV385" s="4">
        <f t="shared" si="2504"/>
        <v>1064</v>
      </c>
      <c r="AW385" s="4">
        <f t="shared" si="2504"/>
        <v>1093</v>
      </c>
      <c r="AX385" s="4">
        <f t="shared" si="2504"/>
        <v>1122</v>
      </c>
      <c r="AY385" s="4">
        <f t="shared" si="2504"/>
        <v>1151</v>
      </c>
      <c r="AZ385" s="4">
        <f t="shared" si="2504"/>
        <v>1180</v>
      </c>
      <c r="BA385" s="4">
        <f t="shared" si="2504"/>
        <v>1209</v>
      </c>
      <c r="BB385" s="4">
        <f t="shared" si="2504"/>
        <v>1238</v>
      </c>
      <c r="BC385" s="4">
        <f t="shared" si="2504"/>
        <v>1267</v>
      </c>
      <c r="BD385" s="4">
        <f t="shared" si="2504"/>
        <v>1296</v>
      </c>
      <c r="BE385" s="4">
        <f t="shared" si="2504"/>
        <v>1325</v>
      </c>
      <c r="BF385" s="4">
        <f t="shared" si="2504"/>
        <v>1354</v>
      </c>
      <c r="BG385" s="4">
        <f t="shared" si="2504"/>
        <v>1383</v>
      </c>
      <c r="BH385" s="4">
        <f t="shared" si="2504"/>
        <v>1412</v>
      </c>
      <c r="BI385" s="4">
        <f t="shared" si="2504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505">C389-0.1</f>
        <v>3.1999999999999997</v>
      </c>
      <c r="E389" s="4">
        <f t="shared" si="2505"/>
        <v>3.0999999999999996</v>
      </c>
      <c r="F389" s="4">
        <f t="shared" si="2505"/>
        <v>2.9999999999999996</v>
      </c>
      <c r="G389" s="4">
        <f t="shared" si="2505"/>
        <v>2.8999999999999995</v>
      </c>
      <c r="H389" s="4">
        <f t="shared" si="2505"/>
        <v>2.7999999999999994</v>
      </c>
      <c r="I389" s="4">
        <f t="shared" si="2505"/>
        <v>2.6999999999999993</v>
      </c>
      <c r="J389" s="15">
        <f t="shared" si="2505"/>
        <v>2.5999999999999992</v>
      </c>
      <c r="K389" s="4">
        <f t="shared" si="2505"/>
        <v>2.4999999999999991</v>
      </c>
      <c r="L389" s="4">
        <f t="shared" si="2505"/>
        <v>2.399999999999999</v>
      </c>
      <c r="M389" s="4">
        <f t="shared" si="2505"/>
        <v>2.2999999999999989</v>
      </c>
      <c r="N389" s="4">
        <f t="shared" si="2505"/>
        <v>2.1999999999999988</v>
      </c>
      <c r="O389" s="4">
        <f t="shared" si="2505"/>
        <v>2.0999999999999988</v>
      </c>
      <c r="P389" s="4">
        <f t="shared" si="2505"/>
        <v>1.9999999999999987</v>
      </c>
      <c r="Q389" s="4">
        <f t="shared" si="2505"/>
        <v>1.8999999999999986</v>
      </c>
      <c r="R389" s="15">
        <f t="shared" si="2505"/>
        <v>1.7999999999999985</v>
      </c>
      <c r="S389" s="4">
        <f t="shared" si="2505"/>
        <v>1.6999999999999984</v>
      </c>
      <c r="T389" s="4">
        <f t="shared" si="2505"/>
        <v>1.5999999999999983</v>
      </c>
      <c r="U389" s="4">
        <f t="shared" si="2505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506">C390+2</f>
        <v>9</v>
      </c>
      <c r="E390" s="4">
        <f t="shared" si="2506"/>
        <v>11</v>
      </c>
      <c r="F390" s="4">
        <f t="shared" si="2506"/>
        <v>13</v>
      </c>
      <c r="G390" s="4">
        <f t="shared" si="2506"/>
        <v>15</v>
      </c>
      <c r="H390" s="4">
        <f t="shared" si="2506"/>
        <v>17</v>
      </c>
      <c r="I390" s="4">
        <f t="shared" si="2506"/>
        <v>19</v>
      </c>
      <c r="J390" s="15">
        <f t="shared" si="2506"/>
        <v>21</v>
      </c>
      <c r="K390" s="4">
        <f t="shared" si="2506"/>
        <v>23</v>
      </c>
      <c r="L390" s="4">
        <f t="shared" si="2506"/>
        <v>25</v>
      </c>
      <c r="M390" s="4">
        <f t="shared" si="2506"/>
        <v>27</v>
      </c>
      <c r="N390" s="4">
        <f t="shared" si="2506"/>
        <v>29</v>
      </c>
      <c r="O390" s="4">
        <f t="shared" si="2506"/>
        <v>31</v>
      </c>
      <c r="P390" s="4">
        <f t="shared" si="2506"/>
        <v>33</v>
      </c>
      <c r="Q390" s="4">
        <f t="shared" si="2506"/>
        <v>35</v>
      </c>
      <c r="R390" s="15">
        <f t="shared" si="2506"/>
        <v>37</v>
      </c>
      <c r="S390" s="4">
        <f t="shared" si="2506"/>
        <v>39</v>
      </c>
      <c r="T390" s="4">
        <f t="shared" si="2506"/>
        <v>41</v>
      </c>
      <c r="U390" s="4">
        <f t="shared" si="2506"/>
        <v>43</v>
      </c>
      <c r="V390" s="4">
        <f t="shared" si="2506"/>
        <v>45</v>
      </c>
      <c r="W390" s="4">
        <f t="shared" si="2506"/>
        <v>47</v>
      </c>
      <c r="X390" s="15">
        <f t="shared" si="2506"/>
        <v>49</v>
      </c>
      <c r="Y390" s="4">
        <f t="shared" si="2506"/>
        <v>51</v>
      </c>
      <c r="Z390" s="4">
        <f t="shared" si="2506"/>
        <v>53</v>
      </c>
      <c r="AA390" s="4">
        <f t="shared" si="2506"/>
        <v>55</v>
      </c>
      <c r="AB390" s="4">
        <f t="shared" si="2506"/>
        <v>57</v>
      </c>
      <c r="AC390" s="4">
        <f t="shared" si="2506"/>
        <v>59</v>
      </c>
      <c r="AD390" s="15">
        <f t="shared" si="2506"/>
        <v>61</v>
      </c>
      <c r="AE390" s="4">
        <f t="shared" si="2506"/>
        <v>63</v>
      </c>
      <c r="AF390" s="4">
        <f t="shared" si="2506"/>
        <v>65</v>
      </c>
      <c r="AG390" s="4">
        <f>AF390</f>
        <v>65</v>
      </c>
      <c r="AH390" s="4">
        <f t="shared" ref="AH390:BI390" si="2507">AG390</f>
        <v>65</v>
      </c>
      <c r="AI390" s="4">
        <f t="shared" si="2507"/>
        <v>65</v>
      </c>
      <c r="AJ390" s="4">
        <f t="shared" si="2507"/>
        <v>65</v>
      </c>
      <c r="AK390" s="4">
        <f t="shared" si="2507"/>
        <v>65</v>
      </c>
      <c r="AL390" s="4">
        <f t="shared" si="2507"/>
        <v>65</v>
      </c>
      <c r="AM390" s="4">
        <f t="shared" si="2507"/>
        <v>65</v>
      </c>
      <c r="AN390" s="4">
        <f t="shared" si="2507"/>
        <v>65</v>
      </c>
      <c r="AO390" s="4">
        <f t="shared" si="2507"/>
        <v>65</v>
      </c>
      <c r="AP390" s="4">
        <f t="shared" si="2507"/>
        <v>65</v>
      </c>
      <c r="AQ390" s="4">
        <f t="shared" si="2507"/>
        <v>65</v>
      </c>
      <c r="AR390" s="4">
        <f t="shared" si="2507"/>
        <v>65</v>
      </c>
      <c r="AS390" s="4">
        <f t="shared" si="2507"/>
        <v>65</v>
      </c>
      <c r="AT390" s="4">
        <f t="shared" si="2507"/>
        <v>65</v>
      </c>
      <c r="AU390" s="4">
        <f t="shared" si="2507"/>
        <v>65</v>
      </c>
      <c r="AV390" s="4">
        <f t="shared" si="2507"/>
        <v>65</v>
      </c>
      <c r="AW390" s="4">
        <f t="shared" si="2507"/>
        <v>65</v>
      </c>
      <c r="AX390" s="4">
        <f t="shared" si="2507"/>
        <v>65</v>
      </c>
      <c r="AY390" s="4">
        <f t="shared" si="2507"/>
        <v>65</v>
      </c>
      <c r="AZ390" s="4">
        <f t="shared" si="2507"/>
        <v>65</v>
      </c>
      <c r="BA390" s="4">
        <f t="shared" si="2507"/>
        <v>65</v>
      </c>
      <c r="BB390" s="4">
        <f t="shared" si="2507"/>
        <v>65</v>
      </c>
      <c r="BC390" s="4">
        <f t="shared" si="2507"/>
        <v>65</v>
      </c>
      <c r="BD390" s="4">
        <f t="shared" si="2507"/>
        <v>65</v>
      </c>
      <c r="BE390" s="4">
        <f t="shared" si="2507"/>
        <v>65</v>
      </c>
      <c r="BF390" s="4">
        <f t="shared" si="2507"/>
        <v>65</v>
      </c>
      <c r="BG390" s="4">
        <f t="shared" si="2507"/>
        <v>65</v>
      </c>
      <c r="BH390" s="4">
        <f t="shared" si="2507"/>
        <v>65</v>
      </c>
      <c r="BI390" s="4">
        <f t="shared" si="2507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508">C391+8</f>
        <v>24</v>
      </c>
      <c r="E391" s="4">
        <f t="shared" si="2508"/>
        <v>32</v>
      </c>
      <c r="F391" s="4">
        <f t="shared" si="2508"/>
        <v>40</v>
      </c>
      <c r="G391" s="4">
        <f t="shared" si="2508"/>
        <v>48</v>
      </c>
      <c r="H391" s="4">
        <f t="shared" si="2508"/>
        <v>56</v>
      </c>
      <c r="I391" s="4">
        <f t="shared" si="2508"/>
        <v>64</v>
      </c>
      <c r="J391" s="15">
        <f t="shared" si="2508"/>
        <v>72</v>
      </c>
      <c r="K391">
        <f t="shared" si="2508"/>
        <v>80</v>
      </c>
      <c r="L391" s="4">
        <f t="shared" si="2508"/>
        <v>88</v>
      </c>
      <c r="M391" s="4">
        <f t="shared" si="2508"/>
        <v>96</v>
      </c>
      <c r="N391" s="4">
        <f t="shared" si="2508"/>
        <v>104</v>
      </c>
      <c r="O391" s="4">
        <f t="shared" si="2508"/>
        <v>112</v>
      </c>
      <c r="P391" s="4">
        <f t="shared" si="2508"/>
        <v>120</v>
      </c>
      <c r="Q391" s="4">
        <f t="shared" si="2508"/>
        <v>128</v>
      </c>
      <c r="R391" s="15">
        <f t="shared" si="2508"/>
        <v>136</v>
      </c>
      <c r="S391" s="4">
        <f t="shared" si="2508"/>
        <v>144</v>
      </c>
      <c r="T391" s="4">
        <f t="shared" si="2508"/>
        <v>152</v>
      </c>
      <c r="U391">
        <f t="shared" si="2508"/>
        <v>160</v>
      </c>
      <c r="V391" s="4">
        <f t="shared" si="2508"/>
        <v>168</v>
      </c>
      <c r="W391" s="4">
        <f t="shared" si="2508"/>
        <v>176</v>
      </c>
      <c r="X391" s="15">
        <f t="shared" si="2508"/>
        <v>184</v>
      </c>
      <c r="Y391" s="4">
        <f t="shared" si="2508"/>
        <v>192</v>
      </c>
      <c r="Z391" s="4">
        <f t="shared" si="2508"/>
        <v>200</v>
      </c>
      <c r="AA391" s="4">
        <f t="shared" si="2508"/>
        <v>208</v>
      </c>
      <c r="AB391" s="4">
        <f t="shared" si="2508"/>
        <v>216</v>
      </c>
      <c r="AC391" s="4">
        <f t="shared" si="2508"/>
        <v>224</v>
      </c>
      <c r="AD391" s="15">
        <f t="shared" si="2508"/>
        <v>232</v>
      </c>
      <c r="AE391">
        <f t="shared" si="2508"/>
        <v>240</v>
      </c>
      <c r="AF391" s="4">
        <f t="shared" si="2508"/>
        <v>248</v>
      </c>
      <c r="AG391" s="4">
        <f t="shared" si="2508"/>
        <v>256</v>
      </c>
      <c r="AH391" s="4">
        <f t="shared" si="2508"/>
        <v>264</v>
      </c>
      <c r="AI391" s="4">
        <f t="shared" si="2508"/>
        <v>272</v>
      </c>
      <c r="AJ391" s="4">
        <f t="shared" si="2508"/>
        <v>280</v>
      </c>
      <c r="AK391" s="4">
        <f t="shared" si="2508"/>
        <v>288</v>
      </c>
      <c r="AL391" s="4">
        <f t="shared" si="2508"/>
        <v>296</v>
      </c>
      <c r="AM391" s="4">
        <f t="shared" si="2508"/>
        <v>304</v>
      </c>
      <c r="AN391" s="4">
        <f t="shared" si="2508"/>
        <v>312</v>
      </c>
      <c r="AO391">
        <f t="shared" si="2508"/>
        <v>320</v>
      </c>
      <c r="AP391" s="4">
        <f t="shared" si="2508"/>
        <v>328</v>
      </c>
      <c r="AQ391" s="4">
        <f t="shared" si="2508"/>
        <v>336</v>
      </c>
      <c r="AR391" s="4">
        <f t="shared" si="2508"/>
        <v>344</v>
      </c>
      <c r="AS391" s="4">
        <f t="shared" si="2508"/>
        <v>352</v>
      </c>
      <c r="AT391" s="4">
        <f t="shared" si="2508"/>
        <v>360</v>
      </c>
      <c r="AU391" s="4">
        <f t="shared" si="2508"/>
        <v>368</v>
      </c>
      <c r="AV391" s="4">
        <f t="shared" si="2508"/>
        <v>376</v>
      </c>
      <c r="AW391" s="4">
        <f t="shared" si="2508"/>
        <v>384</v>
      </c>
      <c r="AX391" s="4">
        <f t="shared" si="2508"/>
        <v>392</v>
      </c>
      <c r="AY391">
        <f t="shared" si="2508"/>
        <v>400</v>
      </c>
      <c r="AZ391" s="4">
        <f t="shared" si="2508"/>
        <v>408</v>
      </c>
      <c r="BA391" s="4">
        <f t="shared" si="2508"/>
        <v>416</v>
      </c>
      <c r="BB391" s="4">
        <f t="shared" si="2508"/>
        <v>424</v>
      </c>
      <c r="BC391" s="4">
        <f t="shared" si="2508"/>
        <v>432</v>
      </c>
      <c r="BD391" s="4">
        <f t="shared" si="2508"/>
        <v>440</v>
      </c>
      <c r="BE391" s="4">
        <f t="shared" si="2508"/>
        <v>448</v>
      </c>
      <c r="BF391" s="4">
        <f t="shared" si="2508"/>
        <v>456</v>
      </c>
      <c r="BG391" s="4">
        <f t="shared" si="2508"/>
        <v>464</v>
      </c>
      <c r="BH391" s="4">
        <f t="shared" si="2508"/>
        <v>472</v>
      </c>
      <c r="BI391">
        <f t="shared" si="2508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509">C392+16</f>
        <v>152</v>
      </c>
      <c r="E392" s="4">
        <f t="shared" si="2509"/>
        <v>168</v>
      </c>
      <c r="F392" s="4">
        <f t="shared" si="2509"/>
        <v>184</v>
      </c>
      <c r="G392" s="4">
        <f t="shared" si="2509"/>
        <v>200</v>
      </c>
      <c r="H392" s="4">
        <f t="shared" si="2509"/>
        <v>216</v>
      </c>
      <c r="I392" s="4">
        <f t="shared" si="2509"/>
        <v>232</v>
      </c>
      <c r="J392" s="15">
        <f t="shared" si="2509"/>
        <v>248</v>
      </c>
      <c r="K392">
        <f t="shared" si="2509"/>
        <v>264</v>
      </c>
      <c r="L392" s="4">
        <f t="shared" si="2509"/>
        <v>280</v>
      </c>
      <c r="M392" s="4">
        <f t="shared" si="2509"/>
        <v>296</v>
      </c>
      <c r="N392" s="4">
        <f t="shared" si="2509"/>
        <v>312</v>
      </c>
      <c r="O392" s="4">
        <f t="shared" si="2509"/>
        <v>328</v>
      </c>
      <c r="P392" s="4">
        <f t="shared" si="2509"/>
        <v>344</v>
      </c>
      <c r="Q392" s="4">
        <f t="shared" si="2509"/>
        <v>360</v>
      </c>
      <c r="R392" s="15">
        <f t="shared" si="2509"/>
        <v>376</v>
      </c>
      <c r="S392" s="4">
        <f t="shared" si="2509"/>
        <v>392</v>
      </c>
      <c r="T392" s="4">
        <f t="shared" si="2509"/>
        <v>408</v>
      </c>
      <c r="U392">
        <f t="shared" si="2509"/>
        <v>424</v>
      </c>
      <c r="V392" s="4">
        <f t="shared" si="2509"/>
        <v>440</v>
      </c>
      <c r="W392" s="4">
        <f t="shared" si="2509"/>
        <v>456</v>
      </c>
      <c r="X392" s="15">
        <f t="shared" si="2509"/>
        <v>472</v>
      </c>
      <c r="Y392" s="4">
        <f t="shared" si="2509"/>
        <v>488</v>
      </c>
      <c r="Z392" s="4">
        <f t="shared" si="2509"/>
        <v>504</v>
      </c>
      <c r="AA392" s="4">
        <f t="shared" si="2509"/>
        <v>520</v>
      </c>
      <c r="AB392" s="4">
        <f t="shared" si="2509"/>
        <v>536</v>
      </c>
      <c r="AC392" s="4">
        <f t="shared" si="2509"/>
        <v>552</v>
      </c>
      <c r="AD392" s="15">
        <f t="shared" si="2509"/>
        <v>568</v>
      </c>
      <c r="AE392">
        <f t="shared" si="2509"/>
        <v>584</v>
      </c>
      <c r="AF392" s="4">
        <f t="shared" si="2509"/>
        <v>600</v>
      </c>
      <c r="AG392" s="4">
        <f t="shared" si="2509"/>
        <v>616</v>
      </c>
      <c r="AH392" s="4">
        <f t="shared" si="2509"/>
        <v>632</v>
      </c>
      <c r="AI392" s="4">
        <f t="shared" si="2509"/>
        <v>648</v>
      </c>
      <c r="AJ392" s="4">
        <f t="shared" si="2509"/>
        <v>664</v>
      </c>
      <c r="AK392" s="4">
        <f t="shared" si="2509"/>
        <v>680</v>
      </c>
      <c r="AL392" s="4">
        <f t="shared" si="2509"/>
        <v>696</v>
      </c>
      <c r="AM392" s="4">
        <f t="shared" si="2509"/>
        <v>712</v>
      </c>
      <c r="AN392" s="4">
        <f t="shared" si="2509"/>
        <v>728</v>
      </c>
      <c r="AO392">
        <f t="shared" si="2509"/>
        <v>744</v>
      </c>
      <c r="AP392" s="4">
        <f t="shared" si="2509"/>
        <v>760</v>
      </c>
      <c r="AQ392" s="4">
        <f t="shared" si="2509"/>
        <v>776</v>
      </c>
      <c r="AR392" s="4">
        <f t="shared" si="2509"/>
        <v>792</v>
      </c>
      <c r="AS392" s="4">
        <f t="shared" si="2509"/>
        <v>808</v>
      </c>
      <c r="AT392" s="4">
        <f t="shared" si="2509"/>
        <v>824</v>
      </c>
      <c r="AU392" s="4">
        <f t="shared" si="2509"/>
        <v>840</v>
      </c>
      <c r="AV392" s="4">
        <f t="shared" si="2509"/>
        <v>856</v>
      </c>
      <c r="AW392" s="4">
        <f t="shared" si="2509"/>
        <v>872</v>
      </c>
      <c r="AX392" s="4">
        <f t="shared" si="2509"/>
        <v>888</v>
      </c>
      <c r="AY392">
        <f t="shared" si="2509"/>
        <v>904</v>
      </c>
      <c r="AZ392" s="4">
        <f t="shared" si="2509"/>
        <v>920</v>
      </c>
      <c r="BA392" s="4">
        <f t="shared" si="2509"/>
        <v>936</v>
      </c>
      <c r="BB392" s="4">
        <f t="shared" si="2509"/>
        <v>952</v>
      </c>
      <c r="BC392" s="4">
        <f t="shared" si="2509"/>
        <v>968</v>
      </c>
      <c r="BD392" s="4">
        <f t="shared" si="2509"/>
        <v>984</v>
      </c>
      <c r="BE392" s="4">
        <f t="shared" si="2509"/>
        <v>1000</v>
      </c>
      <c r="BF392" s="4">
        <f t="shared" si="2509"/>
        <v>1016</v>
      </c>
      <c r="BG392" s="4">
        <f t="shared" si="2509"/>
        <v>1032</v>
      </c>
      <c r="BH392" s="4">
        <f t="shared" si="2509"/>
        <v>1048</v>
      </c>
      <c r="BI392">
        <f t="shared" si="2509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510">C393+2</f>
        <v>14</v>
      </c>
      <c r="E393" s="4">
        <f t="shared" si="2510"/>
        <v>16</v>
      </c>
      <c r="F393" s="4">
        <f t="shared" si="2510"/>
        <v>18</v>
      </c>
      <c r="G393" s="4">
        <f t="shared" si="2510"/>
        <v>20</v>
      </c>
      <c r="H393" s="4">
        <f t="shared" si="2510"/>
        <v>22</v>
      </c>
      <c r="I393" s="4">
        <f t="shared" si="2510"/>
        <v>24</v>
      </c>
      <c r="J393" s="15">
        <f t="shared" si="2510"/>
        <v>26</v>
      </c>
      <c r="K393">
        <f t="shared" si="2510"/>
        <v>28</v>
      </c>
      <c r="L393" s="4">
        <f t="shared" si="2510"/>
        <v>30</v>
      </c>
      <c r="M393" s="4">
        <f t="shared" si="2510"/>
        <v>32</v>
      </c>
      <c r="N393" s="4">
        <f t="shared" si="2510"/>
        <v>34</v>
      </c>
      <c r="O393" s="4">
        <f t="shared" si="2510"/>
        <v>36</v>
      </c>
      <c r="P393" s="4">
        <f t="shared" si="2510"/>
        <v>38</v>
      </c>
      <c r="Q393" s="4">
        <f t="shared" si="2510"/>
        <v>40</v>
      </c>
      <c r="R393" s="15">
        <f t="shared" si="2510"/>
        <v>42</v>
      </c>
      <c r="S393" s="4">
        <f t="shared" si="2510"/>
        <v>44</v>
      </c>
      <c r="T393" s="4">
        <f t="shared" si="2510"/>
        <v>46</v>
      </c>
      <c r="U393">
        <f t="shared" si="2510"/>
        <v>48</v>
      </c>
      <c r="V393" s="4">
        <f t="shared" si="2510"/>
        <v>50</v>
      </c>
      <c r="W393" s="4">
        <f t="shared" si="2510"/>
        <v>52</v>
      </c>
      <c r="X393" s="15">
        <f t="shared" si="2510"/>
        <v>54</v>
      </c>
      <c r="Y393" s="4">
        <f t="shared" si="2510"/>
        <v>56</v>
      </c>
      <c r="Z393" s="4">
        <f t="shared" si="2510"/>
        <v>58</v>
      </c>
      <c r="AA393" s="4">
        <f t="shared" si="2510"/>
        <v>60</v>
      </c>
      <c r="AB393" s="4">
        <f t="shared" si="2510"/>
        <v>62</v>
      </c>
      <c r="AC393" s="4">
        <f t="shared" si="2510"/>
        <v>64</v>
      </c>
      <c r="AD393" s="15">
        <f t="shared" si="2510"/>
        <v>66</v>
      </c>
      <c r="AE393">
        <f t="shared" si="2510"/>
        <v>68</v>
      </c>
      <c r="AF393" s="4">
        <f t="shared" si="2510"/>
        <v>70</v>
      </c>
      <c r="AG393" s="4">
        <f t="shared" si="2510"/>
        <v>72</v>
      </c>
      <c r="AH393" s="4">
        <f t="shared" si="2510"/>
        <v>74</v>
      </c>
      <c r="AI393" s="4">
        <f t="shared" si="2510"/>
        <v>76</v>
      </c>
      <c r="AJ393" s="4">
        <f t="shared" si="2510"/>
        <v>78</v>
      </c>
      <c r="AK393" s="4">
        <f t="shared" si="2510"/>
        <v>80</v>
      </c>
      <c r="AL393" s="4">
        <f t="shared" si="2510"/>
        <v>82</v>
      </c>
      <c r="AM393" s="4">
        <f t="shared" si="2510"/>
        <v>84</v>
      </c>
      <c r="AN393" s="4">
        <f t="shared" si="2510"/>
        <v>86</v>
      </c>
      <c r="AO393">
        <f t="shared" si="2510"/>
        <v>88</v>
      </c>
      <c r="AP393" s="4">
        <f t="shared" si="2510"/>
        <v>90</v>
      </c>
      <c r="AQ393" s="4">
        <f t="shared" si="2510"/>
        <v>92</v>
      </c>
      <c r="AR393" s="4">
        <f t="shared" si="2510"/>
        <v>94</v>
      </c>
      <c r="AS393" s="4">
        <f t="shared" si="2510"/>
        <v>96</v>
      </c>
      <c r="AT393" s="4">
        <f t="shared" si="2510"/>
        <v>98</v>
      </c>
      <c r="AU393" s="4">
        <f t="shared" si="2510"/>
        <v>100</v>
      </c>
      <c r="AV393" s="4">
        <f t="shared" si="2510"/>
        <v>102</v>
      </c>
      <c r="AW393" s="4">
        <f t="shared" si="2510"/>
        <v>104</v>
      </c>
      <c r="AX393" s="4">
        <f t="shared" si="2510"/>
        <v>106</v>
      </c>
      <c r="AY393">
        <f t="shared" si="2510"/>
        <v>108</v>
      </c>
      <c r="AZ393" s="4">
        <f t="shared" si="2510"/>
        <v>110</v>
      </c>
      <c r="BA393" s="4">
        <f t="shared" si="2510"/>
        <v>112</v>
      </c>
      <c r="BB393" s="4">
        <f t="shared" si="2510"/>
        <v>114</v>
      </c>
      <c r="BC393" s="4">
        <f t="shared" si="2510"/>
        <v>116</v>
      </c>
      <c r="BD393" s="4">
        <f t="shared" si="2510"/>
        <v>118</v>
      </c>
      <c r="BE393" s="4">
        <f t="shared" si="2510"/>
        <v>120</v>
      </c>
      <c r="BF393" s="4">
        <f t="shared" si="2510"/>
        <v>122</v>
      </c>
      <c r="BG393" s="4">
        <f t="shared" si="2510"/>
        <v>124</v>
      </c>
      <c r="BH393" s="4">
        <f t="shared" si="2510"/>
        <v>126</v>
      </c>
      <c r="BI393">
        <f t="shared" si="2510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511">C394+1</f>
        <v>7</v>
      </c>
      <c r="E394" s="4">
        <f t="shared" si="2511"/>
        <v>8</v>
      </c>
      <c r="F394" s="4">
        <f t="shared" si="2511"/>
        <v>9</v>
      </c>
      <c r="G394" s="4">
        <f t="shared" si="2511"/>
        <v>10</v>
      </c>
      <c r="H394" s="4">
        <f t="shared" si="2511"/>
        <v>11</v>
      </c>
      <c r="I394" s="4">
        <f t="shared" si="2511"/>
        <v>12</v>
      </c>
      <c r="J394" s="15">
        <f t="shared" si="2511"/>
        <v>13</v>
      </c>
      <c r="K394">
        <f t="shared" si="2511"/>
        <v>14</v>
      </c>
      <c r="L394" s="4">
        <f t="shared" si="2511"/>
        <v>15</v>
      </c>
      <c r="M394" s="4">
        <f t="shared" si="2511"/>
        <v>16</v>
      </c>
      <c r="N394" s="4">
        <f t="shared" si="2511"/>
        <v>17</v>
      </c>
      <c r="O394" s="4">
        <f t="shared" si="2511"/>
        <v>18</v>
      </c>
      <c r="P394" s="4">
        <f t="shared" si="2511"/>
        <v>19</v>
      </c>
      <c r="Q394" s="4">
        <f t="shared" si="2511"/>
        <v>20</v>
      </c>
      <c r="R394" s="15">
        <f t="shared" si="2511"/>
        <v>21</v>
      </c>
      <c r="S394" s="4">
        <f t="shared" si="2511"/>
        <v>22</v>
      </c>
      <c r="T394" s="4">
        <f t="shared" si="2511"/>
        <v>23</v>
      </c>
      <c r="U394">
        <f t="shared" si="2511"/>
        <v>24</v>
      </c>
      <c r="V394" s="4">
        <f t="shared" si="2511"/>
        <v>25</v>
      </c>
      <c r="W394" s="4">
        <f t="shared" si="2511"/>
        <v>26</v>
      </c>
      <c r="X394" s="15">
        <f t="shared" si="2511"/>
        <v>27</v>
      </c>
      <c r="Y394" s="4">
        <f t="shared" si="2511"/>
        <v>28</v>
      </c>
      <c r="Z394" s="4">
        <f t="shared" si="2511"/>
        <v>29</v>
      </c>
      <c r="AA394" s="4">
        <f t="shared" si="2511"/>
        <v>30</v>
      </c>
      <c r="AB394" s="4">
        <f t="shared" si="2511"/>
        <v>31</v>
      </c>
      <c r="AC394" s="4">
        <f t="shared" si="2511"/>
        <v>32</v>
      </c>
      <c r="AD394" s="15">
        <f t="shared" si="2511"/>
        <v>33</v>
      </c>
      <c r="AE394">
        <f t="shared" si="2511"/>
        <v>34</v>
      </c>
      <c r="AF394" s="4">
        <f t="shared" si="2511"/>
        <v>35</v>
      </c>
      <c r="AG394" s="4">
        <f t="shared" si="2511"/>
        <v>36</v>
      </c>
      <c r="AH394" s="4">
        <f t="shared" si="2511"/>
        <v>37</v>
      </c>
      <c r="AI394" s="4">
        <f t="shared" si="2511"/>
        <v>38</v>
      </c>
      <c r="AJ394" s="4">
        <f t="shared" si="2511"/>
        <v>39</v>
      </c>
      <c r="AK394" s="4">
        <f t="shared" si="2511"/>
        <v>40</v>
      </c>
      <c r="AL394" s="4">
        <f t="shared" si="2511"/>
        <v>41</v>
      </c>
      <c r="AM394" s="4">
        <f t="shared" si="2511"/>
        <v>42</v>
      </c>
      <c r="AN394" s="4">
        <f t="shared" si="2511"/>
        <v>43</v>
      </c>
      <c r="AO394">
        <f t="shared" si="2511"/>
        <v>44</v>
      </c>
      <c r="AP394" s="4">
        <f t="shared" si="2511"/>
        <v>45</v>
      </c>
      <c r="AQ394" s="4">
        <f t="shared" si="2511"/>
        <v>46</v>
      </c>
      <c r="AR394" s="4">
        <f t="shared" si="2511"/>
        <v>47</v>
      </c>
      <c r="AS394" s="4">
        <f t="shared" si="2511"/>
        <v>48</v>
      </c>
      <c r="AT394" s="4">
        <f t="shared" si="2511"/>
        <v>49</v>
      </c>
      <c r="AU394" s="4">
        <f t="shared" si="2511"/>
        <v>50</v>
      </c>
      <c r="AV394" s="4">
        <f t="shared" si="2511"/>
        <v>51</v>
      </c>
      <c r="AW394" s="4">
        <f t="shared" si="2511"/>
        <v>52</v>
      </c>
      <c r="AX394" s="4">
        <f t="shared" si="2511"/>
        <v>53</v>
      </c>
      <c r="AY394">
        <f t="shared" si="2511"/>
        <v>54</v>
      </c>
      <c r="AZ394" s="4">
        <f t="shared" si="2511"/>
        <v>55</v>
      </c>
      <c r="BA394" s="4">
        <f t="shared" si="2511"/>
        <v>56</v>
      </c>
      <c r="BB394" s="4">
        <f t="shared" si="2511"/>
        <v>57</v>
      </c>
      <c r="BC394" s="4">
        <f t="shared" si="2511"/>
        <v>58</v>
      </c>
      <c r="BD394" s="4">
        <f t="shared" si="2511"/>
        <v>59</v>
      </c>
      <c r="BE394" s="4">
        <f t="shared" si="2511"/>
        <v>60</v>
      </c>
      <c r="BF394" s="4">
        <f t="shared" si="2511"/>
        <v>61</v>
      </c>
      <c r="BG394" s="4">
        <f t="shared" si="2511"/>
        <v>62</v>
      </c>
      <c r="BH394" s="4">
        <f t="shared" si="2511"/>
        <v>63</v>
      </c>
      <c r="BI394">
        <f t="shared" si="2511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512">C397+5</f>
        <v>40</v>
      </c>
      <c r="E397" s="4">
        <f t="shared" si="2512"/>
        <v>45</v>
      </c>
      <c r="F397" s="4">
        <f t="shared" si="2512"/>
        <v>50</v>
      </c>
      <c r="G397" s="4">
        <f t="shared" si="2512"/>
        <v>55</v>
      </c>
      <c r="H397" s="4">
        <f t="shared" si="2512"/>
        <v>60</v>
      </c>
      <c r="I397" s="4">
        <f t="shared" si="2512"/>
        <v>65</v>
      </c>
      <c r="J397" s="15">
        <f t="shared" si="2512"/>
        <v>70</v>
      </c>
      <c r="K397" s="4">
        <f t="shared" si="2512"/>
        <v>75</v>
      </c>
      <c r="L397" s="4">
        <f t="shared" si="2512"/>
        <v>80</v>
      </c>
      <c r="M397" s="4">
        <f t="shared" si="2512"/>
        <v>85</v>
      </c>
      <c r="N397" s="4">
        <f t="shared" si="2512"/>
        <v>90</v>
      </c>
      <c r="O397" s="4">
        <f t="shared" si="2512"/>
        <v>95</v>
      </c>
      <c r="P397" s="4">
        <f t="shared" si="2512"/>
        <v>100</v>
      </c>
      <c r="Q397" s="4">
        <f t="shared" si="2512"/>
        <v>105</v>
      </c>
      <c r="R397" s="15">
        <f t="shared" si="2512"/>
        <v>110</v>
      </c>
      <c r="S397" s="4">
        <f t="shared" si="2512"/>
        <v>115</v>
      </c>
      <c r="T397" s="4">
        <f t="shared" si="2512"/>
        <v>120</v>
      </c>
      <c r="U397" s="4">
        <f t="shared" si="2512"/>
        <v>125</v>
      </c>
      <c r="V397" s="4">
        <f t="shared" si="2512"/>
        <v>130</v>
      </c>
      <c r="W397" s="4">
        <f t="shared" si="2512"/>
        <v>135</v>
      </c>
      <c r="X397" s="15">
        <f t="shared" si="2512"/>
        <v>140</v>
      </c>
      <c r="Y397" s="4">
        <f t="shared" si="2512"/>
        <v>145</v>
      </c>
      <c r="Z397" s="4">
        <f t="shared" si="2512"/>
        <v>150</v>
      </c>
      <c r="AA397" s="4">
        <f t="shared" si="2512"/>
        <v>155</v>
      </c>
      <c r="AB397" s="4">
        <f t="shared" si="2512"/>
        <v>160</v>
      </c>
      <c r="AC397" s="4">
        <f t="shared" si="2512"/>
        <v>165</v>
      </c>
      <c r="AD397" s="15">
        <f t="shared" si="2512"/>
        <v>170</v>
      </c>
      <c r="AE397" s="4">
        <f t="shared" si="2512"/>
        <v>175</v>
      </c>
      <c r="AF397" s="4">
        <f t="shared" si="2512"/>
        <v>180</v>
      </c>
      <c r="AG397" s="4">
        <f t="shared" si="2512"/>
        <v>185</v>
      </c>
      <c r="AH397" s="4">
        <f t="shared" si="2512"/>
        <v>190</v>
      </c>
      <c r="AI397" s="4">
        <f t="shared" si="2512"/>
        <v>195</v>
      </c>
      <c r="AJ397" s="4">
        <f t="shared" si="2512"/>
        <v>200</v>
      </c>
      <c r="AK397" s="4">
        <f t="shared" si="2512"/>
        <v>205</v>
      </c>
      <c r="AL397" s="4">
        <f t="shared" si="2512"/>
        <v>210</v>
      </c>
      <c r="AM397" s="4">
        <f t="shared" si="2512"/>
        <v>215</v>
      </c>
      <c r="AN397" s="4">
        <f t="shared" si="2512"/>
        <v>220</v>
      </c>
      <c r="AO397" s="4">
        <f t="shared" si="2512"/>
        <v>225</v>
      </c>
      <c r="AP397" s="4">
        <f t="shared" si="2512"/>
        <v>230</v>
      </c>
      <c r="AQ397" s="4">
        <f t="shared" si="2512"/>
        <v>235</v>
      </c>
      <c r="AR397" s="4">
        <f t="shared" si="2512"/>
        <v>240</v>
      </c>
      <c r="AS397" s="4">
        <f t="shared" si="2512"/>
        <v>245</v>
      </c>
      <c r="AT397" s="4">
        <f t="shared" si="2512"/>
        <v>250</v>
      </c>
      <c r="AU397" s="4">
        <f t="shared" si="2512"/>
        <v>255</v>
      </c>
      <c r="AV397" s="4">
        <f t="shared" si="2512"/>
        <v>260</v>
      </c>
      <c r="AW397" s="4">
        <f t="shared" si="2512"/>
        <v>265</v>
      </c>
      <c r="AX397" s="4">
        <f t="shared" si="2512"/>
        <v>270</v>
      </c>
      <c r="AY397" s="4">
        <f t="shared" si="2512"/>
        <v>275</v>
      </c>
      <c r="AZ397" s="4">
        <f t="shared" si="2512"/>
        <v>280</v>
      </c>
      <c r="BA397" s="4">
        <f t="shared" si="2512"/>
        <v>285</v>
      </c>
      <c r="BB397" s="4">
        <f t="shared" si="2512"/>
        <v>290</v>
      </c>
      <c r="BC397" s="4">
        <f t="shared" si="2512"/>
        <v>295</v>
      </c>
      <c r="BD397" s="4">
        <f t="shared" si="2512"/>
        <v>300</v>
      </c>
      <c r="BE397" s="4">
        <f t="shared" si="2512"/>
        <v>305</v>
      </c>
      <c r="BF397" s="4">
        <f t="shared" si="2512"/>
        <v>310</v>
      </c>
      <c r="BG397" s="4">
        <f t="shared" si="2512"/>
        <v>315</v>
      </c>
      <c r="BH397" s="4">
        <f t="shared" si="2512"/>
        <v>320</v>
      </c>
      <c r="BI397" s="4">
        <f t="shared" si="2512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513">C398+10</f>
        <v>70</v>
      </c>
      <c r="E398" s="4">
        <f t="shared" si="2513"/>
        <v>80</v>
      </c>
      <c r="F398" s="4">
        <f t="shared" si="2513"/>
        <v>90</v>
      </c>
      <c r="G398" s="4">
        <f t="shared" si="2513"/>
        <v>100</v>
      </c>
      <c r="H398" s="4">
        <f t="shared" si="2513"/>
        <v>110</v>
      </c>
      <c r="I398" s="4">
        <f t="shared" si="2513"/>
        <v>120</v>
      </c>
      <c r="J398" s="15">
        <f t="shared" si="2513"/>
        <v>130</v>
      </c>
      <c r="K398" s="4">
        <f t="shared" si="2513"/>
        <v>140</v>
      </c>
      <c r="L398" s="4">
        <f t="shared" si="2513"/>
        <v>150</v>
      </c>
      <c r="M398" s="4">
        <f t="shared" si="2513"/>
        <v>160</v>
      </c>
      <c r="N398" s="4">
        <f t="shared" si="2513"/>
        <v>170</v>
      </c>
      <c r="O398" s="4">
        <f t="shared" si="2513"/>
        <v>180</v>
      </c>
      <c r="P398" s="4">
        <f t="shared" si="2513"/>
        <v>190</v>
      </c>
      <c r="Q398" s="4">
        <f t="shared" si="2513"/>
        <v>200</v>
      </c>
      <c r="R398" s="15">
        <f t="shared" si="2513"/>
        <v>210</v>
      </c>
      <c r="S398" s="4">
        <f t="shared" si="2513"/>
        <v>220</v>
      </c>
      <c r="T398" s="4">
        <f t="shared" si="2513"/>
        <v>230</v>
      </c>
      <c r="U398" s="4">
        <f t="shared" si="2513"/>
        <v>240</v>
      </c>
      <c r="V398" s="4">
        <f t="shared" si="2513"/>
        <v>250</v>
      </c>
      <c r="W398" s="4">
        <f t="shared" si="2513"/>
        <v>260</v>
      </c>
      <c r="X398" s="15">
        <f t="shared" si="2513"/>
        <v>270</v>
      </c>
      <c r="Y398" s="4">
        <f t="shared" si="2513"/>
        <v>280</v>
      </c>
      <c r="Z398" s="4">
        <f t="shared" si="2513"/>
        <v>290</v>
      </c>
      <c r="AA398" s="4">
        <f t="shared" si="2513"/>
        <v>300</v>
      </c>
      <c r="AB398" s="4">
        <f t="shared" si="2513"/>
        <v>310</v>
      </c>
      <c r="AC398" s="4">
        <f t="shared" si="2513"/>
        <v>320</v>
      </c>
      <c r="AD398" s="15">
        <f t="shared" si="2513"/>
        <v>330</v>
      </c>
      <c r="AE398" s="4">
        <f t="shared" si="2513"/>
        <v>340</v>
      </c>
      <c r="AF398" s="4">
        <f t="shared" si="2513"/>
        <v>350</v>
      </c>
      <c r="AG398" s="4">
        <f t="shared" si="2513"/>
        <v>360</v>
      </c>
      <c r="AH398" s="4">
        <f t="shared" si="2513"/>
        <v>370</v>
      </c>
      <c r="AI398" s="4">
        <f t="shared" si="2513"/>
        <v>380</v>
      </c>
      <c r="AJ398" s="4">
        <f t="shared" si="2513"/>
        <v>390</v>
      </c>
      <c r="AK398" s="4">
        <f t="shared" si="2513"/>
        <v>400</v>
      </c>
      <c r="AL398" s="4">
        <f t="shared" si="2513"/>
        <v>410</v>
      </c>
      <c r="AM398" s="4">
        <f t="shared" si="2513"/>
        <v>420</v>
      </c>
      <c r="AN398" s="4">
        <f t="shared" si="2513"/>
        <v>430</v>
      </c>
      <c r="AO398" s="4">
        <f t="shared" si="2513"/>
        <v>440</v>
      </c>
      <c r="AP398" s="4">
        <f t="shared" si="2513"/>
        <v>450</v>
      </c>
      <c r="AQ398" s="4">
        <f t="shared" si="2513"/>
        <v>460</v>
      </c>
      <c r="AR398" s="4">
        <f t="shared" si="2513"/>
        <v>470</v>
      </c>
      <c r="AS398" s="4">
        <f t="shared" si="2513"/>
        <v>480</v>
      </c>
      <c r="AT398" s="4">
        <f t="shared" si="2513"/>
        <v>490</v>
      </c>
      <c r="AU398" s="4">
        <f t="shared" si="2513"/>
        <v>500</v>
      </c>
      <c r="AV398" s="4">
        <f t="shared" si="2513"/>
        <v>510</v>
      </c>
      <c r="AW398" s="4">
        <f t="shared" si="2513"/>
        <v>520</v>
      </c>
      <c r="AX398" s="4">
        <f t="shared" si="2513"/>
        <v>530</v>
      </c>
      <c r="AY398" s="4">
        <f t="shared" si="2513"/>
        <v>540</v>
      </c>
      <c r="AZ398" s="4">
        <f t="shared" si="2513"/>
        <v>550</v>
      </c>
      <c r="BA398" s="4">
        <f t="shared" si="2513"/>
        <v>560</v>
      </c>
      <c r="BB398" s="4">
        <f t="shared" si="2513"/>
        <v>570</v>
      </c>
      <c r="BC398" s="4">
        <f t="shared" si="2513"/>
        <v>580</v>
      </c>
      <c r="BD398" s="4">
        <f t="shared" si="2513"/>
        <v>590</v>
      </c>
      <c r="BE398" s="4">
        <f t="shared" si="2513"/>
        <v>600</v>
      </c>
      <c r="BF398" s="4">
        <f t="shared" si="2513"/>
        <v>610</v>
      </c>
      <c r="BG398" s="4">
        <f t="shared" si="2513"/>
        <v>620</v>
      </c>
      <c r="BH398" s="4">
        <f t="shared" si="2513"/>
        <v>630</v>
      </c>
      <c r="BI398" s="4">
        <f t="shared" si="2513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514">C399+0.5</f>
        <v>11</v>
      </c>
      <c r="E399" s="4">
        <f t="shared" si="2514"/>
        <v>11.5</v>
      </c>
      <c r="F399" s="4">
        <f t="shared" si="2514"/>
        <v>12</v>
      </c>
      <c r="G399" s="4">
        <f t="shared" si="2514"/>
        <v>12.5</v>
      </c>
      <c r="H399" s="4">
        <f t="shared" si="2514"/>
        <v>13</v>
      </c>
      <c r="I399" s="4">
        <f t="shared" si="2514"/>
        <v>13.5</v>
      </c>
      <c r="J399" s="15">
        <f t="shared" si="2514"/>
        <v>14</v>
      </c>
      <c r="K399">
        <f t="shared" si="2514"/>
        <v>14.5</v>
      </c>
      <c r="L399" s="4">
        <f t="shared" si="2514"/>
        <v>15</v>
      </c>
      <c r="M399" s="4">
        <f t="shared" si="2514"/>
        <v>15.5</v>
      </c>
      <c r="N399" s="4">
        <f t="shared" si="2514"/>
        <v>16</v>
      </c>
      <c r="O399" s="4">
        <f t="shared" si="2514"/>
        <v>16.5</v>
      </c>
      <c r="P399" s="4">
        <f t="shared" si="2514"/>
        <v>17</v>
      </c>
      <c r="Q399" s="4">
        <f t="shared" si="2514"/>
        <v>17.5</v>
      </c>
      <c r="R399" s="15">
        <f t="shared" si="2514"/>
        <v>18</v>
      </c>
      <c r="S399" s="4">
        <f t="shared" si="2514"/>
        <v>18.5</v>
      </c>
      <c r="T399" s="4">
        <f t="shared" si="2514"/>
        <v>19</v>
      </c>
      <c r="U399">
        <f t="shared" si="2514"/>
        <v>19.5</v>
      </c>
      <c r="V399" s="4">
        <f t="shared" si="2514"/>
        <v>20</v>
      </c>
      <c r="W399" s="4">
        <f t="shared" si="2514"/>
        <v>20.5</v>
      </c>
      <c r="X399" s="15">
        <f t="shared" si="2514"/>
        <v>21</v>
      </c>
      <c r="Y399" s="4">
        <f t="shared" si="2514"/>
        <v>21.5</v>
      </c>
      <c r="Z399" s="4">
        <f t="shared" si="2514"/>
        <v>22</v>
      </c>
      <c r="AA399" s="4">
        <f t="shared" si="2514"/>
        <v>22.5</v>
      </c>
      <c r="AB399" s="4">
        <f t="shared" si="2514"/>
        <v>23</v>
      </c>
      <c r="AC399" s="4">
        <f t="shared" si="2514"/>
        <v>23.5</v>
      </c>
      <c r="AD399" s="15">
        <f t="shared" si="2514"/>
        <v>24</v>
      </c>
      <c r="AE399">
        <f t="shared" si="2514"/>
        <v>24.5</v>
      </c>
      <c r="AF399" s="4">
        <f t="shared" si="2514"/>
        <v>25</v>
      </c>
      <c r="AG399" s="4">
        <f t="shared" si="2514"/>
        <v>25.5</v>
      </c>
      <c r="AH399" s="4">
        <f t="shared" si="2514"/>
        <v>26</v>
      </c>
      <c r="AI399" s="4">
        <f t="shared" si="2514"/>
        <v>26.5</v>
      </c>
      <c r="AJ399" s="4">
        <f t="shared" si="2514"/>
        <v>27</v>
      </c>
      <c r="AK399" s="4">
        <f>AJ399</f>
        <v>27</v>
      </c>
      <c r="AL399" s="4">
        <f>AK399+1</f>
        <v>28</v>
      </c>
      <c r="AM399" s="4">
        <f t="shared" ref="AM399" si="2515">AL399</f>
        <v>28</v>
      </c>
      <c r="AN399" s="4">
        <f t="shared" ref="AN399" si="2516">AM399+1</f>
        <v>29</v>
      </c>
      <c r="AO399">
        <f t="shared" ref="AO399" si="2517">AN399</f>
        <v>29</v>
      </c>
      <c r="AP399" s="4">
        <f t="shared" ref="AP399" si="2518">AO399+1</f>
        <v>30</v>
      </c>
      <c r="AQ399" s="4">
        <f t="shared" ref="AQ399" si="2519">AP399</f>
        <v>30</v>
      </c>
      <c r="AR399" s="4">
        <f t="shared" ref="AR399" si="2520">AQ399+1</f>
        <v>31</v>
      </c>
      <c r="AS399" s="4">
        <f t="shared" ref="AS399" si="2521">AR399</f>
        <v>31</v>
      </c>
      <c r="AT399" s="4">
        <f t="shared" ref="AT399" si="2522">AS399+1</f>
        <v>32</v>
      </c>
      <c r="AU399" s="4">
        <f t="shared" ref="AU399" si="2523">AT399</f>
        <v>32</v>
      </c>
      <c r="AV399" s="4">
        <f t="shared" ref="AV399" si="2524">AU399+1</f>
        <v>33</v>
      </c>
      <c r="AW399" s="4">
        <f t="shared" ref="AW399" si="2525">AV399</f>
        <v>33</v>
      </c>
      <c r="AX399" s="4">
        <f t="shared" ref="AX399" si="2526">AW399+1</f>
        <v>34</v>
      </c>
      <c r="AY399">
        <f t="shared" ref="AY399" si="2527">AX399</f>
        <v>34</v>
      </c>
      <c r="AZ399" s="4">
        <f t="shared" ref="AZ399" si="2528">AY399+1</f>
        <v>35</v>
      </c>
      <c r="BA399" s="4">
        <f t="shared" ref="BA399" si="2529">AZ399</f>
        <v>35</v>
      </c>
      <c r="BB399" s="4">
        <f t="shared" ref="BB399" si="2530">BA399+1</f>
        <v>36</v>
      </c>
      <c r="BC399" s="4">
        <f t="shared" ref="BC399" si="2531">BB399</f>
        <v>36</v>
      </c>
      <c r="BD399" s="4">
        <f t="shared" ref="BD399" si="2532">BC399+1</f>
        <v>37</v>
      </c>
      <c r="BE399" s="4">
        <f t="shared" ref="BE399" si="2533">BD399</f>
        <v>37</v>
      </c>
      <c r="BF399" s="4">
        <f t="shared" ref="BF399" si="2534">BE399+1</f>
        <v>38</v>
      </c>
      <c r="BG399" s="4">
        <f t="shared" ref="BG399" si="2535">BF399</f>
        <v>38</v>
      </c>
      <c r="BH399" s="4">
        <f t="shared" ref="BH399" si="2536">BG399+1</f>
        <v>39</v>
      </c>
      <c r="BI399">
        <f t="shared" ref="BI399" si="2537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38">C404+20</f>
        <v>140</v>
      </c>
      <c r="E404" s="4">
        <f t="shared" si="2538"/>
        <v>160</v>
      </c>
      <c r="F404" s="4">
        <f t="shared" si="2538"/>
        <v>180</v>
      </c>
      <c r="G404" s="4">
        <f t="shared" si="2538"/>
        <v>200</v>
      </c>
      <c r="H404" s="4">
        <f t="shared" si="2538"/>
        <v>220</v>
      </c>
      <c r="I404" s="4">
        <f t="shared" si="2538"/>
        <v>240</v>
      </c>
      <c r="J404" s="4">
        <f t="shared" si="2538"/>
        <v>260</v>
      </c>
      <c r="K404" s="4">
        <f t="shared" si="2538"/>
        <v>280</v>
      </c>
      <c r="L404" s="4">
        <f t="shared" si="2538"/>
        <v>300</v>
      </c>
      <c r="M404" s="4">
        <f t="shared" si="2538"/>
        <v>320</v>
      </c>
      <c r="N404" s="4">
        <f t="shared" si="2538"/>
        <v>340</v>
      </c>
      <c r="O404" s="4">
        <f t="shared" si="2538"/>
        <v>360</v>
      </c>
      <c r="P404" s="4">
        <f t="shared" si="2538"/>
        <v>380</v>
      </c>
      <c r="Q404" s="4">
        <f t="shared" si="2538"/>
        <v>400</v>
      </c>
      <c r="R404" s="4">
        <f t="shared" si="2538"/>
        <v>420</v>
      </c>
      <c r="S404" s="4">
        <f t="shared" si="2538"/>
        <v>440</v>
      </c>
      <c r="T404" s="4">
        <f t="shared" si="2538"/>
        <v>460</v>
      </c>
      <c r="U404" s="4">
        <f t="shared" si="2538"/>
        <v>480</v>
      </c>
      <c r="V404" s="4">
        <f t="shared" si="2538"/>
        <v>500</v>
      </c>
      <c r="W404" s="4">
        <f t="shared" si="2538"/>
        <v>520</v>
      </c>
      <c r="X404" s="4">
        <f t="shared" si="2538"/>
        <v>540</v>
      </c>
      <c r="Y404" s="4">
        <f t="shared" si="2538"/>
        <v>560</v>
      </c>
      <c r="Z404" s="4">
        <f t="shared" si="2538"/>
        <v>580</v>
      </c>
      <c r="AA404" s="4">
        <f t="shared" si="2538"/>
        <v>600</v>
      </c>
      <c r="AB404" s="4">
        <f t="shared" si="2538"/>
        <v>620</v>
      </c>
      <c r="AC404" s="4">
        <f t="shared" si="2538"/>
        <v>640</v>
      </c>
      <c r="AD404" s="4">
        <f t="shared" si="2538"/>
        <v>660</v>
      </c>
      <c r="AE404" s="4">
        <f t="shared" si="2538"/>
        <v>680</v>
      </c>
      <c r="AF404" s="4">
        <f t="shared" si="2538"/>
        <v>700</v>
      </c>
      <c r="AG404" s="4">
        <f t="shared" si="2538"/>
        <v>720</v>
      </c>
      <c r="AH404" s="4">
        <f t="shared" si="2538"/>
        <v>740</v>
      </c>
      <c r="AI404" s="4">
        <f t="shared" si="2538"/>
        <v>760</v>
      </c>
      <c r="AJ404" s="4">
        <f t="shared" si="2538"/>
        <v>780</v>
      </c>
      <c r="AK404" s="4">
        <f t="shared" si="2538"/>
        <v>800</v>
      </c>
      <c r="AL404" s="4">
        <f t="shared" si="2538"/>
        <v>820</v>
      </c>
      <c r="AM404" s="4">
        <f t="shared" si="2538"/>
        <v>840</v>
      </c>
      <c r="AN404" s="4">
        <f t="shared" si="2538"/>
        <v>860</v>
      </c>
      <c r="AO404" s="4">
        <f t="shared" si="2538"/>
        <v>880</v>
      </c>
      <c r="AP404" s="4">
        <f t="shared" si="2538"/>
        <v>900</v>
      </c>
      <c r="AQ404" s="4">
        <f t="shared" si="2538"/>
        <v>920</v>
      </c>
      <c r="AR404" s="4">
        <f t="shared" si="2538"/>
        <v>940</v>
      </c>
      <c r="AS404" s="4">
        <f t="shared" si="2538"/>
        <v>960</v>
      </c>
      <c r="AT404" s="4">
        <f t="shared" si="2538"/>
        <v>980</v>
      </c>
      <c r="AU404" s="4">
        <f t="shared" si="2538"/>
        <v>1000</v>
      </c>
      <c r="AV404" s="4">
        <f t="shared" si="2538"/>
        <v>1020</v>
      </c>
      <c r="AW404" s="4">
        <f t="shared" si="2538"/>
        <v>1040</v>
      </c>
      <c r="AX404" s="4">
        <f t="shared" si="2538"/>
        <v>1060</v>
      </c>
      <c r="AY404" s="4">
        <f t="shared" si="2538"/>
        <v>1080</v>
      </c>
      <c r="AZ404" s="4">
        <f t="shared" si="2538"/>
        <v>1100</v>
      </c>
      <c r="BA404" s="4">
        <f t="shared" si="2538"/>
        <v>1120</v>
      </c>
      <c r="BB404" s="4">
        <f t="shared" si="2538"/>
        <v>1140</v>
      </c>
      <c r="BC404" s="4">
        <f t="shared" si="2538"/>
        <v>1160</v>
      </c>
      <c r="BD404" s="4">
        <f t="shared" si="2538"/>
        <v>1180</v>
      </c>
      <c r="BE404" s="4">
        <f t="shared" si="2538"/>
        <v>1200</v>
      </c>
      <c r="BF404" s="4">
        <f t="shared" si="2538"/>
        <v>1220</v>
      </c>
      <c r="BG404" s="4">
        <f t="shared" si="2538"/>
        <v>1240</v>
      </c>
      <c r="BH404" s="4">
        <f t="shared" si="2538"/>
        <v>1260</v>
      </c>
      <c r="BI404" s="4">
        <f t="shared" si="2538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39">C413+1</f>
        <v>3</v>
      </c>
      <c r="E413" s="4">
        <f t="shared" si="2539"/>
        <v>4</v>
      </c>
      <c r="F413" s="4">
        <f t="shared" si="2539"/>
        <v>5</v>
      </c>
      <c r="G413" s="4">
        <f t="shared" si="2539"/>
        <v>6</v>
      </c>
      <c r="H413" s="4">
        <f t="shared" si="2539"/>
        <v>7</v>
      </c>
      <c r="I413" s="4">
        <f t="shared" si="2539"/>
        <v>8</v>
      </c>
      <c r="J413" s="15">
        <f t="shared" si="2539"/>
        <v>9</v>
      </c>
      <c r="K413">
        <f t="shared" si="2539"/>
        <v>10</v>
      </c>
      <c r="L413" s="4">
        <f t="shared" si="2539"/>
        <v>11</v>
      </c>
      <c r="M413" s="4">
        <f t="shared" si="2539"/>
        <v>12</v>
      </c>
      <c r="N413" s="4">
        <f t="shared" si="2539"/>
        <v>13</v>
      </c>
      <c r="O413" s="4">
        <f t="shared" si="2539"/>
        <v>14</v>
      </c>
      <c r="P413" s="4">
        <f t="shared" si="2539"/>
        <v>15</v>
      </c>
      <c r="Q413" s="4">
        <f t="shared" si="2539"/>
        <v>16</v>
      </c>
      <c r="R413" s="15">
        <f t="shared" si="2539"/>
        <v>17</v>
      </c>
      <c r="S413" s="4">
        <f t="shared" si="2539"/>
        <v>18</v>
      </c>
      <c r="T413" s="4">
        <f t="shared" si="2539"/>
        <v>19</v>
      </c>
      <c r="U413">
        <f t="shared" si="2539"/>
        <v>20</v>
      </c>
      <c r="V413" s="4">
        <f t="shared" si="2539"/>
        <v>21</v>
      </c>
      <c r="W413" s="4">
        <f t="shared" si="2539"/>
        <v>22</v>
      </c>
      <c r="X413" s="15">
        <f t="shared" si="2539"/>
        <v>23</v>
      </c>
      <c r="Y413" s="4">
        <f t="shared" si="2539"/>
        <v>24</v>
      </c>
      <c r="Z413" s="4">
        <f t="shared" si="2539"/>
        <v>25</v>
      </c>
      <c r="AA413" s="4">
        <f>Z413</f>
        <v>25</v>
      </c>
      <c r="AB413" s="4">
        <f t="shared" ref="AB413:BI413" si="2540">AA413</f>
        <v>25</v>
      </c>
      <c r="AC413" s="4">
        <f t="shared" si="2540"/>
        <v>25</v>
      </c>
      <c r="AD413" s="15">
        <f t="shared" si="2540"/>
        <v>25</v>
      </c>
      <c r="AE413">
        <f t="shared" si="2540"/>
        <v>25</v>
      </c>
      <c r="AF413" s="4">
        <f t="shared" si="2540"/>
        <v>25</v>
      </c>
      <c r="AG413" s="4">
        <f t="shared" si="2540"/>
        <v>25</v>
      </c>
      <c r="AH413" s="4">
        <f t="shared" si="2540"/>
        <v>25</v>
      </c>
      <c r="AI413" s="4">
        <f t="shared" si="2540"/>
        <v>25</v>
      </c>
      <c r="AJ413" s="4">
        <f t="shared" si="2540"/>
        <v>25</v>
      </c>
      <c r="AK413" s="4">
        <f t="shared" si="2540"/>
        <v>25</v>
      </c>
      <c r="AL413" s="4">
        <f t="shared" si="2540"/>
        <v>25</v>
      </c>
      <c r="AM413" s="4">
        <f t="shared" si="2540"/>
        <v>25</v>
      </c>
      <c r="AN413" s="4">
        <f t="shared" si="2540"/>
        <v>25</v>
      </c>
      <c r="AO413">
        <f t="shared" si="2540"/>
        <v>25</v>
      </c>
      <c r="AP413" s="4">
        <f t="shared" si="2540"/>
        <v>25</v>
      </c>
      <c r="AQ413" s="4">
        <f t="shared" si="2540"/>
        <v>25</v>
      </c>
      <c r="AR413" s="4">
        <f t="shared" si="2540"/>
        <v>25</v>
      </c>
      <c r="AS413" s="4">
        <f t="shared" si="2540"/>
        <v>25</v>
      </c>
      <c r="AT413" s="4">
        <f t="shared" si="2540"/>
        <v>25</v>
      </c>
      <c r="AU413" s="4">
        <f t="shared" si="2540"/>
        <v>25</v>
      </c>
      <c r="AV413" s="4">
        <f t="shared" si="2540"/>
        <v>25</v>
      </c>
      <c r="AW413" s="4">
        <f t="shared" si="2540"/>
        <v>25</v>
      </c>
      <c r="AX413" s="4">
        <f t="shared" si="2540"/>
        <v>25</v>
      </c>
      <c r="AY413">
        <f t="shared" si="2540"/>
        <v>25</v>
      </c>
      <c r="AZ413" s="4">
        <f t="shared" si="2540"/>
        <v>25</v>
      </c>
      <c r="BA413" s="4">
        <f t="shared" si="2540"/>
        <v>25</v>
      </c>
      <c r="BB413" s="4">
        <f t="shared" si="2540"/>
        <v>25</v>
      </c>
      <c r="BC413" s="4">
        <f t="shared" si="2540"/>
        <v>25</v>
      </c>
      <c r="BD413" s="4">
        <f t="shared" si="2540"/>
        <v>25</v>
      </c>
      <c r="BE413" s="4">
        <f t="shared" si="2540"/>
        <v>25</v>
      </c>
      <c r="BF413" s="4">
        <f t="shared" si="2540"/>
        <v>25</v>
      </c>
      <c r="BG413" s="4">
        <f t="shared" si="2540"/>
        <v>25</v>
      </c>
      <c r="BH413" s="4">
        <f t="shared" si="2540"/>
        <v>25</v>
      </c>
      <c r="BI413">
        <f t="shared" si="2540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41">C414+15</f>
        <v>45</v>
      </c>
      <c r="E414" s="4">
        <f t="shared" si="2541"/>
        <v>60</v>
      </c>
      <c r="F414" s="4">
        <f t="shared" si="2541"/>
        <v>75</v>
      </c>
      <c r="G414" s="4">
        <f t="shared" si="2541"/>
        <v>90</v>
      </c>
      <c r="H414" s="4">
        <f t="shared" si="2541"/>
        <v>105</v>
      </c>
      <c r="I414" s="4">
        <f t="shared" si="2541"/>
        <v>120</v>
      </c>
      <c r="J414" s="15">
        <f t="shared" si="2541"/>
        <v>135</v>
      </c>
      <c r="K414">
        <f t="shared" si="2541"/>
        <v>150</v>
      </c>
      <c r="L414" s="4">
        <f t="shared" si="2541"/>
        <v>165</v>
      </c>
      <c r="M414" s="4">
        <f t="shared" si="2541"/>
        <v>180</v>
      </c>
      <c r="N414" s="4">
        <f t="shared" si="2541"/>
        <v>195</v>
      </c>
      <c r="O414" s="4">
        <f t="shared" si="2541"/>
        <v>210</v>
      </c>
      <c r="P414" s="4">
        <f t="shared" si="2541"/>
        <v>225</v>
      </c>
      <c r="Q414" s="4">
        <f t="shared" si="2541"/>
        <v>240</v>
      </c>
      <c r="R414" s="15">
        <f t="shared" si="2541"/>
        <v>255</v>
      </c>
      <c r="S414" s="4">
        <f t="shared" si="2541"/>
        <v>270</v>
      </c>
      <c r="T414" s="4">
        <f t="shared" si="2541"/>
        <v>285</v>
      </c>
      <c r="U414">
        <f t="shared" si="2541"/>
        <v>300</v>
      </c>
      <c r="V414" s="4">
        <f t="shared" si="2541"/>
        <v>315</v>
      </c>
      <c r="W414" s="4">
        <f t="shared" si="2541"/>
        <v>330</v>
      </c>
      <c r="X414" s="15">
        <f t="shared" si="2541"/>
        <v>345</v>
      </c>
      <c r="Y414" s="4">
        <f t="shared" si="2541"/>
        <v>360</v>
      </c>
      <c r="Z414" s="4">
        <f t="shared" si="2541"/>
        <v>375</v>
      </c>
      <c r="AA414" s="4">
        <f t="shared" ref="AA414:BI414" si="2542">Z414+15</f>
        <v>390</v>
      </c>
      <c r="AB414" s="4">
        <f t="shared" si="2542"/>
        <v>405</v>
      </c>
      <c r="AC414" s="4">
        <f t="shared" si="2542"/>
        <v>420</v>
      </c>
      <c r="AD414" s="15">
        <f t="shared" si="2542"/>
        <v>435</v>
      </c>
      <c r="AE414">
        <f t="shared" si="2542"/>
        <v>450</v>
      </c>
      <c r="AF414" s="4">
        <f t="shared" si="2542"/>
        <v>465</v>
      </c>
      <c r="AG414" s="4">
        <f t="shared" si="2542"/>
        <v>480</v>
      </c>
      <c r="AH414" s="4">
        <f t="shared" si="2542"/>
        <v>495</v>
      </c>
      <c r="AI414" s="4">
        <f t="shared" si="2542"/>
        <v>510</v>
      </c>
      <c r="AJ414" s="4">
        <f t="shared" si="2542"/>
        <v>525</v>
      </c>
      <c r="AK414" s="4">
        <f t="shared" si="2542"/>
        <v>540</v>
      </c>
      <c r="AL414" s="4">
        <f t="shared" si="2542"/>
        <v>555</v>
      </c>
      <c r="AM414" s="4">
        <f t="shared" si="2542"/>
        <v>570</v>
      </c>
      <c r="AN414" s="4">
        <f t="shared" si="2542"/>
        <v>585</v>
      </c>
      <c r="AO414">
        <f t="shared" si="2542"/>
        <v>600</v>
      </c>
      <c r="AP414" s="4">
        <f t="shared" si="2542"/>
        <v>615</v>
      </c>
      <c r="AQ414" s="4">
        <f t="shared" si="2542"/>
        <v>630</v>
      </c>
      <c r="AR414" s="4">
        <f t="shared" si="2542"/>
        <v>645</v>
      </c>
      <c r="AS414" s="4">
        <f t="shared" si="2542"/>
        <v>660</v>
      </c>
      <c r="AT414" s="4">
        <f t="shared" si="2542"/>
        <v>675</v>
      </c>
      <c r="AU414" s="4">
        <f t="shared" si="2542"/>
        <v>690</v>
      </c>
      <c r="AV414" s="4">
        <f t="shared" si="2542"/>
        <v>705</v>
      </c>
      <c r="AW414" s="4">
        <f t="shared" si="2542"/>
        <v>720</v>
      </c>
      <c r="AX414" s="4">
        <f t="shared" si="2542"/>
        <v>735</v>
      </c>
      <c r="AY414">
        <f t="shared" si="2542"/>
        <v>750</v>
      </c>
      <c r="AZ414" s="4">
        <f t="shared" si="2542"/>
        <v>765</v>
      </c>
      <c r="BA414" s="4">
        <f t="shared" si="2542"/>
        <v>780</v>
      </c>
      <c r="BB414" s="4">
        <f t="shared" si="2542"/>
        <v>795</v>
      </c>
      <c r="BC414" s="4">
        <f t="shared" si="2542"/>
        <v>810</v>
      </c>
      <c r="BD414" s="4">
        <f t="shared" si="2542"/>
        <v>825</v>
      </c>
      <c r="BE414" s="4">
        <f t="shared" si="2542"/>
        <v>840</v>
      </c>
      <c r="BF414" s="4">
        <f t="shared" si="2542"/>
        <v>855</v>
      </c>
      <c r="BG414" s="4">
        <f t="shared" si="2542"/>
        <v>870</v>
      </c>
      <c r="BH414" s="4">
        <f t="shared" si="2542"/>
        <v>885</v>
      </c>
      <c r="BI414">
        <f t="shared" si="2542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43">C415+2</f>
        <v>6</v>
      </c>
      <c r="E415" s="4">
        <f t="shared" si="2543"/>
        <v>8</v>
      </c>
      <c r="F415" s="4">
        <f t="shared" si="2543"/>
        <v>10</v>
      </c>
      <c r="G415" s="4">
        <f t="shared" si="2543"/>
        <v>12</v>
      </c>
      <c r="H415" s="4">
        <f t="shared" si="2543"/>
        <v>14</v>
      </c>
      <c r="I415" s="4">
        <f t="shared" si="2543"/>
        <v>16</v>
      </c>
      <c r="J415" s="15">
        <f t="shared" si="2543"/>
        <v>18</v>
      </c>
      <c r="K415">
        <f t="shared" si="2543"/>
        <v>20</v>
      </c>
      <c r="L415" s="4">
        <f t="shared" si="2543"/>
        <v>22</v>
      </c>
      <c r="M415" s="4">
        <f t="shared" si="2543"/>
        <v>24</v>
      </c>
      <c r="N415" s="4">
        <f t="shared" si="2543"/>
        <v>26</v>
      </c>
      <c r="O415" s="4">
        <f t="shared" si="2543"/>
        <v>28</v>
      </c>
      <c r="P415" s="4">
        <f t="shared" si="2543"/>
        <v>30</v>
      </c>
      <c r="Q415" s="4">
        <f t="shared" si="2543"/>
        <v>32</v>
      </c>
      <c r="R415" s="15">
        <f t="shared" si="2543"/>
        <v>34</v>
      </c>
      <c r="S415" s="4">
        <f t="shared" si="2543"/>
        <v>36</v>
      </c>
      <c r="T415" s="4">
        <f t="shared" si="2543"/>
        <v>38</v>
      </c>
      <c r="U415">
        <f t="shared" si="2543"/>
        <v>40</v>
      </c>
      <c r="V415" s="4">
        <f t="shared" si="2543"/>
        <v>42</v>
      </c>
      <c r="W415" s="4">
        <f t="shared" si="2543"/>
        <v>44</v>
      </c>
      <c r="X415" s="15">
        <f t="shared" si="2543"/>
        <v>46</v>
      </c>
      <c r="Y415" s="4">
        <f t="shared" si="2543"/>
        <v>48</v>
      </c>
      <c r="Z415" s="4">
        <f t="shared" si="2543"/>
        <v>50</v>
      </c>
      <c r="AA415" s="4">
        <f t="shared" ref="AA415:BI415" si="2544">Z415+2</f>
        <v>52</v>
      </c>
      <c r="AB415" s="4">
        <f t="shared" si="2544"/>
        <v>54</v>
      </c>
      <c r="AC415" s="4">
        <f t="shared" si="2544"/>
        <v>56</v>
      </c>
      <c r="AD415" s="15">
        <f t="shared" si="2544"/>
        <v>58</v>
      </c>
      <c r="AE415">
        <f t="shared" si="2544"/>
        <v>60</v>
      </c>
      <c r="AF415" s="4">
        <f t="shared" si="2544"/>
        <v>62</v>
      </c>
      <c r="AG415" s="4">
        <f t="shared" si="2544"/>
        <v>64</v>
      </c>
      <c r="AH415" s="4">
        <f t="shared" si="2544"/>
        <v>66</v>
      </c>
      <c r="AI415" s="4">
        <f t="shared" si="2544"/>
        <v>68</v>
      </c>
      <c r="AJ415" s="4">
        <f t="shared" si="2544"/>
        <v>70</v>
      </c>
      <c r="AK415" s="4">
        <f t="shared" si="2544"/>
        <v>72</v>
      </c>
      <c r="AL415" s="4">
        <f t="shared" si="2544"/>
        <v>74</v>
      </c>
      <c r="AM415" s="4">
        <f t="shared" si="2544"/>
        <v>76</v>
      </c>
      <c r="AN415" s="4">
        <f t="shared" si="2544"/>
        <v>78</v>
      </c>
      <c r="AO415">
        <f t="shared" si="2544"/>
        <v>80</v>
      </c>
      <c r="AP415" s="4">
        <f t="shared" si="2544"/>
        <v>82</v>
      </c>
      <c r="AQ415" s="4">
        <f t="shared" si="2544"/>
        <v>84</v>
      </c>
      <c r="AR415" s="4">
        <f t="shared" si="2544"/>
        <v>86</v>
      </c>
      <c r="AS415" s="4">
        <f t="shared" si="2544"/>
        <v>88</v>
      </c>
      <c r="AT415" s="4">
        <f t="shared" si="2544"/>
        <v>90</v>
      </c>
      <c r="AU415" s="4">
        <f t="shared" si="2544"/>
        <v>92</v>
      </c>
      <c r="AV415" s="4">
        <f t="shared" si="2544"/>
        <v>94</v>
      </c>
      <c r="AW415" s="4">
        <f t="shared" si="2544"/>
        <v>96</v>
      </c>
      <c r="AX415" s="4">
        <f t="shared" si="2544"/>
        <v>98</v>
      </c>
      <c r="AY415">
        <f t="shared" si="2544"/>
        <v>100</v>
      </c>
      <c r="AZ415" s="4">
        <f t="shared" si="2544"/>
        <v>102</v>
      </c>
      <c r="BA415" s="4">
        <f t="shared" si="2544"/>
        <v>104</v>
      </c>
      <c r="BB415" s="4">
        <f t="shared" si="2544"/>
        <v>106</v>
      </c>
      <c r="BC415" s="4">
        <f t="shared" si="2544"/>
        <v>108</v>
      </c>
      <c r="BD415" s="4">
        <f t="shared" si="2544"/>
        <v>110</v>
      </c>
      <c r="BE415" s="4">
        <f t="shared" si="2544"/>
        <v>112</v>
      </c>
      <c r="BF415" s="4">
        <f t="shared" si="2544"/>
        <v>114</v>
      </c>
      <c r="BG415" s="4">
        <f t="shared" si="2544"/>
        <v>116</v>
      </c>
      <c r="BH415" s="4">
        <f t="shared" si="2544"/>
        <v>118</v>
      </c>
      <c r="BI415">
        <f t="shared" si="2544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45">C416+2</f>
        <v>6</v>
      </c>
      <c r="E416" s="4">
        <f t="shared" ref="E416" si="2546">D416+2</f>
        <v>8</v>
      </c>
      <c r="F416" s="4">
        <f t="shared" ref="F416" si="2547">E416+2</f>
        <v>10</v>
      </c>
      <c r="G416" s="4">
        <f t="shared" ref="G416" si="2548">F416+2</f>
        <v>12</v>
      </c>
      <c r="H416" s="4">
        <f t="shared" ref="H416" si="2549">G416+2</f>
        <v>14</v>
      </c>
      <c r="I416" s="4">
        <f t="shared" ref="I416" si="2550">H416+2</f>
        <v>16</v>
      </c>
      <c r="J416" s="15">
        <f t="shared" ref="J416" si="2551">I416+2</f>
        <v>18</v>
      </c>
      <c r="K416">
        <f t="shared" ref="K416" si="2552">J416+2</f>
        <v>20</v>
      </c>
      <c r="L416" s="4">
        <f t="shared" ref="L416" si="2553">K416+2</f>
        <v>22</v>
      </c>
      <c r="M416" s="4">
        <f t="shared" ref="M416" si="2554">L416+2</f>
        <v>24</v>
      </c>
      <c r="N416" s="4">
        <f t="shared" ref="N416" si="2555">M416+2</f>
        <v>26</v>
      </c>
      <c r="O416" s="4">
        <f t="shared" ref="O416" si="2556">N416+2</f>
        <v>28</v>
      </c>
      <c r="P416" s="4">
        <f t="shared" ref="P416" si="2557">O416+2</f>
        <v>30</v>
      </c>
      <c r="Q416" s="4">
        <f t="shared" ref="Q416" si="2558">P416+2</f>
        <v>32</v>
      </c>
      <c r="R416" s="15">
        <f t="shared" ref="R416" si="2559">Q416+2</f>
        <v>34</v>
      </c>
      <c r="S416" s="4">
        <f t="shared" ref="S416" si="2560">R416+2</f>
        <v>36</v>
      </c>
      <c r="T416" s="4">
        <f t="shared" ref="T416" si="2561">S416+2</f>
        <v>38</v>
      </c>
      <c r="U416">
        <f t="shared" ref="U416" si="2562">T416+2</f>
        <v>40</v>
      </c>
      <c r="V416" s="4">
        <f t="shared" ref="V416" si="2563">U416+2</f>
        <v>42</v>
      </c>
      <c r="W416" s="4">
        <f t="shared" ref="W416" si="2564">V416+2</f>
        <v>44</v>
      </c>
      <c r="X416" s="15">
        <f t="shared" ref="X416" si="2565">W416+2</f>
        <v>46</v>
      </c>
      <c r="Y416" s="4">
        <f t="shared" ref="Y416" si="2566">X416+2</f>
        <v>48</v>
      </c>
      <c r="Z416" s="4">
        <f t="shared" ref="Z416" si="2567">Y416+2</f>
        <v>50</v>
      </c>
      <c r="AA416" s="4">
        <f t="shared" ref="AA416" si="2568">Z416+2</f>
        <v>52</v>
      </c>
      <c r="AB416" s="4">
        <f t="shared" ref="AB416" si="2569">AA416+2</f>
        <v>54</v>
      </c>
      <c r="AC416" s="4">
        <f t="shared" ref="AC416" si="2570">AB416+2</f>
        <v>56</v>
      </c>
      <c r="AD416" s="15">
        <f t="shared" ref="AD416" si="2571">AC416+2</f>
        <v>58</v>
      </c>
      <c r="AE416">
        <f t="shared" ref="AE416" si="2572">AD416+2</f>
        <v>60</v>
      </c>
      <c r="AF416" s="4">
        <f t="shared" ref="AF416" si="2573">AE416+2</f>
        <v>62</v>
      </c>
      <c r="AG416" s="4">
        <f t="shared" ref="AG416" si="2574">AF416+2</f>
        <v>64</v>
      </c>
      <c r="AH416" s="4">
        <f t="shared" ref="AH416" si="2575">AG416+2</f>
        <v>66</v>
      </c>
      <c r="AI416" s="4">
        <f t="shared" ref="AI416" si="2576">AH416+2</f>
        <v>68</v>
      </c>
      <c r="AJ416" s="4">
        <f t="shared" ref="AJ416" si="2577">AI416+2</f>
        <v>70</v>
      </c>
      <c r="AK416" s="4">
        <f t="shared" ref="AK416" si="2578">AJ416+2</f>
        <v>72</v>
      </c>
      <c r="AL416" s="4">
        <f t="shared" ref="AL416" si="2579">AK416+2</f>
        <v>74</v>
      </c>
      <c r="AM416" s="4">
        <f t="shared" ref="AM416" si="2580">AL416+2</f>
        <v>76</v>
      </c>
      <c r="AN416" s="4">
        <f t="shared" ref="AN416" si="2581">AM416+2</f>
        <v>78</v>
      </c>
      <c r="AO416">
        <f t="shared" ref="AO416" si="2582">AN416+2</f>
        <v>80</v>
      </c>
      <c r="AP416" s="4">
        <f t="shared" ref="AP416" si="2583">AO416+2</f>
        <v>82</v>
      </c>
      <c r="AQ416" s="4">
        <f t="shared" ref="AQ416" si="2584">AP416+2</f>
        <v>84</v>
      </c>
      <c r="AR416" s="4">
        <f t="shared" ref="AR416" si="2585">AQ416+2</f>
        <v>86</v>
      </c>
      <c r="AS416" s="4">
        <f t="shared" ref="AS416" si="2586">AR416+2</f>
        <v>88</v>
      </c>
      <c r="AT416" s="4">
        <f t="shared" ref="AT416" si="2587">AS416+2</f>
        <v>90</v>
      </c>
      <c r="AU416" s="4">
        <f t="shared" ref="AU416" si="2588">AT416+2</f>
        <v>92</v>
      </c>
      <c r="AV416" s="4">
        <f t="shared" ref="AV416" si="2589">AU416+2</f>
        <v>94</v>
      </c>
      <c r="AW416" s="4">
        <f t="shared" ref="AW416" si="2590">AV416+2</f>
        <v>96</v>
      </c>
      <c r="AX416" s="4">
        <f t="shared" ref="AX416" si="2591">AW416+2</f>
        <v>98</v>
      </c>
      <c r="AY416">
        <f t="shared" ref="AY416" si="2592">AX416+2</f>
        <v>100</v>
      </c>
      <c r="AZ416" s="4">
        <f t="shared" ref="AZ416" si="2593">AY416+2</f>
        <v>102</v>
      </c>
      <c r="BA416" s="4">
        <f t="shared" ref="BA416" si="2594">AZ416+2</f>
        <v>104</v>
      </c>
      <c r="BB416" s="4">
        <f t="shared" ref="BB416" si="2595">BA416+2</f>
        <v>106</v>
      </c>
      <c r="BC416" s="4">
        <f t="shared" ref="BC416" si="2596">BB416+2</f>
        <v>108</v>
      </c>
      <c r="BD416" s="4">
        <f t="shared" ref="BD416" si="2597">BC416+2</f>
        <v>110</v>
      </c>
      <c r="BE416" s="4">
        <f t="shared" ref="BE416" si="2598">BD416+2</f>
        <v>112</v>
      </c>
      <c r="BF416" s="4">
        <f t="shared" ref="BF416" si="2599">BE416+2</f>
        <v>114</v>
      </c>
      <c r="BG416" s="4">
        <f t="shared" ref="BG416" si="2600">BF416+2</f>
        <v>116</v>
      </c>
      <c r="BH416" s="4">
        <f t="shared" ref="BH416" si="2601">BG416+2</f>
        <v>118</v>
      </c>
      <c r="BI416">
        <f t="shared" ref="BI416" si="2602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603">C419+1</f>
        <v>3</v>
      </c>
      <c r="E419" s="4">
        <f t="shared" si="2603"/>
        <v>4</v>
      </c>
      <c r="F419" s="4">
        <f t="shared" si="2603"/>
        <v>5</v>
      </c>
      <c r="G419" s="4">
        <f t="shared" si="2603"/>
        <v>6</v>
      </c>
      <c r="H419" s="4">
        <f t="shared" si="2603"/>
        <v>7</v>
      </c>
      <c r="I419" s="4">
        <f t="shared" si="2603"/>
        <v>8</v>
      </c>
      <c r="J419" s="15">
        <f>I419+2</f>
        <v>10</v>
      </c>
      <c r="K419" s="14">
        <f t="shared" ref="K419:Q419" si="2604">J419+2</f>
        <v>12</v>
      </c>
      <c r="L419" s="14">
        <f t="shared" si="2604"/>
        <v>14</v>
      </c>
      <c r="M419" s="14">
        <f t="shared" si="2604"/>
        <v>16</v>
      </c>
      <c r="N419" s="14">
        <f t="shared" si="2604"/>
        <v>18</v>
      </c>
      <c r="O419" s="14">
        <f t="shared" si="2604"/>
        <v>20</v>
      </c>
      <c r="P419" s="14">
        <f t="shared" si="2604"/>
        <v>22</v>
      </c>
      <c r="Q419" s="14">
        <f t="shared" si="2604"/>
        <v>24</v>
      </c>
      <c r="R419" s="15">
        <f>Q419+3</f>
        <v>27</v>
      </c>
      <c r="S419" s="14">
        <f t="shared" ref="S419:W419" si="2605">R419+3</f>
        <v>30</v>
      </c>
      <c r="T419" s="14">
        <f t="shared" si="2605"/>
        <v>33</v>
      </c>
      <c r="U419" s="14">
        <f t="shared" si="2605"/>
        <v>36</v>
      </c>
      <c r="V419" s="14">
        <f t="shared" si="2605"/>
        <v>39</v>
      </c>
      <c r="W419" s="14">
        <f t="shared" si="2605"/>
        <v>42</v>
      </c>
      <c r="X419" s="15">
        <f>W419+4</f>
        <v>46</v>
      </c>
      <c r="Y419" s="14">
        <f t="shared" ref="Y419:AC419" si="2606">X419+4</f>
        <v>50</v>
      </c>
      <c r="Z419" s="14">
        <f t="shared" si="2606"/>
        <v>54</v>
      </c>
      <c r="AA419" s="14">
        <f t="shared" si="2606"/>
        <v>58</v>
      </c>
      <c r="AB419" s="14">
        <f t="shared" si="2606"/>
        <v>62</v>
      </c>
      <c r="AC419" s="14">
        <f t="shared" si="2606"/>
        <v>66</v>
      </c>
      <c r="AD419" s="14">
        <f>AC419+5</f>
        <v>71</v>
      </c>
      <c r="AE419" s="14">
        <f t="shared" ref="AE419:BI419" si="2607">AD419+5</f>
        <v>76</v>
      </c>
      <c r="AF419" s="14">
        <f t="shared" si="2607"/>
        <v>81</v>
      </c>
      <c r="AG419" s="14">
        <f t="shared" si="2607"/>
        <v>86</v>
      </c>
      <c r="AH419" s="14">
        <f t="shared" si="2607"/>
        <v>91</v>
      </c>
      <c r="AI419" s="14">
        <f t="shared" si="2607"/>
        <v>96</v>
      </c>
      <c r="AJ419" s="14">
        <f t="shared" si="2607"/>
        <v>101</v>
      </c>
      <c r="AK419" s="14">
        <f t="shared" si="2607"/>
        <v>106</v>
      </c>
      <c r="AL419" s="14">
        <f t="shared" si="2607"/>
        <v>111</v>
      </c>
      <c r="AM419" s="14">
        <f t="shared" si="2607"/>
        <v>116</v>
      </c>
      <c r="AN419" s="14">
        <f t="shared" si="2607"/>
        <v>121</v>
      </c>
      <c r="AO419" s="14">
        <f t="shared" si="2607"/>
        <v>126</v>
      </c>
      <c r="AP419" s="14">
        <f t="shared" si="2607"/>
        <v>131</v>
      </c>
      <c r="AQ419" s="14">
        <f t="shared" si="2607"/>
        <v>136</v>
      </c>
      <c r="AR419" s="14">
        <f t="shared" si="2607"/>
        <v>141</v>
      </c>
      <c r="AS419" s="14">
        <f t="shared" si="2607"/>
        <v>146</v>
      </c>
      <c r="AT419" s="14">
        <f t="shared" si="2607"/>
        <v>151</v>
      </c>
      <c r="AU419" s="14">
        <f t="shared" si="2607"/>
        <v>156</v>
      </c>
      <c r="AV419" s="14">
        <f t="shared" si="2607"/>
        <v>161</v>
      </c>
      <c r="AW419" s="14">
        <f t="shared" si="2607"/>
        <v>166</v>
      </c>
      <c r="AX419" s="14">
        <f t="shared" si="2607"/>
        <v>171</v>
      </c>
      <c r="AY419" s="14">
        <f t="shared" si="2607"/>
        <v>176</v>
      </c>
      <c r="AZ419" s="14">
        <f t="shared" si="2607"/>
        <v>181</v>
      </c>
      <c r="BA419" s="14">
        <f t="shared" si="2607"/>
        <v>186</v>
      </c>
      <c r="BB419" s="14">
        <f t="shared" si="2607"/>
        <v>191</v>
      </c>
      <c r="BC419" s="14">
        <f t="shared" si="2607"/>
        <v>196</v>
      </c>
      <c r="BD419" s="14">
        <f t="shared" si="2607"/>
        <v>201</v>
      </c>
      <c r="BE419" s="14">
        <f t="shared" si="2607"/>
        <v>206</v>
      </c>
      <c r="BF419" s="14">
        <f t="shared" si="2607"/>
        <v>211</v>
      </c>
      <c r="BG419" s="14">
        <f t="shared" si="2607"/>
        <v>216</v>
      </c>
      <c r="BH419" s="14">
        <f t="shared" si="2607"/>
        <v>221</v>
      </c>
      <c r="BI419" s="14">
        <f t="shared" si="2607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608">C420+1</f>
        <v>4</v>
      </c>
      <c r="E420" s="4">
        <f t="shared" si="2608"/>
        <v>5</v>
      </c>
      <c r="F420" s="4">
        <f t="shared" si="2608"/>
        <v>6</v>
      </c>
      <c r="G420" s="4">
        <f t="shared" si="2608"/>
        <v>7</v>
      </c>
      <c r="H420" s="4">
        <f t="shared" si="2608"/>
        <v>8</v>
      </c>
      <c r="I420" s="4">
        <f t="shared" si="2608"/>
        <v>9</v>
      </c>
      <c r="J420" s="15">
        <f>I420+2</f>
        <v>11</v>
      </c>
      <c r="K420" s="14">
        <f t="shared" ref="K420:Q420" si="2609">J420+2</f>
        <v>13</v>
      </c>
      <c r="L420" s="14">
        <f t="shared" si="2609"/>
        <v>15</v>
      </c>
      <c r="M420" s="14">
        <f t="shared" si="2609"/>
        <v>17</v>
      </c>
      <c r="N420" s="14">
        <f t="shared" si="2609"/>
        <v>19</v>
      </c>
      <c r="O420" s="14">
        <f t="shared" si="2609"/>
        <v>21</v>
      </c>
      <c r="P420" s="14">
        <f t="shared" si="2609"/>
        <v>23</v>
      </c>
      <c r="Q420" s="14">
        <f t="shared" si="2609"/>
        <v>25</v>
      </c>
      <c r="R420" s="15">
        <f>Q420+3</f>
        <v>28</v>
      </c>
      <c r="S420" s="14">
        <f t="shared" ref="S420:W420" si="2610">R420+3</f>
        <v>31</v>
      </c>
      <c r="T420" s="14">
        <f t="shared" si="2610"/>
        <v>34</v>
      </c>
      <c r="U420" s="14">
        <f t="shared" si="2610"/>
        <v>37</v>
      </c>
      <c r="V420" s="14">
        <f t="shared" si="2610"/>
        <v>40</v>
      </c>
      <c r="W420" s="14">
        <f t="shared" si="2610"/>
        <v>43</v>
      </c>
      <c r="X420" s="15">
        <f>W420+4</f>
        <v>47</v>
      </c>
      <c r="Y420" s="14">
        <f t="shared" ref="Y420:AC420" si="2611">X420+4</f>
        <v>51</v>
      </c>
      <c r="Z420" s="14">
        <f t="shared" si="2611"/>
        <v>55</v>
      </c>
      <c r="AA420" s="14">
        <f t="shared" si="2611"/>
        <v>59</v>
      </c>
      <c r="AB420" s="14">
        <f t="shared" si="2611"/>
        <v>63</v>
      </c>
      <c r="AC420" s="14">
        <f t="shared" si="2611"/>
        <v>67</v>
      </c>
      <c r="AD420" s="14">
        <f>AC420+5</f>
        <v>72</v>
      </c>
      <c r="AE420" s="14">
        <f t="shared" ref="AE420:BI420" si="2612">AD420+5</f>
        <v>77</v>
      </c>
      <c r="AF420" s="14">
        <f t="shared" si="2612"/>
        <v>82</v>
      </c>
      <c r="AG420" s="14">
        <f t="shared" si="2612"/>
        <v>87</v>
      </c>
      <c r="AH420" s="14">
        <f t="shared" si="2612"/>
        <v>92</v>
      </c>
      <c r="AI420" s="14">
        <f t="shared" si="2612"/>
        <v>97</v>
      </c>
      <c r="AJ420" s="14">
        <f t="shared" si="2612"/>
        <v>102</v>
      </c>
      <c r="AK420" s="14">
        <f t="shared" si="2612"/>
        <v>107</v>
      </c>
      <c r="AL420" s="14">
        <f t="shared" si="2612"/>
        <v>112</v>
      </c>
      <c r="AM420" s="14">
        <f t="shared" si="2612"/>
        <v>117</v>
      </c>
      <c r="AN420" s="14">
        <f t="shared" si="2612"/>
        <v>122</v>
      </c>
      <c r="AO420" s="14">
        <f t="shared" si="2612"/>
        <v>127</v>
      </c>
      <c r="AP420" s="14">
        <f t="shared" si="2612"/>
        <v>132</v>
      </c>
      <c r="AQ420" s="14">
        <f t="shared" si="2612"/>
        <v>137</v>
      </c>
      <c r="AR420" s="14">
        <f t="shared" si="2612"/>
        <v>142</v>
      </c>
      <c r="AS420" s="14">
        <f t="shared" si="2612"/>
        <v>147</v>
      </c>
      <c r="AT420" s="14">
        <f t="shared" si="2612"/>
        <v>152</v>
      </c>
      <c r="AU420" s="14">
        <f t="shared" si="2612"/>
        <v>157</v>
      </c>
      <c r="AV420" s="14">
        <f t="shared" si="2612"/>
        <v>162</v>
      </c>
      <c r="AW420" s="14">
        <f t="shared" si="2612"/>
        <v>167</v>
      </c>
      <c r="AX420" s="14">
        <f t="shared" si="2612"/>
        <v>172</v>
      </c>
      <c r="AY420" s="14">
        <f t="shared" si="2612"/>
        <v>177</v>
      </c>
      <c r="AZ420" s="14">
        <f t="shared" si="2612"/>
        <v>182</v>
      </c>
      <c r="BA420" s="14">
        <f t="shared" si="2612"/>
        <v>187</v>
      </c>
      <c r="BB420" s="14">
        <f t="shared" si="2612"/>
        <v>192</v>
      </c>
      <c r="BC420" s="14">
        <f t="shared" si="2612"/>
        <v>197</v>
      </c>
      <c r="BD420" s="14">
        <f t="shared" si="2612"/>
        <v>202</v>
      </c>
      <c r="BE420" s="14">
        <f t="shared" si="2612"/>
        <v>207</v>
      </c>
      <c r="BF420" s="14">
        <f t="shared" si="2612"/>
        <v>212</v>
      </c>
      <c r="BG420" s="14">
        <f t="shared" si="2612"/>
        <v>217</v>
      </c>
      <c r="BH420" s="14">
        <f t="shared" si="2612"/>
        <v>222</v>
      </c>
      <c r="BI420" s="14">
        <f t="shared" si="2612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613">F421+10</f>
        <v>30</v>
      </c>
      <c r="H421" s="4">
        <f t="shared" si="2613"/>
        <v>40</v>
      </c>
      <c r="I421" s="4">
        <f t="shared" si="2613"/>
        <v>50</v>
      </c>
      <c r="J421" s="15">
        <f t="shared" si="2613"/>
        <v>60</v>
      </c>
      <c r="K421" s="4">
        <f t="shared" si="2613"/>
        <v>70</v>
      </c>
      <c r="L421" s="4">
        <f t="shared" si="2613"/>
        <v>80</v>
      </c>
      <c r="M421" s="4">
        <f t="shared" si="2613"/>
        <v>90</v>
      </c>
      <c r="N421" s="4">
        <f t="shared" si="2613"/>
        <v>100</v>
      </c>
      <c r="O421" s="4">
        <f t="shared" si="2613"/>
        <v>110</v>
      </c>
      <c r="P421" s="4">
        <f t="shared" si="2613"/>
        <v>120</v>
      </c>
      <c r="Q421" s="4">
        <f t="shared" si="2613"/>
        <v>130</v>
      </c>
      <c r="R421" s="15">
        <f t="shared" si="2613"/>
        <v>140</v>
      </c>
      <c r="S421" s="4">
        <f t="shared" si="2613"/>
        <v>150</v>
      </c>
      <c r="T421" s="4">
        <f t="shared" si="2613"/>
        <v>160</v>
      </c>
      <c r="U421" s="4">
        <f t="shared" si="2613"/>
        <v>170</v>
      </c>
      <c r="V421" s="4">
        <f t="shared" si="2613"/>
        <v>180</v>
      </c>
      <c r="W421" s="4">
        <f t="shared" si="2613"/>
        <v>190</v>
      </c>
      <c r="X421" s="15">
        <f t="shared" si="2613"/>
        <v>200</v>
      </c>
      <c r="Y421" s="4">
        <f t="shared" si="2613"/>
        <v>210</v>
      </c>
      <c r="Z421" s="4">
        <f t="shared" si="2613"/>
        <v>220</v>
      </c>
      <c r="AA421" s="4">
        <f t="shared" si="2613"/>
        <v>230</v>
      </c>
      <c r="AB421" s="4">
        <f t="shared" si="2613"/>
        <v>240</v>
      </c>
      <c r="AC421" s="4">
        <f t="shared" si="2613"/>
        <v>250</v>
      </c>
      <c r="AD421" s="15">
        <f t="shared" si="2613"/>
        <v>260</v>
      </c>
      <c r="AE421" s="4">
        <f t="shared" si="2613"/>
        <v>270</v>
      </c>
      <c r="AF421" s="4">
        <f t="shared" si="2613"/>
        <v>280</v>
      </c>
      <c r="AG421" s="4">
        <f t="shared" si="2613"/>
        <v>290</v>
      </c>
      <c r="AH421" s="4">
        <f t="shared" si="2613"/>
        <v>300</v>
      </c>
      <c r="AI421" s="4">
        <f t="shared" si="2613"/>
        <v>310</v>
      </c>
      <c r="AJ421" s="4">
        <f t="shared" si="2613"/>
        <v>320</v>
      </c>
      <c r="AK421" s="4">
        <f t="shared" si="2613"/>
        <v>330</v>
      </c>
      <c r="AL421" s="4">
        <f t="shared" si="2613"/>
        <v>340</v>
      </c>
      <c r="AM421" s="4">
        <f t="shared" si="2613"/>
        <v>350</v>
      </c>
      <c r="AN421" s="4">
        <f t="shared" si="2613"/>
        <v>360</v>
      </c>
      <c r="AO421" s="4">
        <f t="shared" si="2613"/>
        <v>370</v>
      </c>
      <c r="AP421" s="4">
        <f t="shared" si="2613"/>
        <v>380</v>
      </c>
      <c r="AQ421" s="4">
        <f t="shared" si="2613"/>
        <v>390</v>
      </c>
      <c r="AR421" s="4">
        <f t="shared" si="2613"/>
        <v>400</v>
      </c>
      <c r="AS421" s="4">
        <f t="shared" si="2613"/>
        <v>410</v>
      </c>
      <c r="AT421" s="4">
        <f t="shared" si="2613"/>
        <v>420</v>
      </c>
      <c r="AU421" s="4">
        <f t="shared" si="2613"/>
        <v>430</v>
      </c>
      <c r="AV421" s="4">
        <f t="shared" si="2613"/>
        <v>440</v>
      </c>
      <c r="AW421" s="4">
        <f t="shared" si="2613"/>
        <v>450</v>
      </c>
      <c r="AX421" s="4">
        <f t="shared" si="2613"/>
        <v>460</v>
      </c>
      <c r="AY421" s="4">
        <f t="shared" si="2613"/>
        <v>470</v>
      </c>
      <c r="AZ421" s="4">
        <f t="shared" si="2613"/>
        <v>480</v>
      </c>
      <c r="BA421" s="4">
        <f t="shared" si="2613"/>
        <v>490</v>
      </c>
      <c r="BB421" s="4">
        <f t="shared" si="2613"/>
        <v>500</v>
      </c>
      <c r="BC421" s="4">
        <f t="shared" si="2613"/>
        <v>510</v>
      </c>
      <c r="BD421" s="4">
        <f t="shared" si="2613"/>
        <v>520</v>
      </c>
      <c r="BE421" s="4">
        <f t="shared" si="2613"/>
        <v>530</v>
      </c>
      <c r="BF421" s="4">
        <f t="shared" si="2613"/>
        <v>540</v>
      </c>
      <c r="BG421" s="4">
        <f t="shared" si="2613"/>
        <v>550</v>
      </c>
      <c r="BH421" s="4">
        <f t="shared" si="2613"/>
        <v>560</v>
      </c>
      <c r="BI421" s="4">
        <f t="shared" si="2613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614">C422+75</f>
        <v>230</v>
      </c>
      <c r="E422" s="4">
        <f t="shared" si="2614"/>
        <v>305</v>
      </c>
      <c r="F422" s="4">
        <f t="shared" si="2614"/>
        <v>380</v>
      </c>
      <c r="G422" s="4">
        <f t="shared" si="2614"/>
        <v>455</v>
      </c>
      <c r="H422" s="4">
        <f t="shared" si="2614"/>
        <v>530</v>
      </c>
      <c r="I422" s="4">
        <f t="shared" si="2614"/>
        <v>605</v>
      </c>
      <c r="J422" s="15">
        <f t="shared" si="2614"/>
        <v>680</v>
      </c>
      <c r="K422">
        <f t="shared" si="2614"/>
        <v>755</v>
      </c>
      <c r="L422" s="4">
        <f t="shared" si="2614"/>
        <v>830</v>
      </c>
      <c r="M422" s="4">
        <f t="shared" si="2614"/>
        <v>905</v>
      </c>
      <c r="N422" s="4">
        <f t="shared" si="2614"/>
        <v>980</v>
      </c>
      <c r="O422" s="4">
        <f t="shared" si="2614"/>
        <v>1055</v>
      </c>
      <c r="P422" s="4">
        <f t="shared" si="2614"/>
        <v>1130</v>
      </c>
      <c r="Q422" s="4">
        <f t="shared" si="2614"/>
        <v>1205</v>
      </c>
      <c r="R422" s="15">
        <f t="shared" si="2614"/>
        <v>1280</v>
      </c>
      <c r="S422" s="4">
        <f t="shared" si="2614"/>
        <v>1355</v>
      </c>
      <c r="T422" s="4">
        <f t="shared" si="2614"/>
        <v>1430</v>
      </c>
      <c r="U422">
        <f t="shared" si="2614"/>
        <v>1505</v>
      </c>
      <c r="V422" s="4">
        <f t="shared" si="2614"/>
        <v>1580</v>
      </c>
      <c r="W422" s="4">
        <f t="shared" si="2614"/>
        <v>1655</v>
      </c>
      <c r="X422" s="15">
        <f t="shared" si="2614"/>
        <v>1730</v>
      </c>
      <c r="Y422" s="4">
        <f t="shared" si="2614"/>
        <v>1805</v>
      </c>
      <c r="Z422" s="4">
        <f t="shared" si="2614"/>
        <v>1880</v>
      </c>
      <c r="AA422" s="4">
        <f t="shared" si="2614"/>
        <v>1955</v>
      </c>
      <c r="AB422" s="4">
        <f t="shared" si="2614"/>
        <v>2030</v>
      </c>
      <c r="AC422" s="4">
        <f t="shared" si="2614"/>
        <v>2105</v>
      </c>
      <c r="AD422" s="15">
        <f t="shared" si="2614"/>
        <v>2180</v>
      </c>
      <c r="AE422">
        <f t="shared" si="2614"/>
        <v>2255</v>
      </c>
      <c r="AF422" s="4">
        <f t="shared" ref="AF422:BI422" si="2615">AE422+75</f>
        <v>2330</v>
      </c>
      <c r="AG422" s="4">
        <f t="shared" si="2615"/>
        <v>2405</v>
      </c>
      <c r="AH422" s="4">
        <f t="shared" si="2615"/>
        <v>2480</v>
      </c>
      <c r="AI422" s="4">
        <f t="shared" si="2615"/>
        <v>2555</v>
      </c>
      <c r="AJ422" s="4">
        <f t="shared" si="2615"/>
        <v>2630</v>
      </c>
      <c r="AK422" s="4">
        <f t="shared" si="2615"/>
        <v>2705</v>
      </c>
      <c r="AL422" s="4">
        <f t="shared" si="2615"/>
        <v>2780</v>
      </c>
      <c r="AM422" s="4">
        <f t="shared" si="2615"/>
        <v>2855</v>
      </c>
      <c r="AN422" s="4">
        <f t="shared" si="2615"/>
        <v>2930</v>
      </c>
      <c r="AO422">
        <f t="shared" si="2615"/>
        <v>3005</v>
      </c>
      <c r="AP422" s="4">
        <f t="shared" si="2615"/>
        <v>3080</v>
      </c>
      <c r="AQ422" s="4">
        <f t="shared" si="2615"/>
        <v>3155</v>
      </c>
      <c r="AR422" s="4">
        <f t="shared" si="2615"/>
        <v>3230</v>
      </c>
      <c r="AS422" s="4">
        <f t="shared" si="2615"/>
        <v>3305</v>
      </c>
      <c r="AT422" s="4">
        <f t="shared" si="2615"/>
        <v>3380</v>
      </c>
      <c r="AU422" s="4">
        <f t="shared" si="2615"/>
        <v>3455</v>
      </c>
      <c r="AV422" s="4">
        <f t="shared" si="2615"/>
        <v>3530</v>
      </c>
      <c r="AW422" s="4">
        <f t="shared" si="2615"/>
        <v>3605</v>
      </c>
      <c r="AX422" s="4">
        <f t="shared" si="2615"/>
        <v>3680</v>
      </c>
      <c r="AY422">
        <f t="shared" si="2615"/>
        <v>3755</v>
      </c>
      <c r="AZ422" s="4">
        <f t="shared" si="2615"/>
        <v>3830</v>
      </c>
      <c r="BA422" s="4">
        <f t="shared" si="2615"/>
        <v>3905</v>
      </c>
      <c r="BB422" s="4">
        <f t="shared" si="2615"/>
        <v>3980</v>
      </c>
      <c r="BC422" s="4">
        <f t="shared" si="2615"/>
        <v>4055</v>
      </c>
      <c r="BD422" s="4">
        <f t="shared" si="2615"/>
        <v>4130</v>
      </c>
      <c r="BE422" s="4">
        <f t="shared" si="2615"/>
        <v>4205</v>
      </c>
      <c r="BF422" s="4">
        <f t="shared" si="2615"/>
        <v>4280</v>
      </c>
      <c r="BG422" s="4">
        <f t="shared" si="2615"/>
        <v>4355</v>
      </c>
      <c r="BH422" s="4">
        <f t="shared" si="2615"/>
        <v>4430</v>
      </c>
      <c r="BI422">
        <f t="shared" si="2615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16">C423+20</f>
        <v>65</v>
      </c>
      <c r="E423" s="4">
        <f t="shared" si="2616"/>
        <v>85</v>
      </c>
      <c r="F423" s="4">
        <f t="shared" si="2616"/>
        <v>105</v>
      </c>
      <c r="G423" s="4">
        <f t="shared" si="2616"/>
        <v>125</v>
      </c>
      <c r="H423" s="4">
        <f t="shared" si="2616"/>
        <v>145</v>
      </c>
      <c r="I423" s="4">
        <f t="shared" si="2616"/>
        <v>165</v>
      </c>
      <c r="J423" s="15">
        <f t="shared" si="2616"/>
        <v>185</v>
      </c>
      <c r="K423">
        <f t="shared" si="2616"/>
        <v>205</v>
      </c>
      <c r="L423" s="4">
        <f t="shared" si="2616"/>
        <v>225</v>
      </c>
      <c r="M423" s="4">
        <f t="shared" si="2616"/>
        <v>245</v>
      </c>
      <c r="N423" s="4">
        <f t="shared" si="2616"/>
        <v>265</v>
      </c>
      <c r="O423" s="4">
        <f t="shared" si="2616"/>
        <v>285</v>
      </c>
      <c r="P423" s="4">
        <f t="shared" si="2616"/>
        <v>305</v>
      </c>
      <c r="Q423" s="4">
        <f t="shared" si="2616"/>
        <v>325</v>
      </c>
      <c r="R423" s="15">
        <f t="shared" si="2616"/>
        <v>345</v>
      </c>
      <c r="S423" s="4">
        <f t="shared" si="2616"/>
        <v>365</v>
      </c>
      <c r="T423" s="4">
        <f t="shared" si="2616"/>
        <v>385</v>
      </c>
      <c r="U423">
        <f t="shared" si="2616"/>
        <v>405</v>
      </c>
      <c r="V423" s="4">
        <f t="shared" si="2616"/>
        <v>425</v>
      </c>
      <c r="W423" s="4">
        <f t="shared" si="2616"/>
        <v>445</v>
      </c>
      <c r="X423" s="15">
        <f t="shared" si="2616"/>
        <v>465</v>
      </c>
      <c r="Y423" s="4">
        <f t="shared" si="2616"/>
        <v>485</v>
      </c>
      <c r="Z423" s="4">
        <f t="shared" si="2616"/>
        <v>505</v>
      </c>
      <c r="AA423" s="4">
        <f t="shared" si="2616"/>
        <v>525</v>
      </c>
      <c r="AB423" s="4">
        <f t="shared" si="2616"/>
        <v>545</v>
      </c>
      <c r="AC423" s="4">
        <f t="shared" si="2616"/>
        <v>565</v>
      </c>
      <c r="AD423" s="15">
        <f t="shared" si="2616"/>
        <v>585</v>
      </c>
      <c r="AE423">
        <f t="shared" si="2616"/>
        <v>605</v>
      </c>
      <c r="AF423" s="4">
        <f t="shared" ref="AF423:BI423" si="2617">AE423+20</f>
        <v>625</v>
      </c>
      <c r="AG423" s="4">
        <f t="shared" si="2617"/>
        <v>645</v>
      </c>
      <c r="AH423" s="4">
        <f t="shared" si="2617"/>
        <v>665</v>
      </c>
      <c r="AI423" s="4">
        <f t="shared" si="2617"/>
        <v>685</v>
      </c>
      <c r="AJ423" s="4">
        <f t="shared" si="2617"/>
        <v>705</v>
      </c>
      <c r="AK423" s="4">
        <f t="shared" si="2617"/>
        <v>725</v>
      </c>
      <c r="AL423" s="4">
        <f t="shared" si="2617"/>
        <v>745</v>
      </c>
      <c r="AM423" s="4">
        <f t="shared" si="2617"/>
        <v>765</v>
      </c>
      <c r="AN423" s="4">
        <f t="shared" si="2617"/>
        <v>785</v>
      </c>
      <c r="AO423">
        <f t="shared" si="2617"/>
        <v>805</v>
      </c>
      <c r="AP423" s="4">
        <f t="shared" si="2617"/>
        <v>825</v>
      </c>
      <c r="AQ423" s="4">
        <f t="shared" si="2617"/>
        <v>845</v>
      </c>
      <c r="AR423" s="4">
        <f t="shared" si="2617"/>
        <v>865</v>
      </c>
      <c r="AS423" s="4">
        <f t="shared" si="2617"/>
        <v>885</v>
      </c>
      <c r="AT423" s="4">
        <f t="shared" si="2617"/>
        <v>905</v>
      </c>
      <c r="AU423" s="4">
        <f t="shared" si="2617"/>
        <v>925</v>
      </c>
      <c r="AV423" s="4">
        <f t="shared" si="2617"/>
        <v>945</v>
      </c>
      <c r="AW423" s="4">
        <f t="shared" si="2617"/>
        <v>965</v>
      </c>
      <c r="AX423" s="4">
        <f t="shared" si="2617"/>
        <v>985</v>
      </c>
      <c r="AY423">
        <f t="shared" si="2617"/>
        <v>1005</v>
      </c>
      <c r="AZ423" s="4">
        <f t="shared" si="2617"/>
        <v>1025</v>
      </c>
      <c r="BA423" s="4">
        <f t="shared" si="2617"/>
        <v>1045</v>
      </c>
      <c r="BB423" s="4">
        <f t="shared" si="2617"/>
        <v>1065</v>
      </c>
      <c r="BC423" s="4">
        <f t="shared" si="2617"/>
        <v>1085</v>
      </c>
      <c r="BD423" s="4">
        <f t="shared" si="2617"/>
        <v>1105</v>
      </c>
      <c r="BE423" s="4">
        <f t="shared" si="2617"/>
        <v>1125</v>
      </c>
      <c r="BF423" s="4">
        <f t="shared" si="2617"/>
        <v>1145</v>
      </c>
      <c r="BG423" s="4">
        <f t="shared" si="2617"/>
        <v>1165</v>
      </c>
      <c r="BH423" s="4">
        <f t="shared" si="2617"/>
        <v>1185</v>
      </c>
      <c r="BI423">
        <f t="shared" si="2617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18">F425+3.1</f>
        <v>30.400000000000002</v>
      </c>
      <c r="H425" s="4">
        <f t="shared" ref="H425" si="2619">G425+3.2</f>
        <v>33.6</v>
      </c>
      <c r="I425" s="4">
        <f t="shared" ref="I425" si="2620">H425+3.1</f>
        <v>36.700000000000003</v>
      </c>
      <c r="J425" s="4">
        <f t="shared" ref="J425" si="2621">I425+3.2</f>
        <v>39.900000000000006</v>
      </c>
      <c r="K425" s="4">
        <f t="shared" ref="K425" si="2622">J425+3.1</f>
        <v>43.000000000000007</v>
      </c>
      <c r="L425" s="4">
        <f t="shared" ref="L425" si="2623">K425+3.2</f>
        <v>46.20000000000001</v>
      </c>
      <c r="M425" s="4">
        <f t="shared" ref="M425" si="2624">L425+3.1</f>
        <v>49.300000000000011</v>
      </c>
      <c r="N425" s="4">
        <f t="shared" ref="N425" si="2625">M425+3.2</f>
        <v>52.500000000000014</v>
      </c>
      <c r="O425" s="4">
        <f t="shared" ref="O425" si="2626">N425+3.1</f>
        <v>55.600000000000016</v>
      </c>
      <c r="P425" s="4">
        <f t="shared" ref="P425" si="2627">O425+3.2</f>
        <v>58.800000000000018</v>
      </c>
      <c r="Q425" s="4">
        <f t="shared" ref="Q425" si="2628">P425+3.1</f>
        <v>61.90000000000002</v>
      </c>
      <c r="R425" s="4">
        <f t="shared" ref="R425" si="2629">Q425+3.2</f>
        <v>65.100000000000023</v>
      </c>
      <c r="S425" s="4">
        <f t="shared" ref="S425" si="2630">R425+3.1</f>
        <v>68.200000000000017</v>
      </c>
      <c r="T425" s="4">
        <f t="shared" ref="T425" si="2631">S425+3.2</f>
        <v>71.40000000000002</v>
      </c>
      <c r="U425" s="4">
        <f t="shared" ref="U425" si="2632">T425+3.1</f>
        <v>74.500000000000014</v>
      </c>
      <c r="V425" s="4">
        <f t="shared" ref="V425" si="2633">U425+3.2</f>
        <v>77.700000000000017</v>
      </c>
      <c r="W425" s="4">
        <f t="shared" ref="W425" si="2634">V425+3.1</f>
        <v>80.800000000000011</v>
      </c>
      <c r="X425" s="4">
        <f t="shared" ref="X425" si="2635">W425+3.2</f>
        <v>84.000000000000014</v>
      </c>
      <c r="Y425" s="4">
        <f t="shared" ref="Y425" si="2636">X425+3.1</f>
        <v>87.100000000000009</v>
      </c>
      <c r="Z425" s="4">
        <f t="shared" ref="Z425" si="2637">Y425+3.2</f>
        <v>90.300000000000011</v>
      </c>
      <c r="AA425" s="4">
        <f t="shared" ref="AA425" si="2638">Z425+3.1</f>
        <v>93.4</v>
      </c>
      <c r="AB425" s="4">
        <f t="shared" ref="AB425" si="2639">AA425+3.2</f>
        <v>96.600000000000009</v>
      </c>
      <c r="AC425" s="4">
        <f t="shared" ref="AC425" si="2640">AB425+3.1</f>
        <v>99.7</v>
      </c>
      <c r="AD425" s="4">
        <f t="shared" ref="AD425" si="2641">AC425+3.2</f>
        <v>102.9</v>
      </c>
      <c r="AE425" s="4">
        <f t="shared" ref="AE425" si="2642">AD425+3.1</f>
        <v>106</v>
      </c>
      <c r="AF425" s="4">
        <f t="shared" ref="AF425" si="2643">AE425+3.2</f>
        <v>109.2</v>
      </c>
      <c r="AG425" s="4">
        <f t="shared" ref="AG425" si="2644">AF425+3.1</f>
        <v>112.3</v>
      </c>
      <c r="AH425" s="4">
        <f t="shared" ref="AH425" si="2645">AG425+3.2</f>
        <v>115.5</v>
      </c>
      <c r="AI425" s="4">
        <f t="shared" ref="AI425" si="2646">AH425+3.1</f>
        <v>118.6</v>
      </c>
      <c r="AJ425" s="4">
        <f t="shared" ref="AJ425" si="2647">AI425+3.2</f>
        <v>121.8</v>
      </c>
      <c r="AK425" s="4">
        <f t="shared" ref="AK425" si="2648">AJ425+3.1</f>
        <v>124.89999999999999</v>
      </c>
      <c r="AL425" s="4">
        <f t="shared" ref="AL425" si="2649">AK425+3.2</f>
        <v>128.1</v>
      </c>
      <c r="AM425" s="4">
        <f t="shared" ref="AM425" si="2650">AL425+3.1</f>
        <v>131.19999999999999</v>
      </c>
      <c r="AN425" s="4">
        <f t="shared" ref="AN425" si="2651">AM425+3.2</f>
        <v>134.39999999999998</v>
      </c>
      <c r="AO425" s="4">
        <f t="shared" ref="AO425" si="2652">AN425+3.1</f>
        <v>137.49999999999997</v>
      </c>
      <c r="AP425" s="4">
        <f t="shared" ref="AP425" si="2653">AO425+3.2</f>
        <v>140.69999999999996</v>
      </c>
      <c r="AQ425" s="4">
        <f t="shared" ref="AQ425" si="2654">AP425+3.1</f>
        <v>143.79999999999995</v>
      </c>
      <c r="AR425" s="4">
        <f t="shared" ref="AR425" si="2655">AQ425+3.2</f>
        <v>146.99999999999994</v>
      </c>
      <c r="AS425" s="4">
        <f t="shared" ref="AS425" si="2656">AR425+3.1</f>
        <v>150.09999999999994</v>
      </c>
      <c r="AT425" s="4">
        <f t="shared" ref="AT425" si="2657">AS425+3.2</f>
        <v>153.29999999999993</v>
      </c>
      <c r="AU425" s="4">
        <f t="shared" ref="AU425" si="2658">AT425+3.1</f>
        <v>156.39999999999992</v>
      </c>
      <c r="AV425" s="4">
        <f t="shared" ref="AV425" si="2659">AU425+3.2</f>
        <v>159.59999999999991</v>
      </c>
      <c r="AW425" s="4">
        <f t="shared" ref="AW425" si="2660">AV425+3.1</f>
        <v>162.6999999999999</v>
      </c>
      <c r="AX425" s="4">
        <f t="shared" ref="AX425" si="2661">AW425+3.2</f>
        <v>165.89999999999989</v>
      </c>
      <c r="AY425" s="4">
        <f t="shared" ref="AY425" si="2662">AX425+3.1</f>
        <v>168.99999999999989</v>
      </c>
      <c r="AZ425" s="4">
        <f t="shared" ref="AZ425" si="2663">AY425+3.2</f>
        <v>172.19999999999987</v>
      </c>
      <c r="BA425" s="4">
        <f t="shared" ref="BA425" si="2664">AZ425+3.1</f>
        <v>175.29999999999987</v>
      </c>
      <c r="BB425" s="4">
        <f t="shared" ref="BB425" si="2665">BA425+3.2</f>
        <v>178.49999999999986</v>
      </c>
      <c r="BC425" s="4">
        <f t="shared" ref="BC425" si="2666">BB425+3.1</f>
        <v>181.59999999999985</v>
      </c>
      <c r="BD425" s="4">
        <f t="shared" ref="BD425" si="2667">BC425+3.2</f>
        <v>184.79999999999984</v>
      </c>
      <c r="BE425" s="4">
        <f t="shared" ref="BE425" si="2668">BD425+3.1</f>
        <v>187.89999999999984</v>
      </c>
      <c r="BF425" s="4">
        <f t="shared" ref="BF425" si="2669">BE425+3.2</f>
        <v>191.09999999999982</v>
      </c>
      <c r="BG425" s="4">
        <f t="shared" ref="BG425" si="2670">BF425+3.1</f>
        <v>194.19999999999982</v>
      </c>
      <c r="BH425" s="4">
        <f t="shared" ref="BH425" si="2671">BG425+3.2</f>
        <v>197.39999999999981</v>
      </c>
      <c r="BI425" s="4">
        <f t="shared" ref="BI425" si="2672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73">B426</f>
        <v>30</v>
      </c>
      <c r="D426" s="4">
        <f t="shared" si="2673"/>
        <v>30</v>
      </c>
      <c r="E426" s="4">
        <f>D426+4.5</f>
        <v>34.5</v>
      </c>
      <c r="F426" s="4">
        <f t="shared" ref="F426:BI426" si="2674">E426+4.5</f>
        <v>39</v>
      </c>
      <c r="G426" s="4">
        <f t="shared" si="2674"/>
        <v>43.5</v>
      </c>
      <c r="H426" s="4">
        <f t="shared" si="2674"/>
        <v>48</v>
      </c>
      <c r="I426" s="4">
        <f t="shared" si="2674"/>
        <v>52.5</v>
      </c>
      <c r="J426" s="4">
        <f t="shared" si="2674"/>
        <v>57</v>
      </c>
      <c r="K426" s="4">
        <f t="shared" si="2674"/>
        <v>61.5</v>
      </c>
      <c r="L426" s="4">
        <f t="shared" si="2674"/>
        <v>66</v>
      </c>
      <c r="M426" s="4">
        <f t="shared" si="2674"/>
        <v>70.5</v>
      </c>
      <c r="N426" s="4">
        <f t="shared" si="2674"/>
        <v>75</v>
      </c>
      <c r="O426" s="4">
        <f t="shared" si="2674"/>
        <v>79.5</v>
      </c>
      <c r="P426" s="4">
        <f t="shared" si="2674"/>
        <v>84</v>
      </c>
      <c r="Q426" s="4">
        <f t="shared" si="2674"/>
        <v>88.5</v>
      </c>
      <c r="R426" s="4">
        <f t="shared" si="2674"/>
        <v>93</v>
      </c>
      <c r="S426" s="4">
        <f t="shared" si="2674"/>
        <v>97.5</v>
      </c>
      <c r="T426" s="4">
        <f t="shared" si="2674"/>
        <v>102</v>
      </c>
      <c r="U426" s="4">
        <f t="shared" si="2674"/>
        <v>106.5</v>
      </c>
      <c r="V426" s="4">
        <f t="shared" si="2674"/>
        <v>111</v>
      </c>
      <c r="W426" s="4">
        <f t="shared" si="2674"/>
        <v>115.5</v>
      </c>
      <c r="X426" s="4">
        <f t="shared" si="2674"/>
        <v>120</v>
      </c>
      <c r="Y426" s="4">
        <f t="shared" si="2674"/>
        <v>124.5</v>
      </c>
      <c r="Z426" s="4">
        <f t="shared" si="2674"/>
        <v>129</v>
      </c>
      <c r="AA426" s="4">
        <f t="shared" si="2674"/>
        <v>133.5</v>
      </c>
      <c r="AB426" s="4">
        <f t="shared" si="2674"/>
        <v>138</v>
      </c>
      <c r="AC426" s="4">
        <f t="shared" si="2674"/>
        <v>142.5</v>
      </c>
      <c r="AD426" s="4">
        <f t="shared" si="2674"/>
        <v>147</v>
      </c>
      <c r="AE426" s="4">
        <f t="shared" si="2674"/>
        <v>151.5</v>
      </c>
      <c r="AF426" s="4">
        <f t="shared" si="2674"/>
        <v>156</v>
      </c>
      <c r="AG426" s="4">
        <f t="shared" si="2674"/>
        <v>160.5</v>
      </c>
      <c r="AH426" s="4">
        <f t="shared" si="2674"/>
        <v>165</v>
      </c>
      <c r="AI426" s="4">
        <f t="shared" si="2674"/>
        <v>169.5</v>
      </c>
      <c r="AJ426" s="4">
        <f t="shared" si="2674"/>
        <v>174</v>
      </c>
      <c r="AK426" s="4">
        <f t="shared" si="2674"/>
        <v>178.5</v>
      </c>
      <c r="AL426" s="4">
        <f t="shared" si="2674"/>
        <v>183</v>
      </c>
      <c r="AM426" s="4">
        <f t="shared" si="2674"/>
        <v>187.5</v>
      </c>
      <c r="AN426" s="4">
        <f t="shared" si="2674"/>
        <v>192</v>
      </c>
      <c r="AO426" s="4">
        <f t="shared" si="2674"/>
        <v>196.5</v>
      </c>
      <c r="AP426" s="4">
        <f t="shared" si="2674"/>
        <v>201</v>
      </c>
      <c r="AQ426" s="4">
        <f t="shared" si="2674"/>
        <v>205.5</v>
      </c>
      <c r="AR426" s="4">
        <f t="shared" si="2674"/>
        <v>210</v>
      </c>
      <c r="AS426" s="4">
        <f t="shared" si="2674"/>
        <v>214.5</v>
      </c>
      <c r="AT426" s="4">
        <f t="shared" si="2674"/>
        <v>219</v>
      </c>
      <c r="AU426" s="4">
        <f t="shared" si="2674"/>
        <v>223.5</v>
      </c>
      <c r="AV426" s="4">
        <f t="shared" si="2674"/>
        <v>228</v>
      </c>
      <c r="AW426" s="4">
        <f t="shared" si="2674"/>
        <v>232.5</v>
      </c>
      <c r="AX426" s="4">
        <f t="shared" si="2674"/>
        <v>237</v>
      </c>
      <c r="AY426" s="4">
        <f t="shared" si="2674"/>
        <v>241.5</v>
      </c>
      <c r="AZ426" s="4">
        <f t="shared" si="2674"/>
        <v>246</v>
      </c>
      <c r="BA426" s="4">
        <f t="shared" si="2674"/>
        <v>250.5</v>
      </c>
      <c r="BB426" s="4">
        <f t="shared" si="2674"/>
        <v>255</v>
      </c>
      <c r="BC426" s="4">
        <f t="shared" si="2674"/>
        <v>259.5</v>
      </c>
      <c r="BD426" s="4">
        <f t="shared" si="2674"/>
        <v>264</v>
      </c>
      <c r="BE426" s="4">
        <f t="shared" si="2674"/>
        <v>268.5</v>
      </c>
      <c r="BF426" s="4">
        <f t="shared" si="2674"/>
        <v>273</v>
      </c>
      <c r="BG426" s="4">
        <f t="shared" si="2674"/>
        <v>277.5</v>
      </c>
      <c r="BH426" s="4">
        <f t="shared" si="2674"/>
        <v>282</v>
      </c>
      <c r="BI426" s="4">
        <f t="shared" si="2674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75">B427</f>
        <v>42</v>
      </c>
      <c r="D427" s="4">
        <f t="shared" si="2675"/>
        <v>42</v>
      </c>
      <c r="E427" s="4">
        <f>D427+6.2</f>
        <v>48.2</v>
      </c>
      <c r="F427" s="4">
        <f>E427+6.4</f>
        <v>54.6</v>
      </c>
      <c r="G427" s="4">
        <f t="shared" ref="G427" si="2676">F427+6.2</f>
        <v>60.800000000000004</v>
      </c>
      <c r="H427" s="4">
        <f t="shared" ref="H427" si="2677">G427+6.4</f>
        <v>67.2</v>
      </c>
      <c r="I427" s="4">
        <f t="shared" ref="I427" si="2678">H427+6.2</f>
        <v>73.400000000000006</v>
      </c>
      <c r="J427" s="4">
        <f t="shared" ref="J427" si="2679">I427+6.4</f>
        <v>79.800000000000011</v>
      </c>
      <c r="K427" s="4">
        <f t="shared" ref="K427" si="2680">J427+6.2</f>
        <v>86.000000000000014</v>
      </c>
      <c r="L427" s="4">
        <f t="shared" ref="L427" si="2681">K427+6.4</f>
        <v>92.40000000000002</v>
      </c>
      <c r="M427" s="4">
        <f t="shared" ref="M427" si="2682">L427+6.2</f>
        <v>98.600000000000023</v>
      </c>
      <c r="N427" s="4">
        <f t="shared" ref="N427" si="2683">M427+6.4</f>
        <v>105.00000000000003</v>
      </c>
      <c r="O427" s="4">
        <f t="shared" ref="O427" si="2684">N427+6.2</f>
        <v>111.20000000000003</v>
      </c>
      <c r="P427" s="4">
        <f t="shared" ref="P427" si="2685">O427+6.4</f>
        <v>117.60000000000004</v>
      </c>
      <c r="Q427" s="4">
        <f t="shared" ref="Q427" si="2686">P427+6.2</f>
        <v>123.80000000000004</v>
      </c>
      <c r="R427" s="4">
        <f t="shared" ref="R427" si="2687">Q427+6.4</f>
        <v>130.20000000000005</v>
      </c>
      <c r="S427" s="4">
        <f t="shared" ref="S427" si="2688">R427+6.2</f>
        <v>136.40000000000003</v>
      </c>
      <c r="T427" s="4">
        <f t="shared" ref="T427" si="2689">S427+6.4</f>
        <v>142.80000000000004</v>
      </c>
      <c r="U427" s="4">
        <f t="shared" ref="U427" si="2690">T427+6.2</f>
        <v>149.00000000000003</v>
      </c>
      <c r="V427" s="4">
        <f t="shared" ref="V427" si="2691">U427+6.4</f>
        <v>155.40000000000003</v>
      </c>
      <c r="W427" s="4">
        <f t="shared" ref="W427" si="2692">V427+6.2</f>
        <v>161.60000000000002</v>
      </c>
      <c r="X427" s="4">
        <f t="shared" ref="X427" si="2693">W427+6.4</f>
        <v>168.00000000000003</v>
      </c>
      <c r="Y427" s="4">
        <f t="shared" ref="Y427" si="2694">X427+6.2</f>
        <v>174.20000000000002</v>
      </c>
      <c r="Z427" s="4">
        <f t="shared" ref="Z427" si="2695">Y427+6.4</f>
        <v>180.60000000000002</v>
      </c>
      <c r="AA427" s="4">
        <f t="shared" ref="AA427" si="2696">Z427+6.2</f>
        <v>186.8</v>
      </c>
      <c r="AB427" s="4">
        <f t="shared" ref="AB427" si="2697">AA427+6.4</f>
        <v>193.20000000000002</v>
      </c>
      <c r="AC427" s="4">
        <f t="shared" ref="AC427" si="2698">AB427+6.2</f>
        <v>199.4</v>
      </c>
      <c r="AD427" s="4">
        <f t="shared" ref="AD427" si="2699">AC427+6.4</f>
        <v>205.8</v>
      </c>
      <c r="AE427" s="4">
        <f t="shared" ref="AE427" si="2700">AD427+6.2</f>
        <v>212</v>
      </c>
      <c r="AF427" s="4">
        <f t="shared" ref="AF427" si="2701">AE427+6.4</f>
        <v>218.4</v>
      </c>
      <c r="AG427" s="4">
        <f t="shared" ref="AG427" si="2702">AF427+6.2</f>
        <v>224.6</v>
      </c>
      <c r="AH427" s="4">
        <f t="shared" ref="AH427" si="2703">AG427+6.4</f>
        <v>231</v>
      </c>
      <c r="AI427" s="4">
        <f t="shared" ref="AI427" si="2704">AH427+6.2</f>
        <v>237.2</v>
      </c>
      <c r="AJ427" s="4">
        <f t="shared" ref="AJ427" si="2705">AI427+6.4</f>
        <v>243.6</v>
      </c>
      <c r="AK427" s="4">
        <f t="shared" ref="AK427" si="2706">AJ427+6.2</f>
        <v>249.79999999999998</v>
      </c>
      <c r="AL427" s="4">
        <f t="shared" ref="AL427" si="2707">AK427+6.4</f>
        <v>256.2</v>
      </c>
      <c r="AM427" s="4">
        <f t="shared" ref="AM427" si="2708">AL427+6.2</f>
        <v>262.39999999999998</v>
      </c>
      <c r="AN427" s="4">
        <f t="shared" ref="AN427" si="2709">AM427+6.4</f>
        <v>268.79999999999995</v>
      </c>
      <c r="AO427" s="4">
        <f t="shared" ref="AO427" si="2710">AN427+6.2</f>
        <v>274.99999999999994</v>
      </c>
      <c r="AP427" s="4">
        <f t="shared" ref="AP427" si="2711">AO427+6.4</f>
        <v>281.39999999999992</v>
      </c>
      <c r="AQ427" s="4">
        <f t="shared" ref="AQ427" si="2712">AP427+6.2</f>
        <v>287.59999999999991</v>
      </c>
      <c r="AR427" s="4">
        <f t="shared" ref="AR427" si="2713">AQ427+6.4</f>
        <v>293.99999999999989</v>
      </c>
      <c r="AS427" s="4">
        <f t="shared" ref="AS427" si="2714">AR427+6.2</f>
        <v>300.19999999999987</v>
      </c>
      <c r="AT427" s="4">
        <f t="shared" ref="AT427" si="2715">AS427+6.4</f>
        <v>306.59999999999985</v>
      </c>
      <c r="AU427" s="4">
        <f t="shared" ref="AU427" si="2716">AT427+6.2</f>
        <v>312.79999999999984</v>
      </c>
      <c r="AV427" s="4">
        <f t="shared" ref="AV427" si="2717">AU427+6.4</f>
        <v>319.19999999999982</v>
      </c>
      <c r="AW427" s="4">
        <f t="shared" ref="AW427" si="2718">AV427+6.2</f>
        <v>325.39999999999981</v>
      </c>
      <c r="AX427" s="4">
        <f t="shared" ref="AX427" si="2719">AW427+6.4</f>
        <v>331.79999999999978</v>
      </c>
      <c r="AY427" s="4">
        <f t="shared" ref="AY427" si="2720">AX427+6.2</f>
        <v>337.99999999999977</v>
      </c>
      <c r="AZ427" s="4">
        <f t="shared" ref="AZ427" si="2721">AY427+6.4</f>
        <v>344.39999999999975</v>
      </c>
      <c r="BA427" s="4">
        <f t="shared" ref="BA427" si="2722">AZ427+6.2</f>
        <v>350.59999999999974</v>
      </c>
      <c r="BB427" s="4">
        <f t="shared" ref="BB427" si="2723">BA427+6.4</f>
        <v>356.99999999999972</v>
      </c>
      <c r="BC427" s="4">
        <f t="shared" ref="BC427" si="2724">BB427+6.2</f>
        <v>363.1999999999997</v>
      </c>
      <c r="BD427" s="4">
        <f t="shared" ref="BD427" si="2725">BC427+6.4</f>
        <v>369.59999999999968</v>
      </c>
      <c r="BE427" s="4">
        <f t="shared" ref="BE427" si="2726">BD427+6.2</f>
        <v>375.79999999999967</v>
      </c>
      <c r="BF427" s="4">
        <f t="shared" ref="BF427" si="2727">BE427+6.4</f>
        <v>382.19999999999965</v>
      </c>
      <c r="BG427" s="4">
        <f t="shared" ref="BG427" si="2728">BF427+6.2</f>
        <v>388.39999999999964</v>
      </c>
      <c r="BH427" s="4">
        <f t="shared" ref="BH427" si="2729">BG427+6.4</f>
        <v>394.79999999999961</v>
      </c>
      <c r="BI427" s="4">
        <f t="shared" ref="BI427" si="2730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31">C430+0.5</f>
        <v>5</v>
      </c>
      <c r="E430" s="4">
        <f t="shared" si="2731"/>
        <v>5.5</v>
      </c>
      <c r="F430" s="4">
        <f t="shared" si="2731"/>
        <v>6</v>
      </c>
      <c r="G430" s="4">
        <f t="shared" si="2731"/>
        <v>6.5</v>
      </c>
      <c r="H430" s="4">
        <f t="shared" si="2731"/>
        <v>7</v>
      </c>
      <c r="I430" s="4">
        <f t="shared" si="2731"/>
        <v>7.5</v>
      </c>
      <c r="J430" s="4">
        <f t="shared" si="2731"/>
        <v>8</v>
      </c>
      <c r="K430" s="4">
        <f t="shared" si="2731"/>
        <v>8.5</v>
      </c>
      <c r="L430" s="4">
        <f t="shared" si="2731"/>
        <v>9</v>
      </c>
      <c r="M430" s="4">
        <f t="shared" si="2731"/>
        <v>9.5</v>
      </c>
      <c r="N430" s="4">
        <f t="shared" si="2731"/>
        <v>10</v>
      </c>
      <c r="O430" s="4">
        <f t="shared" si="2731"/>
        <v>10.5</v>
      </c>
      <c r="P430" s="4">
        <f t="shared" si="2731"/>
        <v>11</v>
      </c>
      <c r="Q430" s="4">
        <f t="shared" si="2731"/>
        <v>11.5</v>
      </c>
      <c r="R430" s="4">
        <f t="shared" si="2731"/>
        <v>12</v>
      </c>
      <c r="S430" s="4">
        <f t="shared" si="2731"/>
        <v>12.5</v>
      </c>
      <c r="T430" s="4">
        <f t="shared" si="2731"/>
        <v>13</v>
      </c>
      <c r="U430" s="4">
        <f t="shared" si="2731"/>
        <v>13.5</v>
      </c>
      <c r="V430" s="4">
        <f t="shared" si="2731"/>
        <v>14</v>
      </c>
      <c r="W430" s="4">
        <f t="shared" si="2731"/>
        <v>14.5</v>
      </c>
      <c r="X430" s="4">
        <f t="shared" si="2731"/>
        <v>15</v>
      </c>
      <c r="Y430" s="4">
        <f t="shared" si="2731"/>
        <v>15.5</v>
      </c>
      <c r="Z430" s="4">
        <f t="shared" si="2731"/>
        <v>16</v>
      </c>
      <c r="AA430" s="4">
        <f t="shared" si="2731"/>
        <v>16.5</v>
      </c>
      <c r="AB430" s="4">
        <f t="shared" si="2731"/>
        <v>17</v>
      </c>
      <c r="AC430" s="4">
        <f t="shared" si="2731"/>
        <v>17.5</v>
      </c>
      <c r="AD430" s="4">
        <f t="shared" si="2731"/>
        <v>18</v>
      </c>
      <c r="AE430" s="4">
        <f t="shared" si="2731"/>
        <v>18.5</v>
      </c>
      <c r="AF430" s="4">
        <f t="shared" si="2731"/>
        <v>19</v>
      </c>
      <c r="AG430" s="4">
        <f t="shared" si="2731"/>
        <v>19.5</v>
      </c>
      <c r="AH430" s="4">
        <f t="shared" si="2731"/>
        <v>20</v>
      </c>
      <c r="AI430" s="4">
        <f t="shared" si="2731"/>
        <v>20.5</v>
      </c>
      <c r="AJ430" s="4">
        <f t="shared" si="2731"/>
        <v>21</v>
      </c>
      <c r="AK430" s="4">
        <f t="shared" si="2731"/>
        <v>21.5</v>
      </c>
      <c r="AL430" s="4">
        <f t="shared" si="2731"/>
        <v>22</v>
      </c>
      <c r="AM430" s="4">
        <f t="shared" si="2731"/>
        <v>22.5</v>
      </c>
      <c r="AN430" s="4">
        <f t="shared" si="2731"/>
        <v>23</v>
      </c>
      <c r="AO430" s="4">
        <f t="shared" si="2731"/>
        <v>23.5</v>
      </c>
      <c r="AP430" s="4">
        <f t="shared" si="2731"/>
        <v>24</v>
      </c>
      <c r="AQ430" s="4">
        <f t="shared" si="2731"/>
        <v>24.5</v>
      </c>
      <c r="AR430" s="4">
        <f t="shared" si="2731"/>
        <v>25</v>
      </c>
      <c r="AS430" s="4">
        <f t="shared" si="2731"/>
        <v>25.5</v>
      </c>
      <c r="AT430" s="4">
        <f t="shared" si="2731"/>
        <v>26</v>
      </c>
      <c r="AU430" s="4">
        <f t="shared" si="2731"/>
        <v>26.5</v>
      </c>
      <c r="AV430" s="4">
        <f t="shared" si="2731"/>
        <v>27</v>
      </c>
      <c r="AW430" s="4">
        <f t="shared" si="2731"/>
        <v>27.5</v>
      </c>
      <c r="AX430" s="4">
        <f t="shared" si="2731"/>
        <v>28</v>
      </c>
      <c r="AY430" s="4">
        <f t="shared" si="2731"/>
        <v>28.5</v>
      </c>
      <c r="AZ430" s="4">
        <f t="shared" si="2731"/>
        <v>29</v>
      </c>
      <c r="BA430" s="4">
        <f t="shared" si="2731"/>
        <v>29.5</v>
      </c>
      <c r="BB430" s="4">
        <f t="shared" si="2731"/>
        <v>30</v>
      </c>
      <c r="BC430" s="4">
        <f t="shared" si="2731"/>
        <v>30.5</v>
      </c>
      <c r="BD430" s="4">
        <f t="shared" si="2731"/>
        <v>31</v>
      </c>
      <c r="BE430" s="4">
        <f t="shared" si="2731"/>
        <v>31.5</v>
      </c>
      <c r="BF430" s="4">
        <f t="shared" si="2731"/>
        <v>32</v>
      </c>
      <c r="BG430" s="4">
        <f t="shared" si="2731"/>
        <v>32.5</v>
      </c>
      <c r="BH430" s="4">
        <f t="shared" si="2731"/>
        <v>33</v>
      </c>
      <c r="BI430" s="4">
        <f t="shared" si="2731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32">C434+4</f>
        <v>23</v>
      </c>
      <c r="E434" s="4">
        <f t="shared" si="2732"/>
        <v>27</v>
      </c>
      <c r="F434" s="4">
        <f t="shared" si="2732"/>
        <v>31</v>
      </c>
      <c r="G434" s="4">
        <f t="shared" si="2732"/>
        <v>35</v>
      </c>
      <c r="H434" s="4">
        <f t="shared" si="2732"/>
        <v>39</v>
      </c>
      <c r="I434" s="4">
        <f t="shared" si="2732"/>
        <v>43</v>
      </c>
      <c r="J434" s="4">
        <f>I434+8</f>
        <v>51</v>
      </c>
      <c r="K434" s="4">
        <f t="shared" ref="K434:Q434" si="2733">J434+8</f>
        <v>59</v>
      </c>
      <c r="L434" s="4">
        <f t="shared" si="2733"/>
        <v>67</v>
      </c>
      <c r="M434" s="4">
        <f t="shared" si="2733"/>
        <v>75</v>
      </c>
      <c r="N434" s="4">
        <f t="shared" si="2733"/>
        <v>83</v>
      </c>
      <c r="O434" s="4">
        <f t="shared" si="2733"/>
        <v>91</v>
      </c>
      <c r="P434" s="4">
        <f t="shared" si="2733"/>
        <v>99</v>
      </c>
      <c r="Q434" s="4">
        <f t="shared" si="2733"/>
        <v>107</v>
      </c>
      <c r="R434" s="4">
        <f>Q434+18</f>
        <v>125</v>
      </c>
      <c r="S434" s="4">
        <f t="shared" ref="S434:W434" si="2734">R434+18</f>
        <v>143</v>
      </c>
      <c r="T434" s="4">
        <f t="shared" si="2734"/>
        <v>161</v>
      </c>
      <c r="U434" s="4">
        <f t="shared" si="2734"/>
        <v>179</v>
      </c>
      <c r="V434" s="4">
        <f t="shared" si="2734"/>
        <v>197</v>
      </c>
      <c r="W434" s="4">
        <f t="shared" si="2734"/>
        <v>215</v>
      </c>
      <c r="X434" s="4">
        <f>W434+28</f>
        <v>243</v>
      </c>
      <c r="Y434" s="4">
        <f t="shared" ref="Y434:AC434" si="2735">X434+28</f>
        <v>271</v>
      </c>
      <c r="Z434" s="4">
        <f t="shared" si="2735"/>
        <v>299</v>
      </c>
      <c r="AA434" s="4">
        <f t="shared" si="2735"/>
        <v>327</v>
      </c>
      <c r="AB434" s="4">
        <f t="shared" si="2735"/>
        <v>355</v>
      </c>
      <c r="AC434" s="4">
        <f t="shared" si="2735"/>
        <v>383</v>
      </c>
      <c r="AD434" s="4">
        <f>AC434+38</f>
        <v>421</v>
      </c>
      <c r="AE434" s="4">
        <f t="shared" ref="AE434:BI434" si="2736">AD434+38</f>
        <v>459</v>
      </c>
      <c r="AF434" s="4">
        <f t="shared" si="2736"/>
        <v>497</v>
      </c>
      <c r="AG434" s="4">
        <f t="shared" si="2736"/>
        <v>535</v>
      </c>
      <c r="AH434" s="4">
        <f t="shared" si="2736"/>
        <v>573</v>
      </c>
      <c r="AI434" s="4">
        <f t="shared" si="2736"/>
        <v>611</v>
      </c>
      <c r="AJ434" s="4">
        <f t="shared" si="2736"/>
        <v>649</v>
      </c>
      <c r="AK434" s="4">
        <f t="shared" si="2736"/>
        <v>687</v>
      </c>
      <c r="AL434" s="4">
        <f t="shared" si="2736"/>
        <v>725</v>
      </c>
      <c r="AM434" s="4">
        <f t="shared" si="2736"/>
        <v>763</v>
      </c>
      <c r="AN434" s="4">
        <f t="shared" si="2736"/>
        <v>801</v>
      </c>
      <c r="AO434" s="4">
        <f t="shared" si="2736"/>
        <v>839</v>
      </c>
      <c r="AP434" s="4">
        <f t="shared" si="2736"/>
        <v>877</v>
      </c>
      <c r="AQ434" s="4">
        <f t="shared" si="2736"/>
        <v>915</v>
      </c>
      <c r="AR434" s="4">
        <f t="shared" si="2736"/>
        <v>953</v>
      </c>
      <c r="AS434" s="4">
        <f t="shared" si="2736"/>
        <v>991</v>
      </c>
      <c r="AT434" s="4">
        <f t="shared" si="2736"/>
        <v>1029</v>
      </c>
      <c r="AU434" s="4">
        <f t="shared" si="2736"/>
        <v>1067</v>
      </c>
      <c r="AV434" s="4">
        <f t="shared" si="2736"/>
        <v>1105</v>
      </c>
      <c r="AW434" s="4">
        <f t="shared" si="2736"/>
        <v>1143</v>
      </c>
      <c r="AX434" s="4">
        <f t="shared" si="2736"/>
        <v>1181</v>
      </c>
      <c r="AY434" s="4">
        <f t="shared" si="2736"/>
        <v>1219</v>
      </c>
      <c r="AZ434" s="4">
        <f t="shared" si="2736"/>
        <v>1257</v>
      </c>
      <c r="BA434" s="4">
        <f t="shared" si="2736"/>
        <v>1295</v>
      </c>
      <c r="BB434" s="4">
        <f t="shared" si="2736"/>
        <v>1333</v>
      </c>
      <c r="BC434" s="4">
        <f t="shared" si="2736"/>
        <v>1371</v>
      </c>
      <c r="BD434" s="4">
        <f t="shared" si="2736"/>
        <v>1409</v>
      </c>
      <c r="BE434" s="4">
        <f t="shared" si="2736"/>
        <v>1447</v>
      </c>
      <c r="BF434" s="4">
        <f t="shared" si="2736"/>
        <v>1485</v>
      </c>
      <c r="BG434" s="4">
        <f t="shared" si="2736"/>
        <v>1523</v>
      </c>
      <c r="BH434" s="4">
        <f t="shared" si="2736"/>
        <v>1561</v>
      </c>
      <c r="BI434" s="4">
        <f t="shared" si="2736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37">C435+4</f>
        <v>28</v>
      </c>
      <c r="E435" s="4">
        <f t="shared" si="2737"/>
        <v>32</v>
      </c>
      <c r="F435" s="4">
        <f t="shared" si="2737"/>
        <v>36</v>
      </c>
      <c r="G435" s="4">
        <f t="shared" si="2737"/>
        <v>40</v>
      </c>
      <c r="H435" s="4">
        <f t="shared" si="2737"/>
        <v>44</v>
      </c>
      <c r="I435" s="4">
        <f t="shared" si="2737"/>
        <v>48</v>
      </c>
      <c r="J435" s="4">
        <f>I435+8</f>
        <v>56</v>
      </c>
      <c r="K435" s="4">
        <f t="shared" ref="K435:Q435" si="2738">J435+8</f>
        <v>64</v>
      </c>
      <c r="L435" s="4">
        <f t="shared" si="2738"/>
        <v>72</v>
      </c>
      <c r="M435" s="4">
        <f t="shared" si="2738"/>
        <v>80</v>
      </c>
      <c r="N435" s="4">
        <f t="shared" si="2738"/>
        <v>88</v>
      </c>
      <c r="O435" s="4">
        <f t="shared" si="2738"/>
        <v>96</v>
      </c>
      <c r="P435" s="4">
        <f t="shared" si="2738"/>
        <v>104</v>
      </c>
      <c r="Q435" s="4">
        <f t="shared" si="2738"/>
        <v>112</v>
      </c>
      <c r="R435" s="4">
        <f>Q435+18</f>
        <v>130</v>
      </c>
      <c r="S435" s="4">
        <f t="shared" ref="S435:W435" si="2739">R435+18</f>
        <v>148</v>
      </c>
      <c r="T435" s="4">
        <f t="shared" si="2739"/>
        <v>166</v>
      </c>
      <c r="U435" s="4">
        <f t="shared" si="2739"/>
        <v>184</v>
      </c>
      <c r="V435" s="4">
        <f t="shared" si="2739"/>
        <v>202</v>
      </c>
      <c r="W435" s="4">
        <f t="shared" si="2739"/>
        <v>220</v>
      </c>
      <c r="X435" s="4">
        <f>W435+28</f>
        <v>248</v>
      </c>
      <c r="Y435" s="4">
        <f t="shared" ref="Y435:AC435" si="2740">X435+28</f>
        <v>276</v>
      </c>
      <c r="Z435" s="4">
        <f t="shared" si="2740"/>
        <v>304</v>
      </c>
      <c r="AA435" s="4">
        <f t="shared" si="2740"/>
        <v>332</v>
      </c>
      <c r="AB435" s="4">
        <f t="shared" si="2740"/>
        <v>360</v>
      </c>
      <c r="AC435" s="4">
        <f t="shared" si="2740"/>
        <v>388</v>
      </c>
      <c r="AD435" s="4">
        <f>AC435+38</f>
        <v>426</v>
      </c>
      <c r="AE435" s="4">
        <f t="shared" ref="AE435:BI435" si="2741">AD435+38</f>
        <v>464</v>
      </c>
      <c r="AF435" s="4">
        <f t="shared" si="2741"/>
        <v>502</v>
      </c>
      <c r="AG435" s="4">
        <f t="shared" si="2741"/>
        <v>540</v>
      </c>
      <c r="AH435" s="4">
        <f t="shared" si="2741"/>
        <v>578</v>
      </c>
      <c r="AI435" s="4">
        <f t="shared" si="2741"/>
        <v>616</v>
      </c>
      <c r="AJ435" s="4">
        <f t="shared" si="2741"/>
        <v>654</v>
      </c>
      <c r="AK435" s="4">
        <f t="shared" si="2741"/>
        <v>692</v>
      </c>
      <c r="AL435" s="4">
        <f t="shared" si="2741"/>
        <v>730</v>
      </c>
      <c r="AM435" s="4">
        <f t="shared" si="2741"/>
        <v>768</v>
      </c>
      <c r="AN435" s="4">
        <f t="shared" si="2741"/>
        <v>806</v>
      </c>
      <c r="AO435" s="4">
        <f t="shared" si="2741"/>
        <v>844</v>
      </c>
      <c r="AP435" s="4">
        <f t="shared" si="2741"/>
        <v>882</v>
      </c>
      <c r="AQ435" s="4">
        <f t="shared" si="2741"/>
        <v>920</v>
      </c>
      <c r="AR435" s="4">
        <f t="shared" si="2741"/>
        <v>958</v>
      </c>
      <c r="AS435" s="4">
        <f t="shared" si="2741"/>
        <v>996</v>
      </c>
      <c r="AT435" s="4">
        <f t="shared" si="2741"/>
        <v>1034</v>
      </c>
      <c r="AU435" s="4">
        <f t="shared" si="2741"/>
        <v>1072</v>
      </c>
      <c r="AV435" s="4">
        <f t="shared" si="2741"/>
        <v>1110</v>
      </c>
      <c r="AW435" s="4">
        <f t="shared" si="2741"/>
        <v>1148</v>
      </c>
      <c r="AX435" s="4">
        <f t="shared" si="2741"/>
        <v>1186</v>
      </c>
      <c r="AY435" s="4">
        <f t="shared" si="2741"/>
        <v>1224</v>
      </c>
      <c r="AZ435" s="4">
        <f t="shared" si="2741"/>
        <v>1262</v>
      </c>
      <c r="BA435" s="4">
        <f t="shared" si="2741"/>
        <v>1300</v>
      </c>
      <c r="BB435" s="4">
        <f t="shared" si="2741"/>
        <v>1338</v>
      </c>
      <c r="BC435" s="4">
        <f t="shared" si="2741"/>
        <v>1376</v>
      </c>
      <c r="BD435" s="4">
        <f t="shared" si="2741"/>
        <v>1414</v>
      </c>
      <c r="BE435" s="4">
        <f t="shared" si="2741"/>
        <v>1452</v>
      </c>
      <c r="BF435" s="4">
        <f t="shared" si="2741"/>
        <v>1490</v>
      </c>
      <c r="BG435" s="4">
        <f t="shared" si="2741"/>
        <v>1528</v>
      </c>
      <c r="BH435" s="4">
        <f t="shared" si="2741"/>
        <v>1566</v>
      </c>
      <c r="BI435" s="4">
        <f t="shared" si="2741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42">E437+1</f>
        <v>42</v>
      </c>
      <c r="G437" s="4">
        <f t="shared" ref="G437:H439" si="2743">F437+2</f>
        <v>44</v>
      </c>
      <c r="H437" s="4">
        <f t="shared" si="2743"/>
        <v>46</v>
      </c>
      <c r="I437" s="4">
        <f t="shared" si="2742"/>
        <v>47</v>
      </c>
      <c r="J437" s="4">
        <f t="shared" si="2742"/>
        <v>48</v>
      </c>
      <c r="K437" s="4">
        <f>J437+1</f>
        <v>49</v>
      </c>
      <c r="L437" s="4">
        <f>K437+2</f>
        <v>51</v>
      </c>
      <c r="M437" s="4">
        <f t="shared" si="2742"/>
        <v>52</v>
      </c>
      <c r="N437" s="4">
        <f>M437+2</f>
        <v>54</v>
      </c>
      <c r="O437" s="4">
        <f t="shared" si="2742"/>
        <v>55</v>
      </c>
      <c r="P437" s="4">
        <f>O437+2</f>
        <v>57</v>
      </c>
      <c r="Q437" s="4">
        <f t="shared" si="2742"/>
        <v>58</v>
      </c>
      <c r="R437" s="4">
        <f t="shared" si="2742"/>
        <v>59</v>
      </c>
      <c r="S437" s="4">
        <f>R437+2</f>
        <v>61</v>
      </c>
      <c r="T437" s="4">
        <f t="shared" si="2742"/>
        <v>62</v>
      </c>
      <c r="U437" s="4">
        <f>T437+2</f>
        <v>64</v>
      </c>
      <c r="V437" s="4">
        <f t="shared" si="2742"/>
        <v>65</v>
      </c>
      <c r="W437" s="4">
        <f t="shared" si="2742"/>
        <v>66</v>
      </c>
      <c r="X437" s="4">
        <f t="shared" ref="X437:X439" si="2744">W437+2</f>
        <v>68</v>
      </c>
      <c r="Y437" s="4">
        <f t="shared" si="2742"/>
        <v>69</v>
      </c>
      <c r="Z437" s="4">
        <f t="shared" ref="Z437:Z439" si="2745">Y437+2</f>
        <v>71</v>
      </c>
      <c r="AA437" s="4">
        <f t="shared" si="2742"/>
        <v>72</v>
      </c>
      <c r="AB437" s="4">
        <f>AA437+2</f>
        <v>74</v>
      </c>
      <c r="AC437" s="4">
        <f>AB437+1</f>
        <v>75</v>
      </c>
      <c r="AD437" s="4">
        <f t="shared" si="2742"/>
        <v>76</v>
      </c>
      <c r="AE437" s="4">
        <f t="shared" ref="AE437:BI439" si="2746">AD437+2</f>
        <v>78</v>
      </c>
      <c r="AF437" s="4">
        <f t="shared" si="2742"/>
        <v>79</v>
      </c>
      <c r="AG437" s="4">
        <f t="shared" si="2746"/>
        <v>81</v>
      </c>
      <c r="AH437" s="4">
        <f t="shared" si="2742"/>
        <v>82</v>
      </c>
      <c r="AI437" s="4">
        <f t="shared" si="2746"/>
        <v>84</v>
      </c>
      <c r="AJ437" s="4">
        <f t="shared" si="2742"/>
        <v>85</v>
      </c>
      <c r="AK437" s="4">
        <f t="shared" si="2742"/>
        <v>86</v>
      </c>
      <c r="AL437" s="4">
        <f t="shared" si="2746"/>
        <v>88</v>
      </c>
      <c r="AM437" s="4">
        <f t="shared" si="2742"/>
        <v>89</v>
      </c>
      <c r="AN437" s="4">
        <f t="shared" si="2746"/>
        <v>91</v>
      </c>
      <c r="AO437" s="4">
        <f t="shared" si="2742"/>
        <v>92</v>
      </c>
      <c r="AP437" s="4">
        <f>AO437+1</f>
        <v>93</v>
      </c>
      <c r="AQ437" s="4">
        <f>AP437+2</f>
        <v>95</v>
      </c>
      <c r="AR437" s="4">
        <f t="shared" si="2742"/>
        <v>96</v>
      </c>
      <c r="AS437" s="4">
        <f t="shared" si="2746"/>
        <v>98</v>
      </c>
      <c r="AT437" s="4">
        <f t="shared" si="2742"/>
        <v>99</v>
      </c>
      <c r="AU437" s="4">
        <f t="shared" si="2746"/>
        <v>101</v>
      </c>
      <c r="AV437" s="4">
        <f t="shared" si="2742"/>
        <v>102</v>
      </c>
      <c r="AW437" s="4">
        <f t="shared" si="2746"/>
        <v>104</v>
      </c>
      <c r="AX437" s="4">
        <f t="shared" si="2742"/>
        <v>105</v>
      </c>
      <c r="AY437" s="4">
        <f t="shared" si="2742"/>
        <v>106</v>
      </c>
      <c r="AZ437" s="4">
        <f t="shared" si="2746"/>
        <v>108</v>
      </c>
      <c r="BA437" s="4">
        <f t="shared" si="2742"/>
        <v>109</v>
      </c>
      <c r="BB437" s="4">
        <f t="shared" si="2746"/>
        <v>111</v>
      </c>
      <c r="BC437" s="4">
        <f t="shared" si="2742"/>
        <v>112</v>
      </c>
      <c r="BD437" s="4">
        <f t="shared" si="2746"/>
        <v>114</v>
      </c>
      <c r="BE437" s="4">
        <f t="shared" si="2742"/>
        <v>115</v>
      </c>
      <c r="BF437" s="4">
        <f t="shared" si="2742"/>
        <v>116</v>
      </c>
      <c r="BG437" s="4">
        <f t="shared" si="2746"/>
        <v>118</v>
      </c>
      <c r="BH437" s="4">
        <f t="shared" si="2742"/>
        <v>119</v>
      </c>
      <c r="BI437" s="4">
        <f t="shared" si="2746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42"/>
        <v>74</v>
      </c>
      <c r="G438" s="4">
        <f t="shared" si="2743"/>
        <v>76</v>
      </c>
      <c r="H438" s="4">
        <f t="shared" si="2743"/>
        <v>78</v>
      </c>
      <c r="I438" s="4">
        <f t="shared" si="2742"/>
        <v>79</v>
      </c>
      <c r="J438" s="4">
        <f t="shared" si="2742"/>
        <v>80</v>
      </c>
      <c r="K438" s="4">
        <f>J438+1</f>
        <v>81</v>
      </c>
      <c r="L438" s="4">
        <f>K438+2</f>
        <v>83</v>
      </c>
      <c r="M438" s="4">
        <f t="shared" si="2742"/>
        <v>84</v>
      </c>
      <c r="N438" s="4">
        <f>M438+2</f>
        <v>86</v>
      </c>
      <c r="O438" s="4">
        <f t="shared" si="2742"/>
        <v>87</v>
      </c>
      <c r="P438" s="4">
        <f>O438+2</f>
        <v>89</v>
      </c>
      <c r="Q438" s="4">
        <f t="shared" si="2742"/>
        <v>90</v>
      </c>
      <c r="R438" s="4">
        <f t="shared" si="2742"/>
        <v>91</v>
      </c>
      <c r="S438" s="4">
        <f>R438+2</f>
        <v>93</v>
      </c>
      <c r="T438" s="4">
        <f t="shared" si="2742"/>
        <v>94</v>
      </c>
      <c r="U438" s="4">
        <f>T438+2</f>
        <v>96</v>
      </c>
      <c r="V438" s="4">
        <f t="shared" si="2742"/>
        <v>97</v>
      </c>
      <c r="W438" s="4">
        <f t="shared" si="2742"/>
        <v>98</v>
      </c>
      <c r="X438" s="4">
        <f t="shared" si="2744"/>
        <v>100</v>
      </c>
      <c r="Y438" s="4">
        <f t="shared" si="2742"/>
        <v>101</v>
      </c>
      <c r="Z438" s="4">
        <f t="shared" si="2745"/>
        <v>103</v>
      </c>
      <c r="AA438" s="4">
        <f t="shared" si="2742"/>
        <v>104</v>
      </c>
      <c r="AB438" s="4">
        <f>AA438+2</f>
        <v>106</v>
      </c>
      <c r="AC438" s="4">
        <f>AB438+1</f>
        <v>107</v>
      </c>
      <c r="AD438" s="4">
        <f t="shared" si="2742"/>
        <v>108</v>
      </c>
      <c r="AE438" s="4">
        <f t="shared" si="2746"/>
        <v>110</v>
      </c>
      <c r="AF438" s="4">
        <f t="shared" si="2742"/>
        <v>111</v>
      </c>
      <c r="AG438" s="4">
        <f t="shared" si="2746"/>
        <v>113</v>
      </c>
      <c r="AH438" s="4">
        <f t="shared" si="2742"/>
        <v>114</v>
      </c>
      <c r="AI438" s="4">
        <f t="shared" si="2746"/>
        <v>116</v>
      </c>
      <c r="AJ438" s="4">
        <f t="shared" si="2742"/>
        <v>117</v>
      </c>
      <c r="AK438" s="4">
        <f t="shared" si="2742"/>
        <v>118</v>
      </c>
      <c r="AL438" s="4">
        <f t="shared" si="2746"/>
        <v>120</v>
      </c>
      <c r="AM438" s="4">
        <f t="shared" si="2742"/>
        <v>121</v>
      </c>
      <c r="AN438" s="4">
        <f t="shared" si="2746"/>
        <v>123</v>
      </c>
      <c r="AO438" s="4">
        <f t="shared" si="2742"/>
        <v>124</v>
      </c>
      <c r="AP438" s="4">
        <f>AO438+1</f>
        <v>125</v>
      </c>
      <c r="AQ438" s="4">
        <f>AP438+2</f>
        <v>127</v>
      </c>
      <c r="AR438" s="4">
        <f t="shared" si="2742"/>
        <v>128</v>
      </c>
      <c r="AS438" s="4">
        <f t="shared" si="2746"/>
        <v>130</v>
      </c>
      <c r="AT438" s="4">
        <f t="shared" si="2742"/>
        <v>131</v>
      </c>
      <c r="AU438" s="4">
        <f t="shared" si="2746"/>
        <v>133</v>
      </c>
      <c r="AV438" s="4">
        <f t="shared" si="2742"/>
        <v>134</v>
      </c>
      <c r="AW438" s="4">
        <f t="shared" si="2746"/>
        <v>136</v>
      </c>
      <c r="AX438" s="4">
        <f t="shared" si="2742"/>
        <v>137</v>
      </c>
      <c r="AY438" s="4">
        <f t="shared" si="2742"/>
        <v>138</v>
      </c>
      <c r="AZ438" s="4">
        <f t="shared" si="2746"/>
        <v>140</v>
      </c>
      <c r="BA438" s="4">
        <f t="shared" si="2742"/>
        <v>141</v>
      </c>
      <c r="BB438" s="4">
        <f t="shared" si="2746"/>
        <v>143</v>
      </c>
      <c r="BC438" s="4">
        <f t="shared" si="2742"/>
        <v>144</v>
      </c>
      <c r="BD438" s="4">
        <f t="shared" si="2746"/>
        <v>146</v>
      </c>
      <c r="BE438" s="4">
        <f t="shared" si="2742"/>
        <v>147</v>
      </c>
      <c r="BF438" s="4">
        <f t="shared" si="2742"/>
        <v>148</v>
      </c>
      <c r="BG438" s="4">
        <f t="shared" si="2746"/>
        <v>150</v>
      </c>
      <c r="BH438" s="4">
        <f t="shared" si="2742"/>
        <v>151</v>
      </c>
      <c r="BI438" s="4">
        <f t="shared" si="2746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47">B439</f>
        <v>101</v>
      </c>
      <c r="D439" s="4">
        <f t="shared" ref="D439" si="2748">C439</f>
        <v>101</v>
      </c>
      <c r="E439" s="4">
        <f>D439+1</f>
        <v>102</v>
      </c>
      <c r="F439" s="4">
        <f t="shared" si="2742"/>
        <v>103</v>
      </c>
      <c r="G439" s="4">
        <f t="shared" si="2743"/>
        <v>105</v>
      </c>
      <c r="H439" s="4">
        <f t="shared" si="2743"/>
        <v>107</v>
      </c>
      <c r="I439" s="4">
        <f t="shared" si="2742"/>
        <v>108</v>
      </c>
      <c r="J439" s="4">
        <f t="shared" si="2742"/>
        <v>109</v>
      </c>
      <c r="K439" s="4">
        <f>J439+1</f>
        <v>110</v>
      </c>
      <c r="L439" s="4">
        <f>K439+2</f>
        <v>112</v>
      </c>
      <c r="M439" s="4">
        <f t="shared" si="2742"/>
        <v>113</v>
      </c>
      <c r="N439" s="4">
        <f>M439+2</f>
        <v>115</v>
      </c>
      <c r="O439" s="4">
        <f t="shared" si="2742"/>
        <v>116</v>
      </c>
      <c r="P439" s="4">
        <f>O439+2</f>
        <v>118</v>
      </c>
      <c r="Q439" s="4">
        <f t="shared" si="2742"/>
        <v>119</v>
      </c>
      <c r="R439" s="4">
        <f t="shared" si="2742"/>
        <v>120</v>
      </c>
      <c r="S439" s="4">
        <f>R439+2</f>
        <v>122</v>
      </c>
      <c r="T439" s="4">
        <f t="shared" si="2742"/>
        <v>123</v>
      </c>
      <c r="U439" s="4">
        <f>T439+2</f>
        <v>125</v>
      </c>
      <c r="V439" s="4">
        <f t="shared" si="2742"/>
        <v>126</v>
      </c>
      <c r="W439" s="4">
        <f t="shared" si="2742"/>
        <v>127</v>
      </c>
      <c r="X439" s="4">
        <f t="shared" si="2744"/>
        <v>129</v>
      </c>
      <c r="Y439" s="4">
        <f t="shared" si="2742"/>
        <v>130</v>
      </c>
      <c r="Z439" s="4">
        <f t="shared" si="2745"/>
        <v>132</v>
      </c>
      <c r="AA439" s="4">
        <f t="shared" si="2742"/>
        <v>133</v>
      </c>
      <c r="AB439" s="4">
        <f>AA439+2</f>
        <v>135</v>
      </c>
      <c r="AC439" s="4">
        <f>AB439+1</f>
        <v>136</v>
      </c>
      <c r="AD439" s="4">
        <f t="shared" si="2742"/>
        <v>137</v>
      </c>
      <c r="AE439" s="4">
        <f t="shared" si="2746"/>
        <v>139</v>
      </c>
      <c r="AF439" s="4">
        <f t="shared" si="2742"/>
        <v>140</v>
      </c>
      <c r="AG439" s="4">
        <f t="shared" si="2746"/>
        <v>142</v>
      </c>
      <c r="AH439" s="4">
        <f t="shared" si="2742"/>
        <v>143</v>
      </c>
      <c r="AI439" s="4">
        <f t="shared" si="2746"/>
        <v>145</v>
      </c>
      <c r="AJ439" s="4">
        <f t="shared" si="2742"/>
        <v>146</v>
      </c>
      <c r="AK439" s="4">
        <f t="shared" si="2742"/>
        <v>147</v>
      </c>
      <c r="AL439" s="4">
        <f t="shared" si="2746"/>
        <v>149</v>
      </c>
      <c r="AM439" s="4">
        <f t="shared" si="2742"/>
        <v>150</v>
      </c>
      <c r="AN439" s="4">
        <f t="shared" si="2746"/>
        <v>152</v>
      </c>
      <c r="AO439" s="4">
        <f t="shared" si="2742"/>
        <v>153</v>
      </c>
      <c r="AP439" s="4">
        <f>AO439+1</f>
        <v>154</v>
      </c>
      <c r="AQ439" s="4">
        <f>AP439+2</f>
        <v>156</v>
      </c>
      <c r="AR439" s="4">
        <f t="shared" si="2742"/>
        <v>157</v>
      </c>
      <c r="AS439" s="4">
        <f t="shared" si="2746"/>
        <v>159</v>
      </c>
      <c r="AT439" s="4">
        <f t="shared" si="2742"/>
        <v>160</v>
      </c>
      <c r="AU439" s="4">
        <f t="shared" si="2746"/>
        <v>162</v>
      </c>
      <c r="AV439" s="4">
        <f t="shared" si="2742"/>
        <v>163</v>
      </c>
      <c r="AW439" s="4">
        <f t="shared" si="2746"/>
        <v>165</v>
      </c>
      <c r="AX439" s="4">
        <f t="shared" si="2742"/>
        <v>166</v>
      </c>
      <c r="AY439" s="4">
        <f t="shared" si="2742"/>
        <v>167</v>
      </c>
      <c r="AZ439" s="4">
        <f t="shared" si="2746"/>
        <v>169</v>
      </c>
      <c r="BA439" s="4">
        <f t="shared" si="2742"/>
        <v>170</v>
      </c>
      <c r="BB439" s="4">
        <f t="shared" si="2746"/>
        <v>172</v>
      </c>
      <c r="BC439" s="4">
        <f t="shared" si="2742"/>
        <v>173</v>
      </c>
      <c r="BD439" s="4">
        <f t="shared" si="2746"/>
        <v>175</v>
      </c>
      <c r="BE439" s="4">
        <f t="shared" si="2742"/>
        <v>176</v>
      </c>
      <c r="BF439" s="4">
        <f t="shared" si="2742"/>
        <v>177</v>
      </c>
      <c r="BG439" s="4">
        <f t="shared" si="2746"/>
        <v>179</v>
      </c>
      <c r="BH439" s="4">
        <f t="shared" si="2742"/>
        <v>180</v>
      </c>
      <c r="BI439" s="4">
        <f t="shared" si="2746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49">C441+90</f>
        <v>275</v>
      </c>
      <c r="E441" s="4">
        <f t="shared" si="2749"/>
        <v>365</v>
      </c>
      <c r="F441" s="4">
        <f t="shared" si="2749"/>
        <v>455</v>
      </c>
      <c r="G441" s="4">
        <f t="shared" si="2749"/>
        <v>545</v>
      </c>
      <c r="H441" s="4">
        <f t="shared" si="2749"/>
        <v>635</v>
      </c>
      <c r="I441" s="4">
        <f t="shared" si="2749"/>
        <v>725</v>
      </c>
      <c r="J441" s="4">
        <f t="shared" si="2749"/>
        <v>815</v>
      </c>
      <c r="K441" s="4">
        <f t="shared" si="2749"/>
        <v>905</v>
      </c>
      <c r="L441" s="4">
        <f t="shared" si="2749"/>
        <v>995</v>
      </c>
      <c r="M441" s="4">
        <f t="shared" si="2749"/>
        <v>1085</v>
      </c>
      <c r="N441" s="4">
        <f t="shared" si="2749"/>
        <v>1175</v>
      </c>
      <c r="O441" s="4">
        <f t="shared" si="2749"/>
        <v>1265</v>
      </c>
      <c r="P441" s="4">
        <f t="shared" si="2749"/>
        <v>1355</v>
      </c>
      <c r="Q441" s="4">
        <f t="shared" si="2749"/>
        <v>1445</v>
      </c>
      <c r="R441" s="4">
        <f t="shared" si="2749"/>
        <v>1535</v>
      </c>
      <c r="S441" s="4">
        <f t="shared" si="2749"/>
        <v>1625</v>
      </c>
      <c r="T441" s="4">
        <f t="shared" si="2749"/>
        <v>1715</v>
      </c>
      <c r="U441" s="4">
        <f t="shared" si="2749"/>
        <v>1805</v>
      </c>
      <c r="V441" s="4">
        <f t="shared" si="2749"/>
        <v>1895</v>
      </c>
      <c r="W441" s="4">
        <f t="shared" si="2749"/>
        <v>1985</v>
      </c>
      <c r="X441" s="4">
        <f t="shared" si="2749"/>
        <v>2075</v>
      </c>
      <c r="Y441" s="4">
        <f t="shared" si="2749"/>
        <v>2165</v>
      </c>
      <c r="Z441" s="4">
        <f t="shared" si="2749"/>
        <v>2255</v>
      </c>
      <c r="AA441" s="4">
        <f t="shared" si="2749"/>
        <v>2345</v>
      </c>
      <c r="AB441" s="4">
        <f t="shared" si="2749"/>
        <v>2435</v>
      </c>
      <c r="AC441" s="4">
        <f t="shared" si="2749"/>
        <v>2525</v>
      </c>
      <c r="AD441" s="4">
        <f t="shared" si="2749"/>
        <v>2615</v>
      </c>
      <c r="AE441" s="4">
        <f t="shared" si="2749"/>
        <v>2705</v>
      </c>
      <c r="AF441" s="4">
        <f t="shared" si="2749"/>
        <v>2795</v>
      </c>
      <c r="AG441" s="4">
        <f t="shared" si="2749"/>
        <v>2885</v>
      </c>
      <c r="AH441" s="4">
        <f t="shared" si="2749"/>
        <v>2975</v>
      </c>
      <c r="AI441" s="4">
        <f t="shared" si="2749"/>
        <v>3065</v>
      </c>
      <c r="AJ441" s="4">
        <f t="shared" si="2749"/>
        <v>3155</v>
      </c>
      <c r="AK441" s="4">
        <f t="shared" si="2749"/>
        <v>3245</v>
      </c>
      <c r="AL441" s="4">
        <f t="shared" si="2749"/>
        <v>3335</v>
      </c>
      <c r="AM441" s="4">
        <f t="shared" si="2749"/>
        <v>3425</v>
      </c>
      <c r="AN441" s="4">
        <f t="shared" si="2749"/>
        <v>3515</v>
      </c>
      <c r="AO441" s="4">
        <f t="shared" si="2749"/>
        <v>3605</v>
      </c>
      <c r="AP441" s="4">
        <f t="shared" si="2749"/>
        <v>3695</v>
      </c>
      <c r="AQ441" s="4">
        <f t="shared" si="2749"/>
        <v>3785</v>
      </c>
      <c r="AR441" s="4">
        <f t="shared" si="2749"/>
        <v>3875</v>
      </c>
      <c r="AS441" s="4">
        <f t="shared" si="2749"/>
        <v>3965</v>
      </c>
      <c r="AT441" s="4">
        <f t="shared" si="2749"/>
        <v>4055</v>
      </c>
      <c r="AU441" s="4">
        <f t="shared" si="2749"/>
        <v>4145</v>
      </c>
      <c r="AV441" s="4">
        <f t="shared" si="2749"/>
        <v>4235</v>
      </c>
      <c r="AW441" s="4">
        <f t="shared" si="2749"/>
        <v>4325</v>
      </c>
      <c r="AX441" s="4">
        <f t="shared" si="2749"/>
        <v>4415</v>
      </c>
      <c r="AY441" s="4">
        <f t="shared" si="2749"/>
        <v>4505</v>
      </c>
      <c r="AZ441" s="4">
        <f t="shared" si="2749"/>
        <v>4595</v>
      </c>
      <c r="BA441" s="4">
        <f t="shared" si="2749"/>
        <v>4685</v>
      </c>
      <c r="BB441" s="4">
        <f t="shared" si="2749"/>
        <v>4775</v>
      </c>
      <c r="BC441" s="4">
        <f t="shared" si="2749"/>
        <v>4865</v>
      </c>
      <c r="BD441" s="4">
        <f t="shared" si="2749"/>
        <v>4955</v>
      </c>
      <c r="BE441" s="4">
        <f t="shared" si="2749"/>
        <v>5045</v>
      </c>
      <c r="BF441" s="4">
        <f t="shared" si="2749"/>
        <v>5135</v>
      </c>
      <c r="BG441" s="4">
        <f t="shared" si="2749"/>
        <v>5225</v>
      </c>
      <c r="BH441" s="4">
        <f t="shared" si="2749"/>
        <v>5315</v>
      </c>
      <c r="BI441" s="4">
        <f t="shared" si="2749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50">C442+10</f>
        <v>50</v>
      </c>
      <c r="E442" s="4">
        <f t="shared" si="2750"/>
        <v>60</v>
      </c>
      <c r="F442" s="4">
        <f t="shared" si="2750"/>
        <v>70</v>
      </c>
      <c r="G442" s="4">
        <f t="shared" si="2750"/>
        <v>80</v>
      </c>
      <c r="H442" s="4">
        <f t="shared" si="2750"/>
        <v>90</v>
      </c>
      <c r="I442" s="4">
        <f t="shared" si="2750"/>
        <v>100</v>
      </c>
      <c r="J442" s="4">
        <f t="shared" si="2750"/>
        <v>110</v>
      </c>
      <c r="K442" s="4">
        <f t="shared" si="2750"/>
        <v>120</v>
      </c>
      <c r="L442" s="4">
        <f t="shared" si="2750"/>
        <v>130</v>
      </c>
      <c r="M442" s="4">
        <f t="shared" si="2750"/>
        <v>140</v>
      </c>
      <c r="N442" s="4">
        <f t="shared" si="2750"/>
        <v>150</v>
      </c>
      <c r="O442" s="4">
        <f t="shared" si="2750"/>
        <v>160</v>
      </c>
      <c r="P442" s="4">
        <f t="shared" si="2750"/>
        <v>170</v>
      </c>
      <c r="Q442" s="4">
        <f t="shared" si="2750"/>
        <v>180</v>
      </c>
      <c r="R442" s="4">
        <f t="shared" si="2750"/>
        <v>190</v>
      </c>
      <c r="S442" s="4">
        <f t="shared" si="2750"/>
        <v>200</v>
      </c>
      <c r="T442" s="4">
        <f t="shared" si="2750"/>
        <v>210</v>
      </c>
      <c r="U442" s="4">
        <f t="shared" si="2750"/>
        <v>220</v>
      </c>
      <c r="V442" s="4">
        <f t="shared" si="2750"/>
        <v>230</v>
      </c>
      <c r="W442" s="4">
        <f t="shared" si="2750"/>
        <v>240</v>
      </c>
      <c r="X442" s="4">
        <f t="shared" si="2750"/>
        <v>250</v>
      </c>
      <c r="Y442" s="4">
        <f t="shared" si="2750"/>
        <v>260</v>
      </c>
      <c r="Z442" s="4">
        <f t="shared" si="2750"/>
        <v>270</v>
      </c>
      <c r="AA442" s="4">
        <f t="shared" si="2750"/>
        <v>280</v>
      </c>
      <c r="AB442" s="4">
        <f t="shared" si="2750"/>
        <v>290</v>
      </c>
      <c r="AC442" s="4">
        <f t="shared" si="2750"/>
        <v>300</v>
      </c>
      <c r="AD442" s="4">
        <f t="shared" si="2750"/>
        <v>310</v>
      </c>
      <c r="AE442" s="4">
        <f t="shared" si="2750"/>
        <v>320</v>
      </c>
      <c r="AF442" s="4">
        <f t="shared" si="2750"/>
        <v>330</v>
      </c>
      <c r="AG442" s="4">
        <f t="shared" si="2750"/>
        <v>340</v>
      </c>
      <c r="AH442" s="4">
        <f t="shared" si="2750"/>
        <v>350</v>
      </c>
      <c r="AI442" s="4">
        <f t="shared" si="2750"/>
        <v>360</v>
      </c>
      <c r="AJ442" s="4">
        <f t="shared" si="2750"/>
        <v>370</v>
      </c>
      <c r="AK442" s="4">
        <f t="shared" si="2750"/>
        <v>380</v>
      </c>
      <c r="AL442" s="4">
        <f t="shared" si="2750"/>
        <v>390</v>
      </c>
      <c r="AM442" s="4">
        <f t="shared" si="2750"/>
        <v>400</v>
      </c>
      <c r="AN442" s="4">
        <f t="shared" si="2750"/>
        <v>410</v>
      </c>
      <c r="AO442" s="4">
        <f t="shared" si="2750"/>
        <v>420</v>
      </c>
      <c r="AP442" s="4">
        <f t="shared" si="2750"/>
        <v>430</v>
      </c>
      <c r="AQ442" s="4">
        <f t="shared" si="2750"/>
        <v>440</v>
      </c>
      <c r="AR442" s="4">
        <f t="shared" si="2750"/>
        <v>450</v>
      </c>
      <c r="AS442" s="4">
        <f t="shared" si="2750"/>
        <v>460</v>
      </c>
      <c r="AT442" s="4">
        <f t="shared" si="2750"/>
        <v>470</v>
      </c>
      <c r="AU442" s="4">
        <f t="shared" si="2750"/>
        <v>480</v>
      </c>
      <c r="AV442" s="4">
        <f t="shared" si="2750"/>
        <v>490</v>
      </c>
      <c r="AW442" s="4">
        <f t="shared" si="2750"/>
        <v>500</v>
      </c>
      <c r="AX442" s="4">
        <f t="shared" si="2750"/>
        <v>510</v>
      </c>
      <c r="AY442" s="4">
        <f t="shared" si="2750"/>
        <v>520</v>
      </c>
      <c r="AZ442" s="4">
        <f t="shared" si="2750"/>
        <v>530</v>
      </c>
      <c r="BA442" s="4">
        <f t="shared" si="2750"/>
        <v>540</v>
      </c>
      <c r="BB442" s="4">
        <f t="shared" si="2750"/>
        <v>550</v>
      </c>
      <c r="BC442" s="4">
        <f t="shared" si="2750"/>
        <v>560</v>
      </c>
      <c r="BD442" s="4">
        <f t="shared" si="2750"/>
        <v>570</v>
      </c>
      <c r="BE442" s="4">
        <f t="shared" si="2750"/>
        <v>580</v>
      </c>
      <c r="BF442" s="4">
        <f t="shared" si="2750"/>
        <v>590</v>
      </c>
      <c r="BG442" s="4">
        <f t="shared" si="2750"/>
        <v>600</v>
      </c>
      <c r="BH442" s="4">
        <f t="shared" si="2750"/>
        <v>610</v>
      </c>
      <c r="BI442" s="4">
        <f t="shared" si="2750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51">C443+0.5</f>
        <v>7</v>
      </c>
      <c r="E443" s="4">
        <f t="shared" si="2751"/>
        <v>7.5</v>
      </c>
      <c r="F443" s="4">
        <f t="shared" si="2751"/>
        <v>8</v>
      </c>
      <c r="G443" s="4">
        <f t="shared" si="2751"/>
        <v>8.5</v>
      </c>
      <c r="H443" s="4">
        <f t="shared" si="2751"/>
        <v>9</v>
      </c>
      <c r="I443" s="4">
        <f t="shared" si="2751"/>
        <v>9.5</v>
      </c>
      <c r="J443" s="4">
        <f t="shared" si="2751"/>
        <v>10</v>
      </c>
      <c r="K443" s="4">
        <f t="shared" si="2751"/>
        <v>10.5</v>
      </c>
      <c r="L443" s="4">
        <f t="shared" si="2751"/>
        <v>11</v>
      </c>
      <c r="M443" s="4">
        <f t="shared" si="2751"/>
        <v>11.5</v>
      </c>
      <c r="N443" s="4">
        <f t="shared" si="2751"/>
        <v>12</v>
      </c>
      <c r="O443" s="4">
        <f t="shared" si="2751"/>
        <v>12.5</v>
      </c>
      <c r="P443" s="4">
        <f t="shared" si="2751"/>
        <v>13</v>
      </c>
      <c r="Q443" s="4">
        <f t="shared" si="2751"/>
        <v>13.5</v>
      </c>
      <c r="R443" s="4">
        <f t="shared" si="2751"/>
        <v>14</v>
      </c>
      <c r="S443" s="4">
        <f t="shared" si="2751"/>
        <v>14.5</v>
      </c>
      <c r="T443" s="4">
        <f t="shared" si="2751"/>
        <v>15</v>
      </c>
      <c r="U443" s="4">
        <f t="shared" si="2751"/>
        <v>15.5</v>
      </c>
      <c r="V443" s="4">
        <f t="shared" si="2751"/>
        <v>16</v>
      </c>
      <c r="W443" s="4">
        <f t="shared" si="2751"/>
        <v>16.5</v>
      </c>
      <c r="X443" s="4">
        <f t="shared" si="2751"/>
        <v>17</v>
      </c>
      <c r="Y443" s="4">
        <f t="shared" si="2751"/>
        <v>17.5</v>
      </c>
      <c r="Z443" s="4">
        <f t="shared" si="2751"/>
        <v>18</v>
      </c>
      <c r="AA443" s="4">
        <f t="shared" si="2751"/>
        <v>18.5</v>
      </c>
      <c r="AB443" s="4">
        <f t="shared" si="2751"/>
        <v>19</v>
      </c>
      <c r="AC443" s="4">
        <f t="shared" si="2751"/>
        <v>19.5</v>
      </c>
      <c r="AD443" s="4">
        <f t="shared" si="2751"/>
        <v>20</v>
      </c>
      <c r="AE443" s="4">
        <f t="shared" si="2751"/>
        <v>20.5</v>
      </c>
      <c r="AF443" s="4">
        <f t="shared" si="2751"/>
        <v>21</v>
      </c>
      <c r="AG443" s="4">
        <f t="shared" si="2751"/>
        <v>21.5</v>
      </c>
      <c r="AH443" s="4">
        <f t="shared" si="2751"/>
        <v>22</v>
      </c>
      <c r="AI443" s="4">
        <f t="shared" si="2751"/>
        <v>22.5</v>
      </c>
      <c r="AJ443" s="4">
        <f t="shared" si="2751"/>
        <v>23</v>
      </c>
      <c r="AK443" s="4">
        <f t="shared" si="2751"/>
        <v>23.5</v>
      </c>
      <c r="AL443" s="4">
        <f t="shared" si="2751"/>
        <v>24</v>
      </c>
      <c r="AM443" s="4">
        <f t="shared" si="2751"/>
        <v>24.5</v>
      </c>
      <c r="AN443" s="4">
        <f t="shared" si="2751"/>
        <v>25</v>
      </c>
      <c r="AO443" s="4">
        <f t="shared" si="2751"/>
        <v>25.5</v>
      </c>
      <c r="AP443" s="4">
        <f t="shared" si="2751"/>
        <v>26</v>
      </c>
      <c r="AQ443" s="4">
        <f t="shared" si="2751"/>
        <v>26.5</v>
      </c>
      <c r="AR443" s="4">
        <f t="shared" si="2751"/>
        <v>27</v>
      </c>
      <c r="AS443" s="4">
        <f t="shared" si="2751"/>
        <v>27.5</v>
      </c>
      <c r="AT443" s="4">
        <f t="shared" si="2751"/>
        <v>28</v>
      </c>
      <c r="AU443" s="4">
        <f t="shared" si="2751"/>
        <v>28.5</v>
      </c>
      <c r="AV443" s="4">
        <f t="shared" si="2751"/>
        <v>29</v>
      </c>
      <c r="AW443" s="4">
        <f t="shared" si="2751"/>
        <v>29.5</v>
      </c>
      <c r="AX443" s="4">
        <f t="shared" si="2751"/>
        <v>30</v>
      </c>
      <c r="AY443" s="4">
        <f t="shared" si="2751"/>
        <v>30.5</v>
      </c>
      <c r="AZ443" s="4">
        <f t="shared" si="2751"/>
        <v>31</v>
      </c>
      <c r="BA443" s="4">
        <f t="shared" si="2751"/>
        <v>31.5</v>
      </c>
      <c r="BB443" s="4">
        <f t="shared" si="2751"/>
        <v>32</v>
      </c>
      <c r="BC443" s="4">
        <f t="shared" si="2751"/>
        <v>32.5</v>
      </c>
      <c r="BD443" s="4">
        <f t="shared" si="2751"/>
        <v>33</v>
      </c>
      <c r="BE443" s="4">
        <f t="shared" si="2751"/>
        <v>33.5</v>
      </c>
      <c r="BF443" s="4">
        <f t="shared" si="2751"/>
        <v>34</v>
      </c>
      <c r="BG443" s="4">
        <f t="shared" si="2751"/>
        <v>34.5</v>
      </c>
      <c r="BH443" s="4">
        <f t="shared" si="2751"/>
        <v>35</v>
      </c>
      <c r="BI443" s="4">
        <f t="shared" si="2751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52">C446+20</f>
        <v>120</v>
      </c>
      <c r="E446" s="4">
        <f t="shared" si="2752"/>
        <v>140</v>
      </c>
      <c r="F446" s="4">
        <f t="shared" si="2752"/>
        <v>160</v>
      </c>
      <c r="G446" s="4">
        <f t="shared" si="2752"/>
        <v>180</v>
      </c>
      <c r="H446" s="4">
        <f t="shared" si="2752"/>
        <v>200</v>
      </c>
      <c r="I446" s="4">
        <f t="shared" si="2752"/>
        <v>220</v>
      </c>
      <c r="J446" s="15">
        <f t="shared" si="2752"/>
        <v>240</v>
      </c>
      <c r="K446">
        <f t="shared" si="2752"/>
        <v>260</v>
      </c>
      <c r="L446" s="4">
        <f t="shared" si="2752"/>
        <v>280</v>
      </c>
      <c r="M446" s="4">
        <f t="shared" si="2752"/>
        <v>300</v>
      </c>
      <c r="N446" s="4">
        <f t="shared" si="2752"/>
        <v>320</v>
      </c>
      <c r="O446" s="4">
        <f t="shared" si="2752"/>
        <v>340</v>
      </c>
      <c r="P446" s="4">
        <f t="shared" si="2752"/>
        <v>360</v>
      </c>
      <c r="Q446" s="4">
        <f t="shared" si="2752"/>
        <v>380</v>
      </c>
      <c r="R446" s="15">
        <f t="shared" si="2752"/>
        <v>400</v>
      </c>
      <c r="S446" s="4">
        <f t="shared" si="2752"/>
        <v>420</v>
      </c>
      <c r="T446" s="4">
        <f t="shared" si="2752"/>
        <v>440</v>
      </c>
      <c r="U446">
        <f t="shared" si="2752"/>
        <v>460</v>
      </c>
      <c r="V446" s="4">
        <f t="shared" si="2752"/>
        <v>480</v>
      </c>
      <c r="W446" s="4">
        <f t="shared" si="2752"/>
        <v>500</v>
      </c>
      <c r="X446" s="15">
        <f t="shared" si="2752"/>
        <v>520</v>
      </c>
      <c r="Y446" s="4">
        <f t="shared" si="2752"/>
        <v>540</v>
      </c>
      <c r="Z446" s="4">
        <f t="shared" si="2752"/>
        <v>560</v>
      </c>
      <c r="AA446" s="4">
        <f t="shared" si="2752"/>
        <v>580</v>
      </c>
      <c r="AB446" s="4">
        <f t="shared" si="2752"/>
        <v>600</v>
      </c>
      <c r="AC446" s="4">
        <f t="shared" si="2752"/>
        <v>620</v>
      </c>
      <c r="AD446" s="15">
        <f t="shared" si="2752"/>
        <v>640</v>
      </c>
      <c r="AE446">
        <f t="shared" si="2752"/>
        <v>660</v>
      </c>
      <c r="AF446" s="4">
        <f t="shared" si="2752"/>
        <v>680</v>
      </c>
      <c r="AG446" s="4">
        <f t="shared" si="2752"/>
        <v>700</v>
      </c>
      <c r="AH446" s="4">
        <f t="shared" si="2752"/>
        <v>720</v>
      </c>
      <c r="AI446" s="4">
        <f t="shared" si="2752"/>
        <v>740</v>
      </c>
      <c r="AJ446" s="4">
        <f t="shared" si="2752"/>
        <v>760</v>
      </c>
      <c r="AK446" s="4">
        <f t="shared" si="2752"/>
        <v>780</v>
      </c>
      <c r="AL446" s="4">
        <f t="shared" si="2752"/>
        <v>800</v>
      </c>
      <c r="AM446" s="4">
        <f t="shared" si="2752"/>
        <v>820</v>
      </c>
      <c r="AN446" s="4">
        <f t="shared" si="2752"/>
        <v>840</v>
      </c>
      <c r="AO446">
        <f t="shared" si="2752"/>
        <v>860</v>
      </c>
      <c r="AP446" s="4">
        <f t="shared" si="2752"/>
        <v>880</v>
      </c>
      <c r="AQ446" s="4">
        <f t="shared" si="2752"/>
        <v>900</v>
      </c>
      <c r="AR446" s="4">
        <f t="shared" si="2752"/>
        <v>920</v>
      </c>
      <c r="AS446" s="4">
        <f t="shared" si="2752"/>
        <v>940</v>
      </c>
      <c r="AT446" s="4">
        <f t="shared" si="2752"/>
        <v>960</v>
      </c>
      <c r="AU446" s="4">
        <f t="shared" si="2752"/>
        <v>980</v>
      </c>
      <c r="AV446" s="4">
        <f t="shared" si="2752"/>
        <v>1000</v>
      </c>
      <c r="AW446" s="4">
        <f t="shared" si="2752"/>
        <v>1020</v>
      </c>
      <c r="AX446" s="4">
        <f t="shared" si="2752"/>
        <v>1040</v>
      </c>
      <c r="AY446">
        <f t="shared" si="2752"/>
        <v>1060</v>
      </c>
      <c r="AZ446" s="4">
        <f t="shared" si="2752"/>
        <v>1080</v>
      </c>
      <c r="BA446" s="4">
        <f t="shared" si="2752"/>
        <v>1100</v>
      </c>
      <c r="BB446" s="4">
        <f t="shared" si="2752"/>
        <v>1120</v>
      </c>
      <c r="BC446" s="4">
        <f t="shared" si="2752"/>
        <v>1140</v>
      </c>
      <c r="BD446" s="4">
        <f t="shared" si="2752"/>
        <v>1160</v>
      </c>
      <c r="BE446" s="4">
        <f t="shared" si="2752"/>
        <v>1180</v>
      </c>
      <c r="BF446" s="4">
        <f t="shared" si="2752"/>
        <v>1200</v>
      </c>
      <c r="BG446" s="4">
        <f t="shared" si="2752"/>
        <v>1220</v>
      </c>
      <c r="BH446" s="4">
        <f t="shared" si="2752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53">C449+15</f>
        <v>145</v>
      </c>
      <c r="E449" s="4">
        <f t="shared" si="2753"/>
        <v>160</v>
      </c>
      <c r="F449" s="4">
        <f t="shared" si="2753"/>
        <v>175</v>
      </c>
      <c r="G449" s="4">
        <f t="shared" si="2753"/>
        <v>190</v>
      </c>
      <c r="H449" s="4">
        <f t="shared" si="2753"/>
        <v>205</v>
      </c>
      <c r="I449" s="4">
        <f t="shared" si="2753"/>
        <v>220</v>
      </c>
      <c r="J449" s="15">
        <f t="shared" si="2753"/>
        <v>235</v>
      </c>
      <c r="K449">
        <f t="shared" si="2753"/>
        <v>250</v>
      </c>
      <c r="L449" s="4">
        <f t="shared" si="2753"/>
        <v>265</v>
      </c>
      <c r="M449" s="4">
        <f t="shared" si="2753"/>
        <v>280</v>
      </c>
      <c r="N449" s="4">
        <f t="shared" si="2753"/>
        <v>295</v>
      </c>
      <c r="O449" s="4">
        <f t="shared" si="2753"/>
        <v>310</v>
      </c>
      <c r="P449" s="4">
        <f t="shared" si="2753"/>
        <v>325</v>
      </c>
      <c r="Q449" s="4">
        <f t="shared" si="2753"/>
        <v>340</v>
      </c>
      <c r="R449" s="15">
        <f t="shared" si="2753"/>
        <v>355</v>
      </c>
      <c r="S449" s="4">
        <f t="shared" si="2753"/>
        <v>370</v>
      </c>
      <c r="T449" s="4">
        <f t="shared" si="2753"/>
        <v>385</v>
      </c>
      <c r="U449">
        <f t="shared" si="2753"/>
        <v>400</v>
      </c>
      <c r="V449" s="4">
        <f t="shared" si="2753"/>
        <v>415</v>
      </c>
      <c r="W449" s="4">
        <f t="shared" si="2753"/>
        <v>430</v>
      </c>
      <c r="X449" s="15">
        <f t="shared" si="2753"/>
        <v>445</v>
      </c>
      <c r="Y449" s="4">
        <f t="shared" si="2753"/>
        <v>460</v>
      </c>
      <c r="Z449" s="4">
        <f t="shared" si="2753"/>
        <v>475</v>
      </c>
      <c r="AA449" s="4">
        <f t="shared" si="2753"/>
        <v>490</v>
      </c>
      <c r="AB449" s="4">
        <f t="shared" si="2753"/>
        <v>505</v>
      </c>
      <c r="AC449" s="4">
        <f t="shared" si="2753"/>
        <v>520</v>
      </c>
      <c r="AD449" s="15">
        <f t="shared" si="2753"/>
        <v>535</v>
      </c>
      <c r="AE449">
        <f t="shared" si="2753"/>
        <v>550</v>
      </c>
      <c r="AF449" s="4">
        <f t="shared" si="2753"/>
        <v>565</v>
      </c>
      <c r="AG449" s="4">
        <f t="shared" si="2753"/>
        <v>580</v>
      </c>
      <c r="AH449" s="4">
        <f t="shared" si="2753"/>
        <v>595</v>
      </c>
      <c r="AI449" s="4">
        <f t="shared" si="2753"/>
        <v>610</v>
      </c>
      <c r="AJ449" s="4">
        <f t="shared" si="2753"/>
        <v>625</v>
      </c>
      <c r="AK449" s="4">
        <f t="shared" si="2753"/>
        <v>640</v>
      </c>
      <c r="AL449" s="4">
        <f t="shared" si="2753"/>
        <v>655</v>
      </c>
      <c r="AM449" s="4">
        <f t="shared" si="2753"/>
        <v>670</v>
      </c>
      <c r="AN449" s="4">
        <f t="shared" si="2753"/>
        <v>685</v>
      </c>
      <c r="AO449">
        <f t="shared" si="2753"/>
        <v>700</v>
      </c>
      <c r="AP449" s="4">
        <f t="shared" si="2753"/>
        <v>715</v>
      </c>
      <c r="AQ449" s="4">
        <f t="shared" si="2753"/>
        <v>730</v>
      </c>
      <c r="AR449" s="4">
        <f t="shared" si="2753"/>
        <v>745</v>
      </c>
      <c r="AS449" s="4">
        <f t="shared" si="2753"/>
        <v>760</v>
      </c>
      <c r="AT449" s="4">
        <f t="shared" si="2753"/>
        <v>775</v>
      </c>
      <c r="AU449" s="4">
        <f t="shared" si="2753"/>
        <v>790</v>
      </c>
      <c r="AV449" s="4">
        <f t="shared" si="2753"/>
        <v>805</v>
      </c>
      <c r="AW449" s="4">
        <f t="shared" si="2753"/>
        <v>820</v>
      </c>
      <c r="AX449" s="4">
        <f t="shared" si="2753"/>
        <v>835</v>
      </c>
      <c r="AY449">
        <f t="shared" si="2753"/>
        <v>850</v>
      </c>
      <c r="AZ449" s="4">
        <f t="shared" si="2753"/>
        <v>865</v>
      </c>
      <c r="BA449" s="4">
        <f t="shared" si="2753"/>
        <v>880</v>
      </c>
      <c r="BB449" s="4">
        <f t="shared" si="2753"/>
        <v>895</v>
      </c>
      <c r="BC449" s="4">
        <f t="shared" si="2753"/>
        <v>910</v>
      </c>
      <c r="BD449" s="4">
        <f t="shared" si="2753"/>
        <v>925</v>
      </c>
      <c r="BE449" s="4">
        <f t="shared" si="2753"/>
        <v>940</v>
      </c>
      <c r="BF449" s="4">
        <f t="shared" si="2753"/>
        <v>955</v>
      </c>
      <c r="BG449" s="4">
        <f t="shared" si="2753"/>
        <v>970</v>
      </c>
      <c r="BH449" s="4">
        <f t="shared" si="2753"/>
        <v>985</v>
      </c>
      <c r="BI449">
        <f t="shared" si="2753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54">C450+45</f>
        <v>435</v>
      </c>
      <c r="E450" s="4">
        <f t="shared" si="2754"/>
        <v>480</v>
      </c>
      <c r="F450" s="4">
        <f t="shared" si="2754"/>
        <v>525</v>
      </c>
      <c r="G450" s="4">
        <f t="shared" si="2754"/>
        <v>570</v>
      </c>
      <c r="H450" s="4">
        <f t="shared" si="2754"/>
        <v>615</v>
      </c>
      <c r="I450" s="4">
        <f t="shared" si="2754"/>
        <v>660</v>
      </c>
      <c r="J450" s="15">
        <f t="shared" si="2754"/>
        <v>705</v>
      </c>
      <c r="K450">
        <f t="shared" si="2754"/>
        <v>750</v>
      </c>
      <c r="L450" s="4">
        <f t="shared" si="2754"/>
        <v>795</v>
      </c>
      <c r="M450" s="4">
        <f t="shared" si="2754"/>
        <v>840</v>
      </c>
      <c r="N450" s="4">
        <f t="shared" si="2754"/>
        <v>885</v>
      </c>
      <c r="O450" s="4">
        <f t="shared" si="2754"/>
        <v>930</v>
      </c>
      <c r="P450" s="4">
        <f t="shared" si="2754"/>
        <v>975</v>
      </c>
      <c r="Q450" s="4">
        <f t="shared" si="2754"/>
        <v>1020</v>
      </c>
      <c r="R450" s="15">
        <f t="shared" si="2754"/>
        <v>1065</v>
      </c>
      <c r="S450" s="4">
        <f t="shared" si="2754"/>
        <v>1110</v>
      </c>
      <c r="T450" s="4">
        <f t="shared" si="2754"/>
        <v>1155</v>
      </c>
      <c r="U450">
        <f t="shared" si="2754"/>
        <v>1200</v>
      </c>
      <c r="V450" s="4">
        <f t="shared" si="2754"/>
        <v>1245</v>
      </c>
      <c r="W450" s="4">
        <f t="shared" si="2754"/>
        <v>1290</v>
      </c>
      <c r="X450" s="15">
        <f t="shared" si="2754"/>
        <v>1335</v>
      </c>
      <c r="Y450" s="4">
        <f t="shared" si="2754"/>
        <v>1380</v>
      </c>
      <c r="Z450" s="4">
        <f t="shared" si="2754"/>
        <v>1425</v>
      </c>
      <c r="AA450" s="4">
        <f t="shared" si="2754"/>
        <v>1470</v>
      </c>
      <c r="AB450" s="4">
        <f t="shared" si="2754"/>
        <v>1515</v>
      </c>
      <c r="AC450" s="4">
        <f t="shared" si="2754"/>
        <v>1560</v>
      </c>
      <c r="AD450" s="15">
        <f t="shared" si="2754"/>
        <v>1605</v>
      </c>
      <c r="AE450">
        <f t="shared" si="2754"/>
        <v>1650</v>
      </c>
      <c r="AF450" s="4">
        <f t="shared" si="2754"/>
        <v>1695</v>
      </c>
      <c r="AG450" s="4">
        <f t="shared" si="2754"/>
        <v>1740</v>
      </c>
      <c r="AH450" s="4">
        <f t="shared" si="2754"/>
        <v>1785</v>
      </c>
      <c r="AI450" s="4">
        <f t="shared" si="2754"/>
        <v>1830</v>
      </c>
      <c r="AJ450" s="4">
        <f t="shared" si="2754"/>
        <v>1875</v>
      </c>
      <c r="AK450" s="4">
        <f t="shared" si="2754"/>
        <v>1920</v>
      </c>
      <c r="AL450" s="4">
        <f t="shared" si="2754"/>
        <v>1965</v>
      </c>
      <c r="AM450" s="4">
        <f t="shared" si="2754"/>
        <v>2010</v>
      </c>
      <c r="AN450" s="4">
        <f t="shared" si="2754"/>
        <v>2055</v>
      </c>
      <c r="AO450">
        <f t="shared" si="2754"/>
        <v>2100</v>
      </c>
      <c r="AP450" s="4">
        <f t="shared" si="2754"/>
        <v>2145</v>
      </c>
      <c r="AQ450" s="4">
        <f t="shared" si="2754"/>
        <v>2190</v>
      </c>
      <c r="AR450" s="4">
        <f t="shared" si="2754"/>
        <v>2235</v>
      </c>
      <c r="AS450" s="4">
        <f t="shared" si="2754"/>
        <v>2280</v>
      </c>
      <c r="AT450" s="4">
        <f t="shared" si="2754"/>
        <v>2325</v>
      </c>
      <c r="AU450" s="4">
        <f t="shared" si="2754"/>
        <v>2370</v>
      </c>
      <c r="AV450" s="4">
        <f t="shared" si="2754"/>
        <v>2415</v>
      </c>
      <c r="AW450" s="4">
        <f t="shared" si="2754"/>
        <v>2460</v>
      </c>
      <c r="AX450" s="4">
        <f t="shared" si="2754"/>
        <v>2505</v>
      </c>
      <c r="AY450">
        <f t="shared" si="2754"/>
        <v>2550</v>
      </c>
      <c r="AZ450" s="4">
        <f t="shared" si="2754"/>
        <v>2595</v>
      </c>
      <c r="BA450" s="4">
        <f t="shared" si="2754"/>
        <v>2640</v>
      </c>
      <c r="BB450" s="4">
        <f t="shared" si="2754"/>
        <v>2685</v>
      </c>
      <c r="BC450" s="4">
        <f t="shared" si="2754"/>
        <v>2730</v>
      </c>
      <c r="BD450" s="4">
        <f t="shared" si="2754"/>
        <v>2775</v>
      </c>
      <c r="BE450" s="4">
        <f t="shared" si="2754"/>
        <v>2820</v>
      </c>
      <c r="BF450" s="4">
        <f t="shared" si="2754"/>
        <v>2865</v>
      </c>
      <c r="BG450" s="4">
        <f t="shared" si="2754"/>
        <v>2910</v>
      </c>
      <c r="BH450" s="4">
        <f t="shared" si="2754"/>
        <v>2955</v>
      </c>
      <c r="BI450">
        <f t="shared" si="2754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55">C451+75</f>
        <v>725</v>
      </c>
      <c r="E451" s="4">
        <f t="shared" si="2755"/>
        <v>800</v>
      </c>
      <c r="F451" s="4">
        <f t="shared" si="2755"/>
        <v>875</v>
      </c>
      <c r="G451" s="4">
        <f t="shared" si="2755"/>
        <v>950</v>
      </c>
      <c r="H451" s="4">
        <f t="shared" si="2755"/>
        <v>1025</v>
      </c>
      <c r="I451" s="4">
        <f t="shared" si="2755"/>
        <v>1100</v>
      </c>
      <c r="J451" s="15">
        <f t="shared" si="2755"/>
        <v>1175</v>
      </c>
      <c r="K451">
        <f t="shared" si="2755"/>
        <v>1250</v>
      </c>
      <c r="L451" s="4">
        <f t="shared" si="2755"/>
        <v>1325</v>
      </c>
      <c r="M451" s="4">
        <f t="shared" si="2755"/>
        <v>1400</v>
      </c>
      <c r="N451" s="4">
        <f t="shared" si="2755"/>
        <v>1475</v>
      </c>
      <c r="O451" s="4">
        <f t="shared" si="2755"/>
        <v>1550</v>
      </c>
      <c r="P451" s="4">
        <f t="shared" si="2755"/>
        <v>1625</v>
      </c>
      <c r="Q451" s="4">
        <f t="shared" si="2755"/>
        <v>1700</v>
      </c>
      <c r="R451" s="15">
        <f t="shared" si="2755"/>
        <v>1775</v>
      </c>
      <c r="S451" s="4">
        <f t="shared" si="2755"/>
        <v>1850</v>
      </c>
      <c r="T451" s="4">
        <f t="shared" si="2755"/>
        <v>1925</v>
      </c>
      <c r="U451">
        <f t="shared" si="2755"/>
        <v>2000</v>
      </c>
      <c r="V451" s="4">
        <f t="shared" si="2755"/>
        <v>2075</v>
      </c>
      <c r="W451" s="4">
        <f t="shared" si="2755"/>
        <v>2150</v>
      </c>
      <c r="X451" s="15">
        <f t="shared" si="2755"/>
        <v>2225</v>
      </c>
      <c r="Y451" s="4">
        <f t="shared" si="2755"/>
        <v>2300</v>
      </c>
      <c r="Z451" s="4">
        <f t="shared" si="2755"/>
        <v>2375</v>
      </c>
      <c r="AA451" s="4">
        <f t="shared" si="2755"/>
        <v>2450</v>
      </c>
      <c r="AB451" s="4">
        <f t="shared" si="2755"/>
        <v>2525</v>
      </c>
      <c r="AC451" s="4">
        <f t="shared" si="2755"/>
        <v>2600</v>
      </c>
      <c r="AD451" s="15">
        <f t="shared" si="2755"/>
        <v>2675</v>
      </c>
      <c r="AE451">
        <f t="shared" si="2755"/>
        <v>2750</v>
      </c>
      <c r="AF451" s="4">
        <f t="shared" si="2755"/>
        <v>2825</v>
      </c>
      <c r="AG451" s="4">
        <f t="shared" si="2755"/>
        <v>2900</v>
      </c>
      <c r="AH451" s="4">
        <f t="shared" si="2755"/>
        <v>2975</v>
      </c>
      <c r="AI451" s="4">
        <f t="shared" si="2755"/>
        <v>3050</v>
      </c>
      <c r="AJ451" s="4">
        <f t="shared" si="2755"/>
        <v>3125</v>
      </c>
      <c r="AK451" s="4">
        <f t="shared" si="2755"/>
        <v>3200</v>
      </c>
      <c r="AL451" s="4">
        <f t="shared" si="2755"/>
        <v>3275</v>
      </c>
      <c r="AM451" s="4">
        <f t="shared" si="2755"/>
        <v>3350</v>
      </c>
      <c r="AN451" s="4">
        <f t="shared" si="2755"/>
        <v>3425</v>
      </c>
      <c r="AO451">
        <f t="shared" si="2755"/>
        <v>3500</v>
      </c>
      <c r="AP451" s="4">
        <f t="shared" si="2755"/>
        <v>3575</v>
      </c>
      <c r="AQ451" s="4">
        <f t="shared" si="2755"/>
        <v>3650</v>
      </c>
      <c r="AR451" s="4">
        <f t="shared" si="2755"/>
        <v>3725</v>
      </c>
      <c r="AS451" s="4">
        <f t="shared" si="2755"/>
        <v>3800</v>
      </c>
      <c r="AT451" s="4">
        <f t="shared" si="2755"/>
        <v>3875</v>
      </c>
      <c r="AU451" s="4">
        <f t="shared" si="2755"/>
        <v>3950</v>
      </c>
      <c r="AV451" s="4">
        <f t="shared" si="2755"/>
        <v>4025</v>
      </c>
      <c r="AW451" s="4">
        <f t="shared" si="2755"/>
        <v>4100</v>
      </c>
      <c r="AX451" s="4">
        <f t="shared" si="2755"/>
        <v>4175</v>
      </c>
      <c r="AY451">
        <f t="shared" si="2755"/>
        <v>4250</v>
      </c>
      <c r="AZ451" s="4">
        <f t="shared" si="2755"/>
        <v>4325</v>
      </c>
      <c r="BA451" s="4">
        <f t="shared" si="2755"/>
        <v>4400</v>
      </c>
      <c r="BB451" s="4">
        <f t="shared" si="2755"/>
        <v>4475</v>
      </c>
      <c r="BC451" s="4">
        <f t="shared" si="2755"/>
        <v>4550</v>
      </c>
      <c r="BD451" s="4">
        <f t="shared" si="2755"/>
        <v>4625</v>
      </c>
      <c r="BE451" s="4">
        <f t="shared" si="2755"/>
        <v>4700</v>
      </c>
      <c r="BF451" s="4">
        <f t="shared" si="2755"/>
        <v>4775</v>
      </c>
      <c r="BG451" s="4">
        <f t="shared" si="2755"/>
        <v>4850</v>
      </c>
      <c r="BH451" s="4">
        <f t="shared" si="2755"/>
        <v>4925</v>
      </c>
      <c r="BI451">
        <f t="shared" si="2755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56">C454+11</f>
        <v>33</v>
      </c>
      <c r="E454" s="4">
        <f t="shared" si="2756"/>
        <v>44</v>
      </c>
      <c r="F454" s="4">
        <f t="shared" si="2756"/>
        <v>55</v>
      </c>
      <c r="G454" s="4">
        <f t="shared" si="2756"/>
        <v>66</v>
      </c>
      <c r="H454" s="4">
        <f t="shared" si="2756"/>
        <v>77</v>
      </c>
      <c r="I454" s="4">
        <f t="shared" si="2756"/>
        <v>88</v>
      </c>
      <c r="J454" s="15">
        <f t="shared" si="2756"/>
        <v>99</v>
      </c>
      <c r="K454">
        <f t="shared" si="2756"/>
        <v>110</v>
      </c>
      <c r="L454" s="4">
        <f t="shared" si="2756"/>
        <v>121</v>
      </c>
      <c r="M454" s="4">
        <f t="shared" si="2756"/>
        <v>132</v>
      </c>
      <c r="N454" s="4">
        <f t="shared" si="2756"/>
        <v>143</v>
      </c>
      <c r="O454" s="4">
        <f t="shared" si="2756"/>
        <v>154</v>
      </c>
      <c r="P454" s="4">
        <f t="shared" si="2756"/>
        <v>165</v>
      </c>
      <c r="Q454" s="4">
        <f t="shared" si="2756"/>
        <v>176</v>
      </c>
      <c r="R454" s="15">
        <f t="shared" si="2756"/>
        <v>187</v>
      </c>
      <c r="S454" s="4">
        <f t="shared" si="2756"/>
        <v>198</v>
      </c>
      <c r="T454" s="4">
        <f t="shared" si="2756"/>
        <v>209</v>
      </c>
      <c r="U454">
        <f t="shared" si="2756"/>
        <v>220</v>
      </c>
      <c r="V454" s="4">
        <f t="shared" si="2756"/>
        <v>231</v>
      </c>
      <c r="W454" s="4">
        <f t="shared" si="2756"/>
        <v>242</v>
      </c>
      <c r="X454" s="15">
        <f t="shared" si="2756"/>
        <v>253</v>
      </c>
      <c r="Y454" s="4">
        <f t="shared" si="2756"/>
        <v>264</v>
      </c>
      <c r="Z454" s="4">
        <f t="shared" si="2756"/>
        <v>275</v>
      </c>
      <c r="AA454" s="4">
        <f t="shared" si="2756"/>
        <v>286</v>
      </c>
      <c r="AB454" s="4">
        <f t="shared" si="2756"/>
        <v>297</v>
      </c>
      <c r="AC454" s="4">
        <f t="shared" si="2756"/>
        <v>308</v>
      </c>
      <c r="AD454" s="15">
        <f t="shared" si="2756"/>
        <v>319</v>
      </c>
      <c r="AE454">
        <f t="shared" si="2756"/>
        <v>330</v>
      </c>
      <c r="AF454" s="4">
        <f t="shared" si="2756"/>
        <v>341</v>
      </c>
      <c r="AG454" s="4">
        <f t="shared" si="2756"/>
        <v>352</v>
      </c>
      <c r="AH454" s="4">
        <f t="shared" si="2756"/>
        <v>363</v>
      </c>
      <c r="AI454" s="4">
        <f t="shared" si="2756"/>
        <v>374</v>
      </c>
      <c r="AJ454" s="4">
        <f t="shared" si="2756"/>
        <v>385</v>
      </c>
      <c r="AK454" s="4">
        <f t="shared" si="2756"/>
        <v>396</v>
      </c>
      <c r="AL454" s="4">
        <f t="shared" si="2756"/>
        <v>407</v>
      </c>
      <c r="AM454" s="4">
        <f t="shared" si="2756"/>
        <v>418</v>
      </c>
      <c r="AN454" s="4">
        <f t="shared" si="2756"/>
        <v>429</v>
      </c>
      <c r="AO454">
        <f t="shared" si="2756"/>
        <v>440</v>
      </c>
      <c r="AP454" s="4">
        <f t="shared" si="2756"/>
        <v>451</v>
      </c>
      <c r="AQ454" s="4">
        <f t="shared" si="2756"/>
        <v>462</v>
      </c>
      <c r="AR454" s="4">
        <f t="shared" si="2756"/>
        <v>473</v>
      </c>
      <c r="AS454" s="4">
        <f t="shared" si="2756"/>
        <v>484</v>
      </c>
      <c r="AT454" s="4">
        <f t="shared" si="2756"/>
        <v>495</v>
      </c>
      <c r="AU454" s="4">
        <f t="shared" si="2756"/>
        <v>506</v>
      </c>
      <c r="AV454" s="4">
        <f t="shared" si="2756"/>
        <v>517</v>
      </c>
      <c r="AW454" s="4">
        <f t="shared" si="2756"/>
        <v>528</v>
      </c>
      <c r="AX454" s="4">
        <f t="shared" si="2756"/>
        <v>539</v>
      </c>
      <c r="AY454">
        <f t="shared" si="2756"/>
        <v>550</v>
      </c>
      <c r="AZ454" s="4">
        <f t="shared" si="2756"/>
        <v>561</v>
      </c>
      <c r="BA454" s="4">
        <f t="shared" si="2756"/>
        <v>572</v>
      </c>
      <c r="BB454" s="4">
        <f t="shared" si="2756"/>
        <v>583</v>
      </c>
      <c r="BC454" s="4">
        <f t="shared" si="2756"/>
        <v>594</v>
      </c>
      <c r="BD454" s="4">
        <f t="shared" si="2756"/>
        <v>605</v>
      </c>
      <c r="BE454" s="4">
        <f t="shared" si="2756"/>
        <v>616</v>
      </c>
      <c r="BF454" s="4">
        <f t="shared" si="2756"/>
        <v>627</v>
      </c>
      <c r="BG454" s="4">
        <f t="shared" si="2756"/>
        <v>638</v>
      </c>
      <c r="BH454" s="4">
        <f t="shared" si="2756"/>
        <v>649</v>
      </c>
      <c r="BI454">
        <f t="shared" si="2756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57">C455+42</f>
        <v>126</v>
      </c>
      <c r="E455" s="4">
        <f t="shared" si="2757"/>
        <v>168</v>
      </c>
      <c r="F455" s="4">
        <f t="shared" si="2757"/>
        <v>210</v>
      </c>
      <c r="G455" s="4">
        <f t="shared" si="2757"/>
        <v>252</v>
      </c>
      <c r="H455" s="4">
        <f t="shared" si="2757"/>
        <v>294</v>
      </c>
      <c r="I455" s="4">
        <f t="shared" si="2757"/>
        <v>336</v>
      </c>
      <c r="J455" s="15">
        <f t="shared" si="2757"/>
        <v>378</v>
      </c>
      <c r="K455">
        <f t="shared" si="2757"/>
        <v>420</v>
      </c>
      <c r="L455" s="4">
        <f t="shared" si="2757"/>
        <v>462</v>
      </c>
      <c r="M455" s="4">
        <f t="shared" si="2757"/>
        <v>504</v>
      </c>
      <c r="N455" s="4">
        <f t="shared" si="2757"/>
        <v>546</v>
      </c>
      <c r="O455" s="4">
        <f t="shared" si="2757"/>
        <v>588</v>
      </c>
      <c r="P455" s="4">
        <f t="shared" si="2757"/>
        <v>630</v>
      </c>
      <c r="Q455" s="4">
        <f t="shared" si="2757"/>
        <v>672</v>
      </c>
      <c r="R455" s="15">
        <f t="shared" si="2757"/>
        <v>714</v>
      </c>
      <c r="S455" s="4">
        <f t="shared" si="2757"/>
        <v>756</v>
      </c>
      <c r="T455" s="4">
        <f t="shared" si="2757"/>
        <v>798</v>
      </c>
      <c r="U455">
        <f t="shared" si="2757"/>
        <v>840</v>
      </c>
      <c r="V455" s="4">
        <f t="shared" si="2757"/>
        <v>882</v>
      </c>
      <c r="W455" s="4">
        <f t="shared" si="2757"/>
        <v>924</v>
      </c>
      <c r="X455" s="15">
        <f t="shared" si="2757"/>
        <v>966</v>
      </c>
      <c r="Y455" s="4">
        <f t="shared" si="2757"/>
        <v>1008</v>
      </c>
      <c r="Z455" s="4">
        <f t="shared" si="2757"/>
        <v>1050</v>
      </c>
      <c r="AA455" s="4">
        <f t="shared" si="2757"/>
        <v>1092</v>
      </c>
      <c r="AB455" s="4">
        <f t="shared" si="2757"/>
        <v>1134</v>
      </c>
      <c r="AC455" s="4">
        <f t="shared" si="2757"/>
        <v>1176</v>
      </c>
      <c r="AD455" s="15">
        <f t="shared" si="2757"/>
        <v>1218</v>
      </c>
      <c r="AE455">
        <f t="shared" si="2757"/>
        <v>1260</v>
      </c>
      <c r="AF455" s="4">
        <f t="shared" si="2757"/>
        <v>1302</v>
      </c>
      <c r="AG455" s="4">
        <f t="shared" si="2757"/>
        <v>1344</v>
      </c>
      <c r="AH455" s="4">
        <f t="shared" si="2757"/>
        <v>1386</v>
      </c>
      <c r="AI455" s="4">
        <f t="shared" si="2757"/>
        <v>1428</v>
      </c>
      <c r="AJ455" s="4">
        <f t="shared" si="2757"/>
        <v>1470</v>
      </c>
      <c r="AK455" s="4">
        <f t="shared" si="2757"/>
        <v>1512</v>
      </c>
      <c r="AL455" s="4">
        <f t="shared" si="2757"/>
        <v>1554</v>
      </c>
      <c r="AM455" s="4">
        <f t="shared" si="2757"/>
        <v>1596</v>
      </c>
      <c r="AN455" s="4">
        <f t="shared" si="2757"/>
        <v>1638</v>
      </c>
      <c r="AO455">
        <f t="shared" si="2757"/>
        <v>1680</v>
      </c>
      <c r="AP455" s="4">
        <f t="shared" si="2757"/>
        <v>1722</v>
      </c>
      <c r="AQ455" s="4">
        <f t="shared" si="2757"/>
        <v>1764</v>
      </c>
      <c r="AR455" s="4">
        <f t="shared" si="2757"/>
        <v>1806</v>
      </c>
      <c r="AS455" s="4">
        <f t="shared" si="2757"/>
        <v>1848</v>
      </c>
      <c r="AT455" s="4">
        <f t="shared" si="2757"/>
        <v>1890</v>
      </c>
      <c r="AU455" s="4">
        <f t="shared" si="2757"/>
        <v>1932</v>
      </c>
      <c r="AV455" s="4">
        <f t="shared" si="2757"/>
        <v>1974</v>
      </c>
      <c r="AW455" s="4">
        <f t="shared" si="2757"/>
        <v>2016</v>
      </c>
      <c r="AX455" s="4">
        <f t="shared" si="2757"/>
        <v>2058</v>
      </c>
      <c r="AY455">
        <f t="shared" si="2757"/>
        <v>2100</v>
      </c>
      <c r="AZ455" s="4">
        <f t="shared" si="2757"/>
        <v>2142</v>
      </c>
      <c r="BA455" s="4">
        <f t="shared" si="2757"/>
        <v>2184</v>
      </c>
      <c r="BB455" s="4">
        <f t="shared" si="2757"/>
        <v>2226</v>
      </c>
      <c r="BC455" s="4">
        <f t="shared" si="2757"/>
        <v>2268</v>
      </c>
      <c r="BD455" s="4">
        <f t="shared" si="2757"/>
        <v>2310</v>
      </c>
      <c r="BE455" s="4">
        <f t="shared" si="2757"/>
        <v>2352</v>
      </c>
      <c r="BF455" s="4">
        <f t="shared" si="2757"/>
        <v>2394</v>
      </c>
      <c r="BG455" s="4">
        <f t="shared" si="2757"/>
        <v>2436</v>
      </c>
      <c r="BH455" s="4">
        <f t="shared" si="2757"/>
        <v>2478</v>
      </c>
      <c r="BI455">
        <f t="shared" si="2757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58">C456+84</f>
        <v>252</v>
      </c>
      <c r="E456" s="4">
        <f t="shared" si="2758"/>
        <v>336</v>
      </c>
      <c r="F456" s="4">
        <f t="shared" si="2758"/>
        <v>420</v>
      </c>
      <c r="G456" s="4">
        <f t="shared" si="2758"/>
        <v>504</v>
      </c>
      <c r="H456" s="4">
        <f t="shared" si="2758"/>
        <v>588</v>
      </c>
      <c r="I456" s="4">
        <f t="shared" si="2758"/>
        <v>672</v>
      </c>
      <c r="J456" s="15">
        <f t="shared" si="2758"/>
        <v>756</v>
      </c>
      <c r="K456">
        <f t="shared" si="2758"/>
        <v>840</v>
      </c>
      <c r="L456" s="4">
        <f t="shared" si="2758"/>
        <v>924</v>
      </c>
      <c r="M456" s="4">
        <f t="shared" si="2758"/>
        <v>1008</v>
      </c>
      <c r="N456" s="4">
        <f t="shared" si="2758"/>
        <v>1092</v>
      </c>
      <c r="O456" s="4">
        <f t="shared" si="2758"/>
        <v>1176</v>
      </c>
      <c r="P456" s="4">
        <f t="shared" si="2758"/>
        <v>1260</v>
      </c>
      <c r="Q456" s="4">
        <f t="shared" si="2758"/>
        <v>1344</v>
      </c>
      <c r="R456" s="15">
        <f t="shared" si="2758"/>
        <v>1428</v>
      </c>
      <c r="S456" s="4">
        <f t="shared" si="2758"/>
        <v>1512</v>
      </c>
      <c r="T456" s="4">
        <f t="shared" si="2758"/>
        <v>1596</v>
      </c>
      <c r="U456">
        <f t="shared" si="2758"/>
        <v>1680</v>
      </c>
      <c r="V456" s="4">
        <f t="shared" si="2758"/>
        <v>1764</v>
      </c>
      <c r="W456" s="4">
        <f t="shared" si="2758"/>
        <v>1848</v>
      </c>
      <c r="X456" s="15">
        <f t="shared" si="2758"/>
        <v>1932</v>
      </c>
      <c r="Y456" s="4">
        <f t="shared" si="2758"/>
        <v>2016</v>
      </c>
      <c r="Z456" s="4">
        <f t="shared" si="2758"/>
        <v>2100</v>
      </c>
      <c r="AA456" s="4">
        <f t="shared" si="2758"/>
        <v>2184</v>
      </c>
      <c r="AB456" s="4">
        <f t="shared" si="2758"/>
        <v>2268</v>
      </c>
      <c r="AC456" s="4">
        <f t="shared" si="2758"/>
        <v>2352</v>
      </c>
      <c r="AD456" s="15">
        <f t="shared" si="2758"/>
        <v>2436</v>
      </c>
      <c r="AE456">
        <f t="shared" si="2758"/>
        <v>2520</v>
      </c>
      <c r="AF456" s="4">
        <f t="shared" si="2758"/>
        <v>2604</v>
      </c>
      <c r="AG456" s="4">
        <f t="shared" si="2758"/>
        <v>2688</v>
      </c>
      <c r="AH456" s="4">
        <f t="shared" si="2758"/>
        <v>2772</v>
      </c>
      <c r="AI456" s="4">
        <f t="shared" si="2758"/>
        <v>2856</v>
      </c>
      <c r="AJ456" s="4">
        <f t="shared" si="2758"/>
        <v>2940</v>
      </c>
      <c r="AK456" s="4">
        <f t="shared" si="2758"/>
        <v>3024</v>
      </c>
      <c r="AL456" s="4">
        <f t="shared" si="2758"/>
        <v>3108</v>
      </c>
      <c r="AM456" s="4">
        <f t="shared" si="2758"/>
        <v>3192</v>
      </c>
      <c r="AN456" s="4">
        <f t="shared" si="2758"/>
        <v>3276</v>
      </c>
      <c r="AO456">
        <f t="shared" si="2758"/>
        <v>3360</v>
      </c>
      <c r="AP456" s="4">
        <f t="shared" si="2758"/>
        <v>3444</v>
      </c>
      <c r="AQ456" s="4">
        <f t="shared" si="2758"/>
        <v>3528</v>
      </c>
      <c r="AR456" s="4">
        <f t="shared" si="2758"/>
        <v>3612</v>
      </c>
      <c r="AS456" s="4">
        <f t="shared" si="2758"/>
        <v>3696</v>
      </c>
      <c r="AT456" s="4">
        <f t="shared" si="2758"/>
        <v>3780</v>
      </c>
      <c r="AU456" s="4">
        <f t="shared" si="2758"/>
        <v>3864</v>
      </c>
      <c r="AV456" s="4">
        <f t="shared" si="2758"/>
        <v>3948</v>
      </c>
      <c r="AW456" s="4">
        <f t="shared" si="2758"/>
        <v>4032</v>
      </c>
      <c r="AX456" s="4">
        <f t="shared" si="2758"/>
        <v>4116</v>
      </c>
      <c r="AY456">
        <f t="shared" si="2758"/>
        <v>4200</v>
      </c>
      <c r="AZ456" s="4">
        <f t="shared" si="2758"/>
        <v>4284</v>
      </c>
      <c r="BA456" s="4">
        <f t="shared" si="2758"/>
        <v>4368</v>
      </c>
      <c r="BB456" s="4">
        <f t="shared" si="2758"/>
        <v>4452</v>
      </c>
      <c r="BC456" s="4">
        <f t="shared" si="2758"/>
        <v>4536</v>
      </c>
      <c r="BD456" s="4">
        <f t="shared" si="2758"/>
        <v>4620</v>
      </c>
      <c r="BE456" s="4">
        <f t="shared" si="2758"/>
        <v>4704</v>
      </c>
      <c r="BF456" s="4">
        <f t="shared" si="2758"/>
        <v>4788</v>
      </c>
      <c r="BG456" s="4">
        <f t="shared" si="2758"/>
        <v>4872</v>
      </c>
      <c r="BH456" s="4">
        <f t="shared" si="2758"/>
        <v>4956</v>
      </c>
      <c r="BI456">
        <f t="shared" si="2758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59">C459+15</f>
        <v>45</v>
      </c>
      <c r="E459" s="4">
        <f t="shared" si="2759"/>
        <v>60</v>
      </c>
      <c r="F459" s="4">
        <f t="shared" si="2759"/>
        <v>75</v>
      </c>
      <c r="G459" s="4">
        <f t="shared" si="2759"/>
        <v>90</v>
      </c>
      <c r="H459" s="4">
        <f t="shared" si="2759"/>
        <v>105</v>
      </c>
      <c r="I459" s="4">
        <f t="shared" si="2759"/>
        <v>120</v>
      </c>
      <c r="J459" s="15">
        <f t="shared" si="2759"/>
        <v>135</v>
      </c>
      <c r="K459">
        <f t="shared" si="2759"/>
        <v>150</v>
      </c>
      <c r="L459" s="4">
        <f t="shared" si="2759"/>
        <v>165</v>
      </c>
      <c r="M459" s="4">
        <f t="shared" si="2759"/>
        <v>180</v>
      </c>
      <c r="N459" s="4">
        <f t="shared" si="2759"/>
        <v>195</v>
      </c>
      <c r="O459" s="4">
        <f t="shared" si="2759"/>
        <v>210</v>
      </c>
      <c r="P459" s="4">
        <f t="shared" si="2759"/>
        <v>225</v>
      </c>
      <c r="Q459" s="4">
        <f t="shared" si="2759"/>
        <v>240</v>
      </c>
      <c r="R459" s="15">
        <f t="shared" si="2759"/>
        <v>255</v>
      </c>
      <c r="S459" s="4">
        <f t="shared" si="2759"/>
        <v>270</v>
      </c>
      <c r="T459" s="4">
        <f t="shared" si="2759"/>
        <v>285</v>
      </c>
      <c r="U459">
        <f t="shared" si="2759"/>
        <v>300</v>
      </c>
      <c r="V459" s="4">
        <f t="shared" si="2759"/>
        <v>315</v>
      </c>
      <c r="W459" s="4">
        <f t="shared" si="2759"/>
        <v>330</v>
      </c>
      <c r="X459" s="15">
        <f t="shared" si="2759"/>
        <v>345</v>
      </c>
      <c r="Y459" s="4">
        <f t="shared" si="2759"/>
        <v>360</v>
      </c>
      <c r="Z459" s="4">
        <f t="shared" si="2759"/>
        <v>375</v>
      </c>
      <c r="AA459" s="4">
        <f t="shared" si="2759"/>
        <v>390</v>
      </c>
      <c r="AB459" s="4">
        <f t="shared" si="2759"/>
        <v>405</v>
      </c>
      <c r="AC459" s="4">
        <f t="shared" si="2759"/>
        <v>420</v>
      </c>
      <c r="AD459" s="15">
        <f t="shared" si="2759"/>
        <v>435</v>
      </c>
      <c r="AE459">
        <f t="shared" si="2759"/>
        <v>450</v>
      </c>
      <c r="AF459" s="4">
        <f t="shared" si="2759"/>
        <v>465</v>
      </c>
      <c r="AG459" s="4">
        <f t="shared" si="2759"/>
        <v>480</v>
      </c>
      <c r="AH459" s="4">
        <f t="shared" si="2759"/>
        <v>495</v>
      </c>
      <c r="AI459" s="4">
        <f t="shared" si="2759"/>
        <v>510</v>
      </c>
      <c r="AJ459" s="4">
        <f t="shared" si="2759"/>
        <v>525</v>
      </c>
      <c r="AK459" s="4">
        <f t="shared" si="2759"/>
        <v>540</v>
      </c>
      <c r="AL459" s="4">
        <f t="shared" si="2759"/>
        <v>555</v>
      </c>
      <c r="AM459" s="4">
        <f t="shared" si="2759"/>
        <v>570</v>
      </c>
      <c r="AN459" s="4">
        <f t="shared" si="2759"/>
        <v>585</v>
      </c>
      <c r="AO459">
        <f t="shared" si="2759"/>
        <v>600</v>
      </c>
      <c r="AP459" s="4">
        <f t="shared" si="2759"/>
        <v>615</v>
      </c>
      <c r="AQ459" s="4">
        <f t="shared" si="2759"/>
        <v>630</v>
      </c>
      <c r="AR459" s="4">
        <f t="shared" si="2759"/>
        <v>645</v>
      </c>
      <c r="AS459" s="4">
        <f t="shared" si="2759"/>
        <v>660</v>
      </c>
      <c r="AT459" s="4">
        <f t="shared" si="2759"/>
        <v>675</v>
      </c>
      <c r="AU459" s="4">
        <f t="shared" si="2759"/>
        <v>690</v>
      </c>
      <c r="AV459" s="4">
        <f t="shared" si="2759"/>
        <v>705</v>
      </c>
      <c r="AW459" s="4">
        <f t="shared" si="2759"/>
        <v>720</v>
      </c>
      <c r="AX459" s="4">
        <f t="shared" si="2759"/>
        <v>735</v>
      </c>
      <c r="AY459">
        <f t="shared" si="2759"/>
        <v>750</v>
      </c>
      <c r="AZ459" s="4">
        <f t="shared" si="2759"/>
        <v>765</v>
      </c>
      <c r="BA459" s="4">
        <f t="shared" si="2759"/>
        <v>780</v>
      </c>
      <c r="BB459" s="4">
        <f t="shared" si="2759"/>
        <v>795</v>
      </c>
      <c r="BC459" s="4">
        <f t="shared" si="2759"/>
        <v>810</v>
      </c>
      <c r="BD459" s="4">
        <f t="shared" si="2759"/>
        <v>825</v>
      </c>
      <c r="BE459" s="4">
        <f t="shared" si="2759"/>
        <v>840</v>
      </c>
      <c r="BF459" s="4">
        <f t="shared" si="2759"/>
        <v>855</v>
      </c>
      <c r="BG459" s="4">
        <f t="shared" si="2759"/>
        <v>870</v>
      </c>
      <c r="BH459" s="4">
        <f t="shared" si="2759"/>
        <v>885</v>
      </c>
      <c r="BI459">
        <f t="shared" si="2759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60">C460+60</f>
        <v>180</v>
      </c>
      <c r="E460" s="4">
        <f t="shared" si="2760"/>
        <v>240</v>
      </c>
      <c r="F460" s="4">
        <f t="shared" si="2760"/>
        <v>300</v>
      </c>
      <c r="G460" s="4">
        <f t="shared" si="2760"/>
        <v>360</v>
      </c>
      <c r="H460" s="4">
        <f t="shared" si="2760"/>
        <v>420</v>
      </c>
      <c r="I460" s="4">
        <f t="shared" si="2760"/>
        <v>480</v>
      </c>
      <c r="J460" s="15">
        <f t="shared" si="2760"/>
        <v>540</v>
      </c>
      <c r="K460">
        <f t="shared" si="2760"/>
        <v>600</v>
      </c>
      <c r="L460" s="4">
        <f t="shared" si="2760"/>
        <v>660</v>
      </c>
      <c r="M460" s="4">
        <f t="shared" si="2760"/>
        <v>720</v>
      </c>
      <c r="N460" s="4">
        <f t="shared" si="2760"/>
        <v>780</v>
      </c>
      <c r="O460" s="4">
        <f t="shared" si="2760"/>
        <v>840</v>
      </c>
      <c r="P460" s="4">
        <f t="shared" si="2760"/>
        <v>900</v>
      </c>
      <c r="Q460" s="4">
        <f t="shared" si="2760"/>
        <v>960</v>
      </c>
      <c r="R460" s="15">
        <f t="shared" si="2760"/>
        <v>1020</v>
      </c>
      <c r="S460" s="4">
        <f t="shared" si="2760"/>
        <v>1080</v>
      </c>
      <c r="T460" s="4">
        <f t="shared" si="2760"/>
        <v>1140</v>
      </c>
      <c r="U460">
        <f t="shared" si="2760"/>
        <v>1200</v>
      </c>
      <c r="V460" s="4">
        <f t="shared" si="2760"/>
        <v>1260</v>
      </c>
      <c r="W460" s="4">
        <f t="shared" si="2760"/>
        <v>1320</v>
      </c>
      <c r="X460" s="15">
        <f t="shared" si="2760"/>
        <v>1380</v>
      </c>
      <c r="Y460" s="4">
        <f t="shared" si="2760"/>
        <v>1440</v>
      </c>
      <c r="Z460" s="4">
        <f t="shared" si="2760"/>
        <v>1500</v>
      </c>
      <c r="AA460" s="4">
        <f t="shared" si="2760"/>
        <v>1560</v>
      </c>
      <c r="AB460" s="4">
        <f t="shared" si="2760"/>
        <v>1620</v>
      </c>
      <c r="AC460" s="4">
        <f t="shared" si="2760"/>
        <v>1680</v>
      </c>
      <c r="AD460" s="15">
        <f t="shared" si="2760"/>
        <v>1740</v>
      </c>
      <c r="AE460">
        <f t="shared" si="2760"/>
        <v>1800</v>
      </c>
      <c r="AF460" s="4">
        <f t="shared" si="2760"/>
        <v>1860</v>
      </c>
      <c r="AG460" s="4">
        <f t="shared" si="2760"/>
        <v>1920</v>
      </c>
      <c r="AH460" s="4">
        <f t="shared" si="2760"/>
        <v>1980</v>
      </c>
      <c r="AI460" s="4">
        <f t="shared" si="2760"/>
        <v>2040</v>
      </c>
      <c r="AJ460" s="4">
        <f t="shared" si="2760"/>
        <v>2100</v>
      </c>
      <c r="AK460" s="4">
        <f t="shared" si="2760"/>
        <v>2160</v>
      </c>
      <c r="AL460" s="4">
        <f t="shared" si="2760"/>
        <v>2220</v>
      </c>
      <c r="AM460" s="4">
        <f t="shared" si="2760"/>
        <v>2280</v>
      </c>
      <c r="AN460" s="4">
        <f t="shared" si="2760"/>
        <v>2340</v>
      </c>
      <c r="AO460">
        <f t="shared" si="2760"/>
        <v>2400</v>
      </c>
      <c r="AP460" s="4">
        <f t="shared" si="2760"/>
        <v>2460</v>
      </c>
      <c r="AQ460" s="4">
        <f t="shared" si="2760"/>
        <v>2520</v>
      </c>
      <c r="AR460" s="4">
        <f t="shared" si="2760"/>
        <v>2580</v>
      </c>
      <c r="AS460" s="4">
        <f t="shared" si="2760"/>
        <v>2640</v>
      </c>
      <c r="AT460" s="4">
        <f t="shared" si="2760"/>
        <v>2700</v>
      </c>
      <c r="AU460" s="4">
        <f t="shared" si="2760"/>
        <v>2760</v>
      </c>
      <c r="AV460" s="4">
        <f t="shared" si="2760"/>
        <v>2820</v>
      </c>
      <c r="AW460" s="4">
        <f t="shared" si="2760"/>
        <v>2880</v>
      </c>
      <c r="AX460" s="4">
        <f t="shared" si="2760"/>
        <v>2940</v>
      </c>
      <c r="AY460">
        <f t="shared" si="2760"/>
        <v>3000</v>
      </c>
      <c r="AZ460" s="4">
        <f t="shared" si="2760"/>
        <v>3060</v>
      </c>
      <c r="BA460" s="4">
        <f t="shared" si="2760"/>
        <v>3120</v>
      </c>
      <c r="BB460" s="4">
        <f t="shared" si="2760"/>
        <v>3180</v>
      </c>
      <c r="BC460" s="4">
        <f t="shared" si="2760"/>
        <v>3240</v>
      </c>
      <c r="BD460" s="4">
        <f t="shared" si="2760"/>
        <v>3300</v>
      </c>
      <c r="BE460" s="4">
        <f t="shared" si="2760"/>
        <v>3360</v>
      </c>
      <c r="BF460" s="4">
        <f t="shared" si="2760"/>
        <v>3420</v>
      </c>
      <c r="BG460" s="4">
        <f t="shared" si="2760"/>
        <v>3480</v>
      </c>
      <c r="BH460" s="4">
        <f t="shared" si="2760"/>
        <v>3540</v>
      </c>
      <c r="BI460">
        <f t="shared" si="2760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61">C461+120</f>
        <v>360</v>
      </c>
      <c r="E461" s="4">
        <f t="shared" si="2761"/>
        <v>480</v>
      </c>
      <c r="F461" s="4">
        <f t="shared" si="2761"/>
        <v>600</v>
      </c>
      <c r="G461" s="4">
        <f t="shared" si="2761"/>
        <v>720</v>
      </c>
      <c r="H461" s="4">
        <f t="shared" si="2761"/>
        <v>840</v>
      </c>
      <c r="I461" s="4">
        <f t="shared" si="2761"/>
        <v>960</v>
      </c>
      <c r="J461" s="15">
        <f t="shared" si="2761"/>
        <v>1080</v>
      </c>
      <c r="K461">
        <f t="shared" si="2761"/>
        <v>1200</v>
      </c>
      <c r="L461" s="4">
        <f t="shared" si="2761"/>
        <v>1320</v>
      </c>
      <c r="M461" s="4">
        <f t="shared" si="2761"/>
        <v>1440</v>
      </c>
      <c r="N461" s="4">
        <f t="shared" si="2761"/>
        <v>1560</v>
      </c>
      <c r="O461" s="4">
        <f t="shared" si="2761"/>
        <v>1680</v>
      </c>
      <c r="P461" s="4">
        <f t="shared" si="2761"/>
        <v>1800</v>
      </c>
      <c r="Q461" s="4">
        <f t="shared" si="2761"/>
        <v>1920</v>
      </c>
      <c r="R461" s="15">
        <f t="shared" si="2761"/>
        <v>2040</v>
      </c>
      <c r="S461" s="4">
        <f t="shared" si="2761"/>
        <v>2160</v>
      </c>
      <c r="T461" s="4">
        <f t="shared" si="2761"/>
        <v>2280</v>
      </c>
      <c r="U461">
        <f t="shared" si="2761"/>
        <v>2400</v>
      </c>
      <c r="V461" s="4">
        <f t="shared" si="2761"/>
        <v>2520</v>
      </c>
      <c r="W461" s="4">
        <f t="shared" si="2761"/>
        <v>2640</v>
      </c>
      <c r="X461" s="15">
        <f t="shared" si="2761"/>
        <v>2760</v>
      </c>
      <c r="Y461" s="4">
        <f t="shared" si="2761"/>
        <v>2880</v>
      </c>
      <c r="Z461" s="4">
        <f t="shared" si="2761"/>
        <v>3000</v>
      </c>
      <c r="AA461" s="4">
        <f t="shared" si="2761"/>
        <v>3120</v>
      </c>
      <c r="AB461" s="4">
        <f t="shared" si="2761"/>
        <v>3240</v>
      </c>
      <c r="AC461" s="4">
        <f t="shared" si="2761"/>
        <v>3360</v>
      </c>
      <c r="AD461" s="15">
        <f t="shared" si="2761"/>
        <v>3480</v>
      </c>
      <c r="AE461">
        <f t="shared" si="2761"/>
        <v>3600</v>
      </c>
      <c r="AF461" s="4">
        <f t="shared" si="2761"/>
        <v>3720</v>
      </c>
      <c r="AG461" s="4">
        <f t="shared" si="2761"/>
        <v>3840</v>
      </c>
      <c r="AH461" s="4">
        <f t="shared" si="2761"/>
        <v>3960</v>
      </c>
      <c r="AI461" s="4">
        <f t="shared" si="2761"/>
        <v>4080</v>
      </c>
      <c r="AJ461" s="4">
        <f t="shared" si="2761"/>
        <v>4200</v>
      </c>
      <c r="AK461" s="4">
        <f t="shared" si="2761"/>
        <v>4320</v>
      </c>
      <c r="AL461" s="4">
        <f t="shared" si="2761"/>
        <v>4440</v>
      </c>
      <c r="AM461" s="4">
        <f t="shared" si="2761"/>
        <v>4560</v>
      </c>
      <c r="AN461" s="4">
        <f t="shared" si="2761"/>
        <v>4680</v>
      </c>
      <c r="AO461">
        <f t="shared" si="2761"/>
        <v>4800</v>
      </c>
      <c r="AP461" s="4">
        <f t="shared" si="2761"/>
        <v>4920</v>
      </c>
      <c r="AQ461" s="4">
        <f t="shared" si="2761"/>
        <v>5040</v>
      </c>
      <c r="AR461" s="4">
        <f t="shared" si="2761"/>
        <v>5160</v>
      </c>
      <c r="AS461" s="4">
        <f t="shared" si="2761"/>
        <v>5280</v>
      </c>
      <c r="AT461" s="4">
        <f t="shared" si="2761"/>
        <v>5400</v>
      </c>
      <c r="AU461" s="4">
        <f t="shared" si="2761"/>
        <v>5520</v>
      </c>
      <c r="AV461" s="4">
        <f t="shared" si="2761"/>
        <v>5640</v>
      </c>
      <c r="AW461" s="4">
        <f t="shared" si="2761"/>
        <v>5760</v>
      </c>
      <c r="AX461" s="4">
        <f t="shared" si="2761"/>
        <v>5880</v>
      </c>
      <c r="AY461">
        <f t="shared" si="2761"/>
        <v>6000</v>
      </c>
      <c r="AZ461" s="4">
        <f t="shared" si="2761"/>
        <v>6120</v>
      </c>
      <c r="BA461" s="4">
        <f t="shared" si="2761"/>
        <v>6240</v>
      </c>
      <c r="BB461" s="4">
        <f t="shared" si="2761"/>
        <v>6360</v>
      </c>
      <c r="BC461" s="4">
        <f t="shared" si="2761"/>
        <v>6480</v>
      </c>
      <c r="BD461" s="4">
        <f t="shared" si="2761"/>
        <v>6600</v>
      </c>
      <c r="BE461" s="4">
        <f t="shared" si="2761"/>
        <v>6720</v>
      </c>
      <c r="BF461" s="4">
        <f t="shared" si="2761"/>
        <v>6840</v>
      </c>
      <c r="BG461" s="4">
        <f t="shared" si="2761"/>
        <v>6960</v>
      </c>
      <c r="BH461" s="4">
        <f t="shared" si="2761"/>
        <v>7080</v>
      </c>
      <c r="BI461">
        <f t="shared" si="2761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62">C463+20</f>
        <v>60</v>
      </c>
      <c r="E463" s="4">
        <f t="shared" si="2762"/>
        <v>80</v>
      </c>
      <c r="F463" s="4">
        <f t="shared" si="2762"/>
        <v>100</v>
      </c>
      <c r="G463" s="4">
        <f t="shared" si="2762"/>
        <v>120</v>
      </c>
      <c r="H463" s="4">
        <f t="shared" si="2762"/>
        <v>140</v>
      </c>
      <c r="I463" s="4">
        <f t="shared" si="2762"/>
        <v>160</v>
      </c>
      <c r="J463" s="15">
        <f t="shared" si="2762"/>
        <v>180</v>
      </c>
      <c r="K463">
        <f t="shared" si="2762"/>
        <v>200</v>
      </c>
      <c r="L463" s="4">
        <f t="shared" si="2762"/>
        <v>220</v>
      </c>
      <c r="M463" s="4">
        <f t="shared" si="2762"/>
        <v>240</v>
      </c>
      <c r="N463" s="4">
        <f t="shared" si="2762"/>
        <v>260</v>
      </c>
      <c r="O463" s="4">
        <f t="shared" si="2762"/>
        <v>280</v>
      </c>
      <c r="P463" s="4">
        <f t="shared" si="2762"/>
        <v>300</v>
      </c>
      <c r="Q463" s="4">
        <f t="shared" si="2762"/>
        <v>320</v>
      </c>
      <c r="R463" s="15">
        <f t="shared" si="2762"/>
        <v>340</v>
      </c>
      <c r="S463" s="4">
        <f t="shared" si="2762"/>
        <v>360</v>
      </c>
      <c r="T463" s="4">
        <f t="shared" si="2762"/>
        <v>380</v>
      </c>
      <c r="U463">
        <f t="shared" si="2762"/>
        <v>400</v>
      </c>
      <c r="V463" s="4">
        <f t="shared" si="2762"/>
        <v>420</v>
      </c>
      <c r="W463" s="4">
        <f t="shared" si="2762"/>
        <v>440</v>
      </c>
      <c r="X463" s="15">
        <f t="shared" si="2762"/>
        <v>460</v>
      </c>
      <c r="Y463" s="4">
        <f t="shared" si="2762"/>
        <v>480</v>
      </c>
      <c r="Z463" s="4">
        <f t="shared" si="2762"/>
        <v>500</v>
      </c>
      <c r="AA463" s="4">
        <f t="shared" si="2762"/>
        <v>520</v>
      </c>
      <c r="AB463" s="4">
        <f t="shared" si="2762"/>
        <v>540</v>
      </c>
      <c r="AC463" s="4">
        <f t="shared" si="2762"/>
        <v>560</v>
      </c>
      <c r="AD463" s="15">
        <f t="shared" si="2762"/>
        <v>580</v>
      </c>
      <c r="AE463">
        <f t="shared" si="2762"/>
        <v>600</v>
      </c>
      <c r="AF463" s="4">
        <f t="shared" si="2762"/>
        <v>620</v>
      </c>
      <c r="AG463" s="4">
        <f t="shared" si="2762"/>
        <v>640</v>
      </c>
      <c r="AH463" s="4">
        <f t="shared" si="2762"/>
        <v>660</v>
      </c>
      <c r="AI463" s="4">
        <f t="shared" si="2762"/>
        <v>680</v>
      </c>
      <c r="AJ463" s="4">
        <f t="shared" si="2762"/>
        <v>700</v>
      </c>
      <c r="AK463" s="4">
        <f t="shared" si="2762"/>
        <v>720</v>
      </c>
      <c r="AL463" s="4">
        <f t="shared" si="2762"/>
        <v>740</v>
      </c>
      <c r="AM463" s="4">
        <f t="shared" si="2762"/>
        <v>760</v>
      </c>
      <c r="AN463" s="4">
        <f t="shared" si="2762"/>
        <v>780</v>
      </c>
      <c r="AO463">
        <f t="shared" si="2762"/>
        <v>800</v>
      </c>
      <c r="AP463" s="4">
        <f t="shared" si="2762"/>
        <v>820</v>
      </c>
      <c r="AQ463" s="4">
        <f t="shared" si="2762"/>
        <v>840</v>
      </c>
      <c r="AR463" s="4">
        <f t="shared" si="2762"/>
        <v>860</v>
      </c>
      <c r="AS463" s="4">
        <f t="shared" si="2762"/>
        <v>880</v>
      </c>
      <c r="AT463" s="4">
        <f t="shared" si="2762"/>
        <v>900</v>
      </c>
      <c r="AU463" s="4">
        <f t="shared" si="2762"/>
        <v>920</v>
      </c>
      <c r="AV463" s="4">
        <f t="shared" si="2762"/>
        <v>940</v>
      </c>
      <c r="AW463" s="4">
        <f t="shared" si="2762"/>
        <v>960</v>
      </c>
      <c r="AX463" s="4">
        <f t="shared" si="2762"/>
        <v>980</v>
      </c>
      <c r="AY463">
        <f t="shared" si="2762"/>
        <v>1000</v>
      </c>
      <c r="AZ463" s="4">
        <f t="shared" si="2762"/>
        <v>1020</v>
      </c>
      <c r="BA463" s="4">
        <f t="shared" si="2762"/>
        <v>1040</v>
      </c>
      <c r="BB463" s="4">
        <f t="shared" si="2762"/>
        <v>1060</v>
      </c>
      <c r="BC463" s="4">
        <f t="shared" si="2762"/>
        <v>1080</v>
      </c>
      <c r="BD463" s="4">
        <f t="shared" si="2762"/>
        <v>1100</v>
      </c>
      <c r="BE463" s="4">
        <f t="shared" si="2762"/>
        <v>1120</v>
      </c>
      <c r="BF463" s="4">
        <f t="shared" si="2762"/>
        <v>1140</v>
      </c>
      <c r="BG463" s="4">
        <f t="shared" si="2762"/>
        <v>1160</v>
      </c>
      <c r="BH463" s="4">
        <f t="shared" si="2762"/>
        <v>1180</v>
      </c>
      <c r="BI463">
        <f t="shared" si="2762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63">F464+1</f>
        <v>13</v>
      </c>
      <c r="H464" s="4">
        <f t="shared" si="2763"/>
        <v>14</v>
      </c>
      <c r="I464" s="4">
        <f t="shared" si="2763"/>
        <v>15</v>
      </c>
      <c r="J464" s="15">
        <f t="shared" si="2763"/>
        <v>16</v>
      </c>
      <c r="K464">
        <f t="shared" si="2763"/>
        <v>17</v>
      </c>
      <c r="L464" s="4">
        <f>K464</f>
        <v>17</v>
      </c>
      <c r="M464" s="4">
        <f>L464+1</f>
        <v>18</v>
      </c>
      <c r="N464" s="4">
        <f t="shared" ref="N464" si="2764">M464</f>
        <v>18</v>
      </c>
      <c r="O464" s="4">
        <f t="shared" ref="O464" si="2765">N464+1</f>
        <v>19</v>
      </c>
      <c r="P464" s="4">
        <f t="shared" ref="P464" si="2766">O464</f>
        <v>19</v>
      </c>
      <c r="Q464" s="4">
        <f t="shared" ref="Q464:AF464" si="2767">P464+1</f>
        <v>20</v>
      </c>
      <c r="R464" s="15">
        <f t="shared" ref="R464:BH464" si="2768">Q464</f>
        <v>20</v>
      </c>
      <c r="S464" s="4">
        <f t="shared" si="2768"/>
        <v>20</v>
      </c>
      <c r="T464" s="4">
        <f t="shared" si="2768"/>
        <v>20</v>
      </c>
      <c r="U464">
        <f t="shared" si="2767"/>
        <v>21</v>
      </c>
      <c r="V464" s="4">
        <f t="shared" si="2768"/>
        <v>21</v>
      </c>
      <c r="W464" s="4">
        <f t="shared" si="2768"/>
        <v>21</v>
      </c>
      <c r="X464" s="15">
        <f t="shared" si="2768"/>
        <v>21</v>
      </c>
      <c r="Y464" s="4">
        <f t="shared" si="2767"/>
        <v>22</v>
      </c>
      <c r="Z464" s="4">
        <f t="shared" si="2768"/>
        <v>22</v>
      </c>
      <c r="AA464" s="4">
        <f t="shared" si="2768"/>
        <v>22</v>
      </c>
      <c r="AB464" s="4">
        <f t="shared" si="2768"/>
        <v>22</v>
      </c>
      <c r="AC464" s="4">
        <f t="shared" si="2768"/>
        <v>22</v>
      </c>
      <c r="AD464" s="15">
        <f t="shared" si="2768"/>
        <v>22</v>
      </c>
      <c r="AE464">
        <f t="shared" si="2768"/>
        <v>22</v>
      </c>
      <c r="AF464" s="4">
        <f t="shared" si="2767"/>
        <v>23</v>
      </c>
      <c r="AG464" s="4">
        <f t="shared" si="2768"/>
        <v>23</v>
      </c>
      <c r="AH464" s="4">
        <f t="shared" si="2768"/>
        <v>23</v>
      </c>
      <c r="AI464" s="4">
        <f t="shared" si="2768"/>
        <v>23</v>
      </c>
      <c r="AJ464" s="4">
        <f t="shared" si="2768"/>
        <v>23</v>
      </c>
      <c r="AK464" s="4">
        <f t="shared" si="2768"/>
        <v>23</v>
      </c>
      <c r="AL464" s="4">
        <f t="shared" si="2768"/>
        <v>23</v>
      </c>
      <c r="AM464" s="4">
        <f t="shared" si="2768"/>
        <v>23</v>
      </c>
      <c r="AN464" s="4">
        <f t="shared" si="2768"/>
        <v>23</v>
      </c>
      <c r="AO464">
        <f t="shared" si="2768"/>
        <v>23</v>
      </c>
      <c r="AP464" s="4">
        <f t="shared" si="2768"/>
        <v>23</v>
      </c>
      <c r="AQ464" s="4">
        <f>AP464+1</f>
        <v>24</v>
      </c>
      <c r="AR464" s="4">
        <f t="shared" si="2768"/>
        <v>24</v>
      </c>
      <c r="AS464" s="4">
        <f t="shared" si="2768"/>
        <v>24</v>
      </c>
      <c r="AT464" s="4">
        <f t="shared" si="2768"/>
        <v>24</v>
      </c>
      <c r="AU464" s="4">
        <f t="shared" si="2768"/>
        <v>24</v>
      </c>
      <c r="AV464" s="4">
        <f t="shared" si="2768"/>
        <v>24</v>
      </c>
      <c r="AW464" s="4">
        <f t="shared" si="2768"/>
        <v>24</v>
      </c>
      <c r="AX464" s="4">
        <f t="shared" si="2768"/>
        <v>24</v>
      </c>
      <c r="AY464">
        <f t="shared" si="2768"/>
        <v>24</v>
      </c>
      <c r="AZ464" s="4">
        <f t="shared" si="2768"/>
        <v>24</v>
      </c>
      <c r="BA464" s="4">
        <f t="shared" si="2768"/>
        <v>24</v>
      </c>
      <c r="BB464" s="4">
        <f t="shared" si="2768"/>
        <v>24</v>
      </c>
      <c r="BC464" s="4">
        <f t="shared" si="2768"/>
        <v>24</v>
      </c>
      <c r="BD464" s="4">
        <f t="shared" si="2768"/>
        <v>24</v>
      </c>
      <c r="BE464" s="4">
        <f t="shared" si="2768"/>
        <v>24</v>
      </c>
      <c r="BF464" s="4">
        <f t="shared" si="2768"/>
        <v>24</v>
      </c>
      <c r="BG464" s="4">
        <f t="shared" si="2768"/>
        <v>24</v>
      </c>
      <c r="BH464" s="4">
        <f t="shared" si="2768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69">C465+0.5</f>
        <v>8.5</v>
      </c>
      <c r="E465" s="4">
        <f t="shared" si="2769"/>
        <v>9</v>
      </c>
      <c r="F465" s="4">
        <f t="shared" si="2769"/>
        <v>9.5</v>
      </c>
      <c r="G465" s="4">
        <f t="shared" si="2769"/>
        <v>10</v>
      </c>
      <c r="H465" s="4">
        <f t="shared" si="2769"/>
        <v>10.5</v>
      </c>
      <c r="I465" s="4">
        <f t="shared" si="2769"/>
        <v>11</v>
      </c>
      <c r="J465" s="15">
        <f t="shared" si="2769"/>
        <v>11.5</v>
      </c>
      <c r="K465">
        <f t="shared" si="2769"/>
        <v>12</v>
      </c>
      <c r="L465" s="4">
        <f t="shared" si="2769"/>
        <v>12.5</v>
      </c>
      <c r="M465" s="4">
        <f t="shared" si="2769"/>
        <v>13</v>
      </c>
      <c r="N465" s="4">
        <f t="shared" si="2769"/>
        <v>13.5</v>
      </c>
      <c r="O465" s="4">
        <f t="shared" si="2769"/>
        <v>14</v>
      </c>
      <c r="P465" s="4">
        <f t="shared" si="2769"/>
        <v>14.5</v>
      </c>
      <c r="Q465" s="4">
        <f t="shared" si="2769"/>
        <v>15</v>
      </c>
      <c r="R465" s="15">
        <f t="shared" si="2769"/>
        <v>15.5</v>
      </c>
      <c r="S465" s="4">
        <f t="shared" si="2769"/>
        <v>16</v>
      </c>
      <c r="T465" s="4">
        <f t="shared" si="2769"/>
        <v>16.5</v>
      </c>
      <c r="U465">
        <f t="shared" si="2769"/>
        <v>17</v>
      </c>
      <c r="V465" s="4">
        <f t="shared" si="2769"/>
        <v>17.5</v>
      </c>
      <c r="W465" s="4">
        <f t="shared" si="2769"/>
        <v>18</v>
      </c>
      <c r="X465" s="15">
        <f t="shared" si="2769"/>
        <v>18.5</v>
      </c>
      <c r="Y465" s="4">
        <f t="shared" si="2769"/>
        <v>19</v>
      </c>
      <c r="Z465" s="4">
        <f t="shared" si="2769"/>
        <v>19.5</v>
      </c>
      <c r="AA465" s="4">
        <f t="shared" si="2769"/>
        <v>20</v>
      </c>
      <c r="AB465" s="4">
        <f t="shared" si="2769"/>
        <v>20.5</v>
      </c>
      <c r="AC465" s="4">
        <f t="shared" si="2769"/>
        <v>21</v>
      </c>
      <c r="AD465" s="15">
        <f t="shared" si="2769"/>
        <v>21.5</v>
      </c>
      <c r="AE465">
        <f t="shared" si="2769"/>
        <v>22</v>
      </c>
      <c r="AF465" s="4">
        <f t="shared" si="2769"/>
        <v>22.5</v>
      </c>
      <c r="AG465" s="4">
        <f t="shared" si="2769"/>
        <v>23</v>
      </c>
      <c r="AH465" s="4">
        <f t="shared" si="2769"/>
        <v>23.5</v>
      </c>
      <c r="AI465" s="4">
        <f t="shared" si="2769"/>
        <v>24</v>
      </c>
      <c r="AJ465" s="4">
        <f t="shared" si="2769"/>
        <v>24.5</v>
      </c>
      <c r="AK465" s="4">
        <f t="shared" si="2769"/>
        <v>25</v>
      </c>
      <c r="AL465" s="4">
        <f>AK465</f>
        <v>25</v>
      </c>
      <c r="AM465" s="4">
        <f>AL465+1</f>
        <v>26</v>
      </c>
      <c r="AN465" s="4">
        <f t="shared" ref="AN465" si="2770">AM465</f>
        <v>26</v>
      </c>
      <c r="AO465">
        <f t="shared" ref="AO465" si="2771">AN465+1</f>
        <v>27</v>
      </c>
      <c r="AP465" s="4">
        <f t="shared" ref="AP465" si="2772">AO465</f>
        <v>27</v>
      </c>
      <c r="AQ465" s="4">
        <f t="shared" ref="AQ465" si="2773">AP465+1</f>
        <v>28</v>
      </c>
      <c r="AR465" s="4">
        <f t="shared" ref="AR465" si="2774">AQ465</f>
        <v>28</v>
      </c>
      <c r="AS465" s="4">
        <f t="shared" ref="AS465" si="2775">AR465+1</f>
        <v>29</v>
      </c>
      <c r="AT465" s="4">
        <f t="shared" ref="AT465" si="2776">AS465</f>
        <v>29</v>
      </c>
      <c r="AU465" s="4">
        <f t="shared" ref="AU465" si="2777">AT465+1</f>
        <v>30</v>
      </c>
      <c r="AV465" s="4">
        <f t="shared" ref="AV465" si="2778">AU465</f>
        <v>30</v>
      </c>
      <c r="AW465" s="4">
        <f t="shared" ref="AW465" si="2779">AV465+1</f>
        <v>31</v>
      </c>
      <c r="AX465" s="4">
        <f t="shared" ref="AX465" si="2780">AW465</f>
        <v>31</v>
      </c>
      <c r="AY465">
        <f t="shared" ref="AY465" si="2781">AX465+1</f>
        <v>32</v>
      </c>
      <c r="AZ465" s="4">
        <f t="shared" ref="AZ465" si="2782">AY465</f>
        <v>32</v>
      </c>
      <c r="BA465" s="4">
        <f t="shared" ref="BA465" si="2783">AZ465+1</f>
        <v>33</v>
      </c>
      <c r="BB465" s="4">
        <f t="shared" ref="BB465" si="2784">BA465</f>
        <v>33</v>
      </c>
      <c r="BC465" s="4">
        <f t="shared" ref="BC465" si="2785">BB465+1</f>
        <v>34</v>
      </c>
      <c r="BD465" s="4">
        <f t="shared" ref="BD465" si="2786">BC465</f>
        <v>34</v>
      </c>
      <c r="BE465" s="4">
        <f t="shared" ref="BE465" si="2787">BD465+1</f>
        <v>35</v>
      </c>
      <c r="BF465" s="4">
        <f t="shared" ref="BF465" si="2788">BE465</f>
        <v>35</v>
      </c>
      <c r="BG465" s="4">
        <f t="shared" ref="BG465" si="2789">BF465+1</f>
        <v>36</v>
      </c>
      <c r="BH465" s="4">
        <f t="shared" ref="BH465" si="2790">BG465</f>
        <v>36</v>
      </c>
      <c r="BI465">
        <f t="shared" ref="BI465" si="2791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92">C469+10</f>
        <v>30</v>
      </c>
      <c r="E469" s="4">
        <f t="shared" si="2792"/>
        <v>40</v>
      </c>
      <c r="F469" s="4">
        <f t="shared" si="2792"/>
        <v>50</v>
      </c>
      <c r="G469" s="4">
        <f t="shared" si="2792"/>
        <v>60</v>
      </c>
      <c r="H469" s="4">
        <f t="shared" si="2792"/>
        <v>70</v>
      </c>
      <c r="I469" s="4">
        <f t="shared" si="2792"/>
        <v>80</v>
      </c>
      <c r="J469" s="15">
        <f t="shared" si="2792"/>
        <v>90</v>
      </c>
      <c r="K469">
        <f t="shared" si="2792"/>
        <v>100</v>
      </c>
      <c r="L469" s="4">
        <f t="shared" si="2792"/>
        <v>110</v>
      </c>
      <c r="M469" s="4">
        <f t="shared" si="2792"/>
        <v>120</v>
      </c>
      <c r="N469" s="4">
        <f t="shared" si="2792"/>
        <v>130</v>
      </c>
      <c r="O469" s="4">
        <f t="shared" si="2792"/>
        <v>140</v>
      </c>
      <c r="P469" s="4">
        <f t="shared" si="2792"/>
        <v>150</v>
      </c>
      <c r="Q469" s="4">
        <f t="shared" si="2792"/>
        <v>160</v>
      </c>
      <c r="R469" s="15">
        <f t="shared" si="2792"/>
        <v>170</v>
      </c>
      <c r="S469" s="4">
        <f t="shared" si="2792"/>
        <v>180</v>
      </c>
      <c r="T469" s="4">
        <f t="shared" si="2792"/>
        <v>190</v>
      </c>
      <c r="U469">
        <f t="shared" si="2792"/>
        <v>200</v>
      </c>
      <c r="V469" s="4">
        <f t="shared" si="2792"/>
        <v>210</v>
      </c>
      <c r="W469" s="4">
        <f t="shared" si="2792"/>
        <v>220</v>
      </c>
      <c r="X469" s="15">
        <f t="shared" si="2792"/>
        <v>230</v>
      </c>
      <c r="Y469" s="4">
        <f t="shared" si="2792"/>
        <v>240</v>
      </c>
      <c r="Z469" s="4">
        <f t="shared" si="2792"/>
        <v>250</v>
      </c>
      <c r="AA469" s="4">
        <f t="shared" ref="AA469:BI469" si="2793">Z469+10</f>
        <v>260</v>
      </c>
      <c r="AB469" s="4">
        <f t="shared" si="2793"/>
        <v>270</v>
      </c>
      <c r="AC469" s="4">
        <f t="shared" si="2793"/>
        <v>280</v>
      </c>
      <c r="AD469" s="15">
        <f t="shared" si="2793"/>
        <v>290</v>
      </c>
      <c r="AE469">
        <f t="shared" si="2793"/>
        <v>300</v>
      </c>
      <c r="AF469" s="4">
        <f t="shared" si="2793"/>
        <v>310</v>
      </c>
      <c r="AG469" s="4">
        <f t="shared" si="2793"/>
        <v>320</v>
      </c>
      <c r="AH469" s="4">
        <f t="shared" si="2793"/>
        <v>330</v>
      </c>
      <c r="AI469" s="4">
        <f t="shared" si="2793"/>
        <v>340</v>
      </c>
      <c r="AJ469" s="4">
        <f t="shared" si="2793"/>
        <v>350</v>
      </c>
      <c r="AK469" s="4">
        <f t="shared" si="2793"/>
        <v>360</v>
      </c>
      <c r="AL469" s="4">
        <f t="shared" si="2793"/>
        <v>370</v>
      </c>
      <c r="AM469" s="4">
        <f t="shared" si="2793"/>
        <v>380</v>
      </c>
      <c r="AN469" s="4">
        <f t="shared" si="2793"/>
        <v>390</v>
      </c>
      <c r="AO469">
        <f t="shared" si="2793"/>
        <v>400</v>
      </c>
      <c r="AP469" s="4">
        <f t="shared" si="2793"/>
        <v>410</v>
      </c>
      <c r="AQ469" s="4">
        <f t="shared" si="2793"/>
        <v>420</v>
      </c>
      <c r="AR469" s="4">
        <f t="shared" si="2793"/>
        <v>430</v>
      </c>
      <c r="AS469" s="4">
        <f t="shared" si="2793"/>
        <v>440</v>
      </c>
      <c r="AT469" s="4">
        <f t="shared" si="2793"/>
        <v>450</v>
      </c>
      <c r="AU469" s="4">
        <f t="shared" si="2793"/>
        <v>460</v>
      </c>
      <c r="AV469" s="4">
        <f t="shared" si="2793"/>
        <v>470</v>
      </c>
      <c r="AW469" s="4">
        <f t="shared" si="2793"/>
        <v>480</v>
      </c>
      <c r="AX469" s="4">
        <f t="shared" si="2793"/>
        <v>490</v>
      </c>
      <c r="AY469">
        <f t="shared" si="2793"/>
        <v>500</v>
      </c>
      <c r="AZ469" s="4">
        <f t="shared" si="2793"/>
        <v>510</v>
      </c>
      <c r="BA469" s="4">
        <f t="shared" si="2793"/>
        <v>520</v>
      </c>
      <c r="BB469" s="4">
        <f t="shared" si="2793"/>
        <v>530</v>
      </c>
      <c r="BC469" s="4">
        <f t="shared" si="2793"/>
        <v>540</v>
      </c>
      <c r="BD469" s="4">
        <f t="shared" si="2793"/>
        <v>550</v>
      </c>
      <c r="BE469" s="4">
        <f t="shared" si="2793"/>
        <v>560</v>
      </c>
      <c r="BF469" s="4">
        <f t="shared" si="2793"/>
        <v>570</v>
      </c>
      <c r="BG469" s="4">
        <f t="shared" si="2793"/>
        <v>580</v>
      </c>
      <c r="BH469" s="4">
        <f t="shared" si="2793"/>
        <v>590</v>
      </c>
      <c r="BI469">
        <f t="shared" si="2793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94">C470+25</f>
        <v>75</v>
      </c>
      <c r="E470" s="4">
        <f t="shared" si="2794"/>
        <v>100</v>
      </c>
      <c r="F470" s="4">
        <f t="shared" si="2794"/>
        <v>125</v>
      </c>
      <c r="G470" s="4">
        <f t="shared" si="2794"/>
        <v>150</v>
      </c>
      <c r="H470" s="4">
        <f t="shared" si="2794"/>
        <v>175</v>
      </c>
      <c r="I470" s="4">
        <f t="shared" si="2794"/>
        <v>200</v>
      </c>
      <c r="J470" s="15">
        <f t="shared" si="2794"/>
        <v>225</v>
      </c>
      <c r="K470">
        <f t="shared" si="2794"/>
        <v>250</v>
      </c>
      <c r="L470" s="4">
        <f t="shared" si="2794"/>
        <v>275</v>
      </c>
      <c r="M470" s="4">
        <f t="shared" si="2794"/>
        <v>300</v>
      </c>
      <c r="N470" s="4">
        <f t="shared" si="2794"/>
        <v>325</v>
      </c>
      <c r="O470" s="4">
        <f t="shared" si="2794"/>
        <v>350</v>
      </c>
      <c r="P470" s="4">
        <f t="shared" si="2794"/>
        <v>375</v>
      </c>
      <c r="Q470" s="4">
        <f t="shared" si="2794"/>
        <v>400</v>
      </c>
      <c r="R470" s="15">
        <f t="shared" si="2794"/>
        <v>425</v>
      </c>
      <c r="S470" s="4">
        <f t="shared" si="2794"/>
        <v>450</v>
      </c>
      <c r="T470" s="4">
        <f t="shared" si="2794"/>
        <v>475</v>
      </c>
      <c r="U470">
        <f t="shared" si="2794"/>
        <v>500</v>
      </c>
      <c r="V470" s="4">
        <f t="shared" si="2794"/>
        <v>525</v>
      </c>
      <c r="W470" s="4">
        <f t="shared" si="2794"/>
        <v>550</v>
      </c>
      <c r="X470" s="15">
        <f t="shared" si="2794"/>
        <v>575</v>
      </c>
      <c r="Y470" s="4">
        <f t="shared" si="2794"/>
        <v>600</v>
      </c>
      <c r="Z470" s="4">
        <f t="shared" si="2794"/>
        <v>625</v>
      </c>
      <c r="AA470" s="4">
        <f t="shared" ref="AA470:BI470" si="2795">Z470+25</f>
        <v>650</v>
      </c>
      <c r="AB470" s="4">
        <f t="shared" si="2795"/>
        <v>675</v>
      </c>
      <c r="AC470" s="4">
        <f t="shared" si="2795"/>
        <v>700</v>
      </c>
      <c r="AD470" s="15">
        <f t="shared" si="2795"/>
        <v>725</v>
      </c>
      <c r="AE470">
        <f t="shared" si="2795"/>
        <v>750</v>
      </c>
      <c r="AF470" s="4">
        <f t="shared" si="2795"/>
        <v>775</v>
      </c>
      <c r="AG470" s="4">
        <f t="shared" si="2795"/>
        <v>800</v>
      </c>
      <c r="AH470" s="4">
        <f t="shared" si="2795"/>
        <v>825</v>
      </c>
      <c r="AI470" s="4">
        <f t="shared" si="2795"/>
        <v>850</v>
      </c>
      <c r="AJ470" s="4">
        <f t="shared" si="2795"/>
        <v>875</v>
      </c>
      <c r="AK470" s="4">
        <f t="shared" si="2795"/>
        <v>900</v>
      </c>
      <c r="AL470" s="4">
        <f t="shared" si="2795"/>
        <v>925</v>
      </c>
      <c r="AM470" s="4">
        <f t="shared" si="2795"/>
        <v>950</v>
      </c>
      <c r="AN470" s="4">
        <f t="shared" si="2795"/>
        <v>975</v>
      </c>
      <c r="AO470">
        <f t="shared" si="2795"/>
        <v>1000</v>
      </c>
      <c r="AP470" s="4">
        <f t="shared" si="2795"/>
        <v>1025</v>
      </c>
      <c r="AQ470" s="4">
        <f t="shared" si="2795"/>
        <v>1050</v>
      </c>
      <c r="AR470" s="4">
        <f t="shared" si="2795"/>
        <v>1075</v>
      </c>
      <c r="AS470" s="4">
        <f t="shared" si="2795"/>
        <v>1100</v>
      </c>
      <c r="AT470" s="4">
        <f t="shared" si="2795"/>
        <v>1125</v>
      </c>
      <c r="AU470" s="4">
        <f t="shared" si="2795"/>
        <v>1150</v>
      </c>
      <c r="AV470" s="4">
        <f t="shared" si="2795"/>
        <v>1175</v>
      </c>
      <c r="AW470" s="4">
        <f t="shared" si="2795"/>
        <v>1200</v>
      </c>
      <c r="AX470" s="4">
        <f t="shared" si="2795"/>
        <v>1225</v>
      </c>
      <c r="AY470">
        <f t="shared" si="2795"/>
        <v>1250</v>
      </c>
      <c r="AZ470" s="4">
        <f t="shared" si="2795"/>
        <v>1275</v>
      </c>
      <c r="BA470" s="4">
        <f t="shared" si="2795"/>
        <v>1300</v>
      </c>
      <c r="BB470" s="4">
        <f t="shared" si="2795"/>
        <v>1325</v>
      </c>
      <c r="BC470" s="4">
        <f t="shared" si="2795"/>
        <v>1350</v>
      </c>
      <c r="BD470" s="4">
        <f t="shared" si="2795"/>
        <v>1375</v>
      </c>
      <c r="BE470" s="4">
        <f t="shared" si="2795"/>
        <v>1400</v>
      </c>
      <c r="BF470" s="4">
        <f t="shared" si="2795"/>
        <v>1425</v>
      </c>
      <c r="BG470" s="4">
        <f t="shared" si="2795"/>
        <v>1450</v>
      </c>
      <c r="BH470" s="4">
        <f t="shared" si="2795"/>
        <v>1475</v>
      </c>
      <c r="BI470">
        <f t="shared" si="2795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96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97">H471+1</f>
        <v>24</v>
      </c>
      <c r="J471" s="15">
        <f>I471+2</f>
        <v>26</v>
      </c>
      <c r="K471">
        <f t="shared" si="2797"/>
        <v>27</v>
      </c>
      <c r="L471" s="4">
        <f t="shared" si="2797"/>
        <v>28</v>
      </c>
      <c r="M471" s="4">
        <f t="shared" si="2797"/>
        <v>29</v>
      </c>
      <c r="N471" s="4">
        <f t="shared" si="2797"/>
        <v>30</v>
      </c>
      <c r="O471" s="4">
        <f>N471</f>
        <v>30</v>
      </c>
      <c r="P471" s="4">
        <f t="shared" si="2797"/>
        <v>31</v>
      </c>
      <c r="Q471" s="4">
        <f t="shared" si="2797"/>
        <v>32</v>
      </c>
      <c r="R471" s="15">
        <f>Q471</f>
        <v>32</v>
      </c>
      <c r="S471" s="4">
        <f>R471</f>
        <v>32</v>
      </c>
      <c r="T471" s="4">
        <f t="shared" si="2797"/>
        <v>33</v>
      </c>
      <c r="U471">
        <f>T471</f>
        <v>33</v>
      </c>
      <c r="V471" s="4">
        <f t="shared" si="2797"/>
        <v>34</v>
      </c>
      <c r="W471" s="4">
        <f>V471</f>
        <v>34</v>
      </c>
      <c r="X471" s="15">
        <f>W471</f>
        <v>34</v>
      </c>
      <c r="Y471" s="4">
        <f t="shared" si="2797"/>
        <v>35</v>
      </c>
      <c r="Z471" s="4">
        <f t="shared" ref="Z471:AL471" si="2798">Y471</f>
        <v>35</v>
      </c>
      <c r="AA471" s="4">
        <f t="shared" si="2798"/>
        <v>35</v>
      </c>
      <c r="AB471" s="4">
        <f>AA471+1</f>
        <v>36</v>
      </c>
      <c r="AC471" s="4">
        <f>AB471</f>
        <v>36</v>
      </c>
      <c r="AD471" s="15">
        <f t="shared" ref="AD471:AK471" si="2799">AC471</f>
        <v>36</v>
      </c>
      <c r="AE471">
        <f t="shared" si="2799"/>
        <v>36</v>
      </c>
      <c r="AF471" s="4">
        <f t="shared" si="2799"/>
        <v>36</v>
      </c>
      <c r="AG471" s="4">
        <f t="shared" si="2799"/>
        <v>36</v>
      </c>
      <c r="AH471" s="4">
        <f>AG471+1</f>
        <v>37</v>
      </c>
      <c r="AI471" s="4">
        <f t="shared" si="2799"/>
        <v>37</v>
      </c>
      <c r="AJ471" s="4">
        <f t="shared" si="2799"/>
        <v>37</v>
      </c>
      <c r="AK471" s="4">
        <f t="shared" si="2799"/>
        <v>37</v>
      </c>
      <c r="AL471" s="4">
        <f t="shared" si="2798"/>
        <v>37</v>
      </c>
      <c r="AM471" s="4">
        <f>AL471+1</f>
        <v>38</v>
      </c>
      <c r="AN471" s="4">
        <f t="shared" ref="AN471:BH471" si="2800">AM471</f>
        <v>38</v>
      </c>
      <c r="AO471">
        <f t="shared" si="2800"/>
        <v>38</v>
      </c>
      <c r="AP471" s="4">
        <f t="shared" si="2800"/>
        <v>38</v>
      </c>
      <c r="AQ471" s="4">
        <f t="shared" si="2800"/>
        <v>38</v>
      </c>
      <c r="AR471" s="4">
        <f t="shared" si="2800"/>
        <v>38</v>
      </c>
      <c r="AS471" s="4">
        <f t="shared" si="2800"/>
        <v>38</v>
      </c>
      <c r="AT471" s="4">
        <f t="shared" si="2800"/>
        <v>38</v>
      </c>
      <c r="AU471" s="4">
        <f t="shared" si="2800"/>
        <v>38</v>
      </c>
      <c r="AV471" s="4">
        <f t="shared" si="2800"/>
        <v>38</v>
      </c>
      <c r="AW471" s="4">
        <f t="shared" si="2800"/>
        <v>38</v>
      </c>
      <c r="AX471" s="4">
        <f>AW471+1</f>
        <v>39</v>
      </c>
      <c r="AY471">
        <f t="shared" si="2800"/>
        <v>39</v>
      </c>
      <c r="AZ471" s="4">
        <f t="shared" si="2800"/>
        <v>39</v>
      </c>
      <c r="BA471" s="4">
        <f t="shared" si="2800"/>
        <v>39</v>
      </c>
      <c r="BB471" s="4">
        <f t="shared" si="2800"/>
        <v>39</v>
      </c>
      <c r="BC471" s="4">
        <f t="shared" si="2800"/>
        <v>39</v>
      </c>
      <c r="BD471" s="4">
        <f t="shared" si="2800"/>
        <v>39</v>
      </c>
      <c r="BE471" s="4">
        <f t="shared" si="2800"/>
        <v>39</v>
      </c>
      <c r="BF471" s="4">
        <f t="shared" si="2800"/>
        <v>39</v>
      </c>
      <c r="BG471" s="4">
        <f t="shared" si="2800"/>
        <v>39</v>
      </c>
      <c r="BH471" s="4">
        <f t="shared" si="2800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801">C475+3</f>
        <v>12</v>
      </c>
      <c r="E475" s="4">
        <f t="shared" si="2801"/>
        <v>15</v>
      </c>
      <c r="F475" s="4">
        <f t="shared" si="2801"/>
        <v>18</v>
      </c>
      <c r="G475" s="4">
        <f t="shared" si="2801"/>
        <v>21</v>
      </c>
      <c r="H475" s="4">
        <f t="shared" si="2801"/>
        <v>24</v>
      </c>
      <c r="I475" s="4">
        <f t="shared" si="2801"/>
        <v>27</v>
      </c>
      <c r="J475" s="4">
        <f>I475+5</f>
        <v>32</v>
      </c>
      <c r="K475" s="4">
        <f t="shared" ref="K475:Q475" si="2802">J475+5</f>
        <v>37</v>
      </c>
      <c r="L475" s="4">
        <f t="shared" si="2802"/>
        <v>42</v>
      </c>
      <c r="M475" s="4">
        <f t="shared" si="2802"/>
        <v>47</v>
      </c>
      <c r="N475" s="4">
        <f t="shared" si="2802"/>
        <v>52</v>
      </c>
      <c r="O475" s="4">
        <f t="shared" si="2802"/>
        <v>57</v>
      </c>
      <c r="P475" s="4">
        <f t="shared" si="2802"/>
        <v>62</v>
      </c>
      <c r="Q475" s="4">
        <f t="shared" si="2802"/>
        <v>67</v>
      </c>
      <c r="R475" s="4">
        <f>Q475+8</f>
        <v>75</v>
      </c>
      <c r="S475" s="4">
        <f t="shared" ref="S475:W475" si="2803">R475+8</f>
        <v>83</v>
      </c>
      <c r="T475" s="4">
        <f t="shared" si="2803"/>
        <v>91</v>
      </c>
      <c r="U475" s="4">
        <f t="shared" si="2803"/>
        <v>99</v>
      </c>
      <c r="V475" s="4">
        <f t="shared" si="2803"/>
        <v>107</v>
      </c>
      <c r="W475" s="4">
        <f t="shared" si="2803"/>
        <v>115</v>
      </c>
      <c r="X475" s="4">
        <f>W475+11</f>
        <v>126</v>
      </c>
      <c r="Y475" s="4">
        <f t="shared" ref="Y475:AC475" si="2804">X475+11</f>
        <v>137</v>
      </c>
      <c r="Z475" s="4">
        <f t="shared" si="2804"/>
        <v>148</v>
      </c>
      <c r="AA475" s="4">
        <f t="shared" si="2804"/>
        <v>159</v>
      </c>
      <c r="AB475" s="4">
        <f t="shared" si="2804"/>
        <v>170</v>
      </c>
      <c r="AC475" s="4">
        <f t="shared" si="2804"/>
        <v>181</v>
      </c>
      <c r="AD475" s="4">
        <f>AC475+14</f>
        <v>195</v>
      </c>
      <c r="AE475" s="4">
        <f t="shared" ref="AE475:BI475" si="2805">AD475+14</f>
        <v>209</v>
      </c>
      <c r="AF475" s="4">
        <f t="shared" si="2805"/>
        <v>223</v>
      </c>
      <c r="AG475" s="4">
        <f t="shared" si="2805"/>
        <v>237</v>
      </c>
      <c r="AH475" s="4">
        <f t="shared" si="2805"/>
        <v>251</v>
      </c>
      <c r="AI475" s="4">
        <f t="shared" si="2805"/>
        <v>265</v>
      </c>
      <c r="AJ475" s="4">
        <f t="shared" si="2805"/>
        <v>279</v>
      </c>
      <c r="AK475" s="4">
        <f t="shared" si="2805"/>
        <v>293</v>
      </c>
      <c r="AL475" s="4">
        <f t="shared" si="2805"/>
        <v>307</v>
      </c>
      <c r="AM475" s="4">
        <f t="shared" si="2805"/>
        <v>321</v>
      </c>
      <c r="AN475" s="4">
        <f t="shared" si="2805"/>
        <v>335</v>
      </c>
      <c r="AO475" s="4">
        <f t="shared" si="2805"/>
        <v>349</v>
      </c>
      <c r="AP475" s="4">
        <f t="shared" si="2805"/>
        <v>363</v>
      </c>
      <c r="AQ475" s="4">
        <f t="shared" si="2805"/>
        <v>377</v>
      </c>
      <c r="AR475" s="4">
        <f t="shared" si="2805"/>
        <v>391</v>
      </c>
      <c r="AS475" s="4">
        <f t="shared" si="2805"/>
        <v>405</v>
      </c>
      <c r="AT475" s="4">
        <f t="shared" si="2805"/>
        <v>419</v>
      </c>
      <c r="AU475" s="4">
        <f t="shared" si="2805"/>
        <v>433</v>
      </c>
      <c r="AV475" s="4">
        <f t="shared" si="2805"/>
        <v>447</v>
      </c>
      <c r="AW475" s="4">
        <f t="shared" si="2805"/>
        <v>461</v>
      </c>
      <c r="AX475" s="4">
        <f t="shared" si="2805"/>
        <v>475</v>
      </c>
      <c r="AY475" s="4">
        <f t="shared" si="2805"/>
        <v>489</v>
      </c>
      <c r="AZ475" s="4">
        <f t="shared" si="2805"/>
        <v>503</v>
      </c>
      <c r="BA475" s="4">
        <f t="shared" si="2805"/>
        <v>517</v>
      </c>
      <c r="BB475" s="4">
        <f t="shared" si="2805"/>
        <v>531</v>
      </c>
      <c r="BC475" s="4">
        <f t="shared" si="2805"/>
        <v>545</v>
      </c>
      <c r="BD475" s="4">
        <f t="shared" si="2805"/>
        <v>559</v>
      </c>
      <c r="BE475" s="4">
        <f t="shared" si="2805"/>
        <v>573</v>
      </c>
      <c r="BF475" s="4">
        <f t="shared" si="2805"/>
        <v>587</v>
      </c>
      <c r="BG475" s="4">
        <f t="shared" si="2805"/>
        <v>601</v>
      </c>
      <c r="BH475" s="4">
        <f t="shared" si="2805"/>
        <v>615</v>
      </c>
      <c r="BI475" s="4">
        <f t="shared" si="2805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806">C476+3</f>
        <v>12</v>
      </c>
      <c r="E476" s="4">
        <f t="shared" si="2806"/>
        <v>15</v>
      </c>
      <c r="F476" s="4">
        <f t="shared" si="2806"/>
        <v>18</v>
      </c>
      <c r="G476" s="4">
        <f t="shared" si="2806"/>
        <v>21</v>
      </c>
      <c r="H476" s="4">
        <f t="shared" si="2806"/>
        <v>24</v>
      </c>
      <c r="I476" s="4">
        <f t="shared" si="2806"/>
        <v>27</v>
      </c>
      <c r="J476" s="4">
        <f>I476+5</f>
        <v>32</v>
      </c>
      <c r="K476" s="4">
        <f t="shared" ref="K476:Q476" si="2807">J476+5</f>
        <v>37</v>
      </c>
      <c r="L476" s="4">
        <f t="shared" si="2807"/>
        <v>42</v>
      </c>
      <c r="M476" s="4">
        <f t="shared" si="2807"/>
        <v>47</v>
      </c>
      <c r="N476" s="4">
        <f t="shared" si="2807"/>
        <v>52</v>
      </c>
      <c r="O476" s="4">
        <f t="shared" si="2807"/>
        <v>57</v>
      </c>
      <c r="P476" s="4">
        <f t="shared" si="2807"/>
        <v>62</v>
      </c>
      <c r="Q476" s="4">
        <f t="shared" si="2807"/>
        <v>67</v>
      </c>
      <c r="R476" s="4">
        <f>Q476+8</f>
        <v>75</v>
      </c>
      <c r="S476" s="4">
        <f t="shared" ref="S476:W476" si="2808">R476+8</f>
        <v>83</v>
      </c>
      <c r="T476" s="4">
        <f t="shared" si="2808"/>
        <v>91</v>
      </c>
      <c r="U476" s="4">
        <f t="shared" si="2808"/>
        <v>99</v>
      </c>
      <c r="V476" s="4">
        <f t="shared" si="2808"/>
        <v>107</v>
      </c>
      <c r="W476" s="4">
        <f t="shared" si="2808"/>
        <v>115</v>
      </c>
      <c r="X476" s="4">
        <f>W476+11</f>
        <v>126</v>
      </c>
      <c r="Y476" s="4">
        <f t="shared" ref="Y476:AC476" si="2809">X476+11</f>
        <v>137</v>
      </c>
      <c r="Z476" s="4">
        <f t="shared" si="2809"/>
        <v>148</v>
      </c>
      <c r="AA476" s="4">
        <f t="shared" si="2809"/>
        <v>159</v>
      </c>
      <c r="AB476" s="4">
        <f t="shared" si="2809"/>
        <v>170</v>
      </c>
      <c r="AC476" s="4">
        <f t="shared" si="2809"/>
        <v>181</v>
      </c>
      <c r="AD476" s="4">
        <f>AC476+14</f>
        <v>195</v>
      </c>
      <c r="AE476" s="4">
        <f t="shared" ref="AE476:BI476" si="2810">AD476+14</f>
        <v>209</v>
      </c>
      <c r="AF476" s="4">
        <f t="shared" si="2810"/>
        <v>223</v>
      </c>
      <c r="AG476" s="4">
        <f t="shared" si="2810"/>
        <v>237</v>
      </c>
      <c r="AH476" s="4">
        <f t="shared" si="2810"/>
        <v>251</v>
      </c>
      <c r="AI476" s="4">
        <f t="shared" si="2810"/>
        <v>265</v>
      </c>
      <c r="AJ476" s="4">
        <f t="shared" si="2810"/>
        <v>279</v>
      </c>
      <c r="AK476" s="4">
        <f t="shared" si="2810"/>
        <v>293</v>
      </c>
      <c r="AL476" s="4">
        <f t="shared" si="2810"/>
        <v>307</v>
      </c>
      <c r="AM476" s="4">
        <f t="shared" si="2810"/>
        <v>321</v>
      </c>
      <c r="AN476" s="4">
        <f t="shared" si="2810"/>
        <v>335</v>
      </c>
      <c r="AO476" s="4">
        <f t="shared" si="2810"/>
        <v>349</v>
      </c>
      <c r="AP476" s="4">
        <f t="shared" si="2810"/>
        <v>363</v>
      </c>
      <c r="AQ476" s="4">
        <f t="shared" si="2810"/>
        <v>377</v>
      </c>
      <c r="AR476" s="4">
        <f t="shared" si="2810"/>
        <v>391</v>
      </c>
      <c r="AS476" s="4">
        <f t="shared" si="2810"/>
        <v>405</v>
      </c>
      <c r="AT476" s="4">
        <f t="shared" si="2810"/>
        <v>419</v>
      </c>
      <c r="AU476" s="4">
        <f t="shared" si="2810"/>
        <v>433</v>
      </c>
      <c r="AV476" s="4">
        <f t="shared" si="2810"/>
        <v>447</v>
      </c>
      <c r="AW476" s="4">
        <f t="shared" si="2810"/>
        <v>461</v>
      </c>
      <c r="AX476" s="4">
        <f t="shared" si="2810"/>
        <v>475</v>
      </c>
      <c r="AY476" s="4">
        <f t="shared" si="2810"/>
        <v>489</v>
      </c>
      <c r="AZ476" s="4">
        <f t="shared" si="2810"/>
        <v>503</v>
      </c>
      <c r="BA476" s="4">
        <f t="shared" si="2810"/>
        <v>517</v>
      </c>
      <c r="BB476" s="4">
        <f t="shared" si="2810"/>
        <v>531</v>
      </c>
      <c r="BC476" s="4">
        <f t="shared" si="2810"/>
        <v>545</v>
      </c>
      <c r="BD476" s="4">
        <f t="shared" si="2810"/>
        <v>559</v>
      </c>
      <c r="BE476" s="4">
        <f t="shared" si="2810"/>
        <v>573</v>
      </c>
      <c r="BF476" s="4">
        <f t="shared" si="2810"/>
        <v>587</v>
      </c>
      <c r="BG476" s="4">
        <f t="shared" si="2810"/>
        <v>601</v>
      </c>
      <c r="BH476" s="4">
        <f t="shared" si="2810"/>
        <v>615</v>
      </c>
      <c r="BI476" s="4">
        <f t="shared" si="2810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811">C477+1</f>
        <v>3</v>
      </c>
      <c r="E477" s="4">
        <f t="shared" si="2811"/>
        <v>4</v>
      </c>
      <c r="F477" s="4">
        <f t="shared" si="2811"/>
        <v>5</v>
      </c>
      <c r="G477" s="4">
        <f t="shared" si="2811"/>
        <v>6</v>
      </c>
      <c r="H477" s="4">
        <f t="shared" si="2811"/>
        <v>7</v>
      </c>
      <c r="I477" s="4">
        <f t="shared" si="2811"/>
        <v>8</v>
      </c>
      <c r="J477" s="4">
        <f t="shared" si="2811"/>
        <v>9</v>
      </c>
      <c r="K477" s="4">
        <f t="shared" ref="K477:R477" si="2812">J477+1</f>
        <v>10</v>
      </c>
      <c r="L477" s="4">
        <f t="shared" si="2812"/>
        <v>11</v>
      </c>
      <c r="M477" s="4">
        <f t="shared" si="2812"/>
        <v>12</v>
      </c>
      <c r="N477" s="4">
        <f t="shared" si="2812"/>
        <v>13</v>
      </c>
      <c r="O477" s="4">
        <f t="shared" si="2812"/>
        <v>14</v>
      </c>
      <c r="P477" s="4">
        <f t="shared" si="2812"/>
        <v>15</v>
      </c>
      <c r="Q477" s="4">
        <f t="shared" si="2812"/>
        <v>16</v>
      </c>
      <c r="R477" s="4">
        <f t="shared" si="2812"/>
        <v>17</v>
      </c>
      <c r="S477" s="4">
        <f t="shared" ref="S477:X477" si="2813">R477+1</f>
        <v>18</v>
      </c>
      <c r="T477" s="4">
        <f t="shared" si="2813"/>
        <v>19</v>
      </c>
      <c r="U477" s="4">
        <f t="shared" si="2813"/>
        <v>20</v>
      </c>
      <c r="V477" s="4">
        <f t="shared" si="2813"/>
        <v>21</v>
      </c>
      <c r="W477" s="4">
        <f t="shared" si="2813"/>
        <v>22</v>
      </c>
      <c r="X477" s="4">
        <f t="shared" si="2813"/>
        <v>23</v>
      </c>
      <c r="Y477" s="4">
        <f t="shared" ref="Y477:AD477" si="2814">X477+1</f>
        <v>24</v>
      </c>
      <c r="Z477" s="4">
        <f t="shared" si="2814"/>
        <v>25</v>
      </c>
      <c r="AA477" s="4">
        <f t="shared" si="2814"/>
        <v>26</v>
      </c>
      <c r="AB477" s="4">
        <f t="shared" si="2814"/>
        <v>27</v>
      </c>
      <c r="AC477" s="4">
        <f t="shared" si="2814"/>
        <v>28</v>
      </c>
      <c r="AD477" s="4">
        <f t="shared" si="2814"/>
        <v>29</v>
      </c>
      <c r="AE477" s="4">
        <f t="shared" ref="AE477:BI477" si="2815">AD477+1</f>
        <v>30</v>
      </c>
      <c r="AF477" s="4">
        <f t="shared" si="2815"/>
        <v>31</v>
      </c>
      <c r="AG477" s="4">
        <f t="shared" si="2815"/>
        <v>32</v>
      </c>
      <c r="AH477" s="4">
        <f t="shared" si="2815"/>
        <v>33</v>
      </c>
      <c r="AI477" s="4">
        <f t="shared" si="2815"/>
        <v>34</v>
      </c>
      <c r="AJ477" s="4">
        <f t="shared" si="2815"/>
        <v>35</v>
      </c>
      <c r="AK477" s="4">
        <f t="shared" si="2815"/>
        <v>36</v>
      </c>
      <c r="AL477" s="4">
        <f t="shared" si="2815"/>
        <v>37</v>
      </c>
      <c r="AM477" s="4">
        <f t="shared" si="2815"/>
        <v>38</v>
      </c>
      <c r="AN477" s="4">
        <f t="shared" si="2815"/>
        <v>39</v>
      </c>
      <c r="AO477" s="4">
        <f t="shared" si="2815"/>
        <v>40</v>
      </c>
      <c r="AP477" s="4">
        <f t="shared" si="2815"/>
        <v>41</v>
      </c>
      <c r="AQ477" s="4">
        <f t="shared" si="2815"/>
        <v>42</v>
      </c>
      <c r="AR477" s="4">
        <f t="shared" si="2815"/>
        <v>43</v>
      </c>
      <c r="AS477" s="4">
        <f t="shared" si="2815"/>
        <v>44</v>
      </c>
      <c r="AT477" s="4">
        <f t="shared" si="2815"/>
        <v>45</v>
      </c>
      <c r="AU477" s="4">
        <f t="shared" si="2815"/>
        <v>46</v>
      </c>
      <c r="AV477" s="4">
        <f t="shared" si="2815"/>
        <v>47</v>
      </c>
      <c r="AW477" s="4">
        <f t="shared" si="2815"/>
        <v>48</v>
      </c>
      <c r="AX477" s="4">
        <f t="shared" si="2815"/>
        <v>49</v>
      </c>
      <c r="AY477" s="4">
        <f t="shared" si="2815"/>
        <v>50</v>
      </c>
      <c r="AZ477" s="4">
        <f t="shared" si="2815"/>
        <v>51</v>
      </c>
      <c r="BA477" s="4">
        <f t="shared" si="2815"/>
        <v>52</v>
      </c>
      <c r="BB477" s="4">
        <f t="shared" si="2815"/>
        <v>53</v>
      </c>
      <c r="BC477" s="4">
        <f t="shared" si="2815"/>
        <v>54</v>
      </c>
      <c r="BD477" s="4">
        <f t="shared" si="2815"/>
        <v>55</v>
      </c>
      <c r="BE477" s="4">
        <f t="shared" si="2815"/>
        <v>56</v>
      </c>
      <c r="BF477" s="4">
        <f t="shared" si="2815"/>
        <v>57</v>
      </c>
      <c r="BG477" s="4">
        <f t="shared" si="2815"/>
        <v>58</v>
      </c>
      <c r="BH477" s="4">
        <f t="shared" si="2815"/>
        <v>59</v>
      </c>
      <c r="BI477" s="4">
        <f t="shared" si="2815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16">C478+7</f>
        <v>26</v>
      </c>
      <c r="E478" s="4">
        <f t="shared" si="2816"/>
        <v>33</v>
      </c>
      <c r="F478" s="4">
        <f t="shared" si="2816"/>
        <v>40</v>
      </c>
      <c r="G478" s="4">
        <f t="shared" si="2816"/>
        <v>47</v>
      </c>
      <c r="H478" s="4">
        <f t="shared" si="2816"/>
        <v>54</v>
      </c>
      <c r="I478" s="4">
        <f t="shared" si="2816"/>
        <v>61</v>
      </c>
      <c r="J478" s="4">
        <f>I478+10</f>
        <v>71</v>
      </c>
      <c r="K478" s="4">
        <f t="shared" ref="K478:Q478" si="2817">J478+10</f>
        <v>81</v>
      </c>
      <c r="L478" s="4">
        <f t="shared" si="2817"/>
        <v>91</v>
      </c>
      <c r="M478" s="4">
        <f t="shared" si="2817"/>
        <v>101</v>
      </c>
      <c r="N478" s="4">
        <f t="shared" si="2817"/>
        <v>111</v>
      </c>
      <c r="O478" s="4">
        <f t="shared" si="2817"/>
        <v>121</v>
      </c>
      <c r="P478" s="4">
        <f t="shared" si="2817"/>
        <v>131</v>
      </c>
      <c r="Q478" s="4">
        <f t="shared" si="2817"/>
        <v>141</v>
      </c>
      <c r="R478" s="4">
        <f>Q478+14</f>
        <v>155</v>
      </c>
      <c r="S478" s="4">
        <f t="shared" ref="S478:W478" si="2818">R478+14</f>
        <v>169</v>
      </c>
      <c r="T478" s="4">
        <f t="shared" si="2818"/>
        <v>183</v>
      </c>
      <c r="U478" s="4">
        <f t="shared" si="2818"/>
        <v>197</v>
      </c>
      <c r="V478" s="4">
        <f t="shared" si="2818"/>
        <v>211</v>
      </c>
      <c r="W478" s="4">
        <f t="shared" si="2818"/>
        <v>225</v>
      </c>
      <c r="X478" s="4">
        <f>W478+19</f>
        <v>244</v>
      </c>
      <c r="Y478" s="4">
        <f t="shared" ref="Y478:AC478" si="2819">X478+19</f>
        <v>263</v>
      </c>
      <c r="Z478" s="4">
        <f t="shared" si="2819"/>
        <v>282</v>
      </c>
      <c r="AA478" s="4">
        <f t="shared" si="2819"/>
        <v>301</v>
      </c>
      <c r="AB478" s="4">
        <f t="shared" si="2819"/>
        <v>320</v>
      </c>
      <c r="AC478" s="4">
        <f t="shared" si="2819"/>
        <v>339</v>
      </c>
      <c r="AD478" s="4">
        <f>AC478+23</f>
        <v>362</v>
      </c>
      <c r="AE478" s="4">
        <f t="shared" ref="AE478:BI478" si="2820">AD478+23</f>
        <v>385</v>
      </c>
      <c r="AF478" s="4">
        <f t="shared" si="2820"/>
        <v>408</v>
      </c>
      <c r="AG478" s="4">
        <f t="shared" si="2820"/>
        <v>431</v>
      </c>
      <c r="AH478" s="4">
        <f t="shared" si="2820"/>
        <v>454</v>
      </c>
      <c r="AI478" s="4">
        <f t="shared" si="2820"/>
        <v>477</v>
      </c>
      <c r="AJ478" s="4">
        <f t="shared" si="2820"/>
        <v>500</v>
      </c>
      <c r="AK478" s="4">
        <f t="shared" si="2820"/>
        <v>523</v>
      </c>
      <c r="AL478" s="4">
        <f t="shared" si="2820"/>
        <v>546</v>
      </c>
      <c r="AM478" s="4">
        <f t="shared" si="2820"/>
        <v>569</v>
      </c>
      <c r="AN478" s="4">
        <f t="shared" si="2820"/>
        <v>592</v>
      </c>
      <c r="AO478" s="4">
        <f t="shared" si="2820"/>
        <v>615</v>
      </c>
      <c r="AP478" s="4">
        <f t="shared" si="2820"/>
        <v>638</v>
      </c>
      <c r="AQ478" s="4">
        <f t="shared" si="2820"/>
        <v>661</v>
      </c>
      <c r="AR478" s="4">
        <f t="shared" si="2820"/>
        <v>684</v>
      </c>
      <c r="AS478" s="4">
        <f t="shared" si="2820"/>
        <v>707</v>
      </c>
      <c r="AT478" s="4">
        <f t="shared" si="2820"/>
        <v>730</v>
      </c>
      <c r="AU478" s="4">
        <f t="shared" si="2820"/>
        <v>753</v>
      </c>
      <c r="AV478" s="4">
        <f t="shared" si="2820"/>
        <v>776</v>
      </c>
      <c r="AW478" s="4">
        <f t="shared" si="2820"/>
        <v>799</v>
      </c>
      <c r="AX478" s="4">
        <f t="shared" si="2820"/>
        <v>822</v>
      </c>
      <c r="AY478" s="4">
        <f t="shared" si="2820"/>
        <v>845</v>
      </c>
      <c r="AZ478" s="4">
        <f t="shared" si="2820"/>
        <v>868</v>
      </c>
      <c r="BA478" s="4">
        <f t="shared" si="2820"/>
        <v>891</v>
      </c>
      <c r="BB478" s="4">
        <f t="shared" si="2820"/>
        <v>914</v>
      </c>
      <c r="BC478" s="4">
        <f t="shared" si="2820"/>
        <v>937</v>
      </c>
      <c r="BD478" s="4">
        <f t="shared" si="2820"/>
        <v>960</v>
      </c>
      <c r="BE478" s="4">
        <f t="shared" si="2820"/>
        <v>983</v>
      </c>
      <c r="BF478" s="4">
        <f t="shared" si="2820"/>
        <v>1006</v>
      </c>
      <c r="BG478" s="4">
        <f t="shared" si="2820"/>
        <v>1029</v>
      </c>
      <c r="BH478" s="4">
        <f t="shared" si="2820"/>
        <v>1052</v>
      </c>
      <c r="BI478" s="4">
        <f t="shared" si="2820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21">C479+3</f>
        <v>10</v>
      </c>
      <c r="E479" s="4">
        <f t="shared" si="2821"/>
        <v>13</v>
      </c>
      <c r="F479" s="4">
        <f t="shared" si="2821"/>
        <v>16</v>
      </c>
      <c r="G479" s="4">
        <f t="shared" si="2821"/>
        <v>19</v>
      </c>
      <c r="H479" s="4">
        <f t="shared" si="2821"/>
        <v>22</v>
      </c>
      <c r="I479" s="4">
        <f t="shared" si="2821"/>
        <v>25</v>
      </c>
      <c r="J479" s="4">
        <f>I479+4</f>
        <v>29</v>
      </c>
      <c r="K479" s="4">
        <f t="shared" ref="K479:Q479" si="2822">J479+4</f>
        <v>33</v>
      </c>
      <c r="L479" s="4">
        <f t="shared" si="2822"/>
        <v>37</v>
      </c>
      <c r="M479" s="4">
        <f t="shared" si="2822"/>
        <v>41</v>
      </c>
      <c r="N479" s="4">
        <f t="shared" si="2822"/>
        <v>45</v>
      </c>
      <c r="O479" s="4">
        <f t="shared" si="2822"/>
        <v>49</v>
      </c>
      <c r="P479" s="4">
        <f t="shared" si="2822"/>
        <v>53</v>
      </c>
      <c r="Q479" s="4">
        <f t="shared" si="2822"/>
        <v>57</v>
      </c>
      <c r="R479" s="4">
        <f>Q479+7</f>
        <v>64</v>
      </c>
      <c r="S479" s="4">
        <f t="shared" ref="S479:W479" si="2823">R479+7</f>
        <v>71</v>
      </c>
      <c r="T479" s="4">
        <f t="shared" si="2823"/>
        <v>78</v>
      </c>
      <c r="U479" s="4">
        <f t="shared" si="2823"/>
        <v>85</v>
      </c>
      <c r="V479" s="4">
        <f t="shared" si="2823"/>
        <v>92</v>
      </c>
      <c r="W479" s="4">
        <f t="shared" si="2823"/>
        <v>99</v>
      </c>
      <c r="X479" s="4">
        <f>W479+10</f>
        <v>109</v>
      </c>
      <c r="Y479" s="4">
        <f t="shared" ref="Y479:AC479" si="2824">X479+10</f>
        <v>119</v>
      </c>
      <c r="Z479" s="4">
        <f t="shared" si="2824"/>
        <v>129</v>
      </c>
      <c r="AA479" s="4">
        <f t="shared" si="2824"/>
        <v>139</v>
      </c>
      <c r="AB479" s="4">
        <f t="shared" si="2824"/>
        <v>149</v>
      </c>
      <c r="AC479" s="4">
        <f t="shared" si="2824"/>
        <v>159</v>
      </c>
      <c r="AD479" s="4">
        <f>AC479+12</f>
        <v>171</v>
      </c>
      <c r="AE479" s="4">
        <f t="shared" ref="AE479:BI479" si="2825">AD479+12</f>
        <v>183</v>
      </c>
      <c r="AF479" s="4">
        <f t="shared" si="2825"/>
        <v>195</v>
      </c>
      <c r="AG479" s="4">
        <f t="shared" si="2825"/>
        <v>207</v>
      </c>
      <c r="AH479" s="4">
        <f t="shared" si="2825"/>
        <v>219</v>
      </c>
      <c r="AI479" s="4">
        <f t="shared" si="2825"/>
        <v>231</v>
      </c>
      <c r="AJ479" s="4">
        <f t="shared" si="2825"/>
        <v>243</v>
      </c>
      <c r="AK479" s="4">
        <f t="shared" si="2825"/>
        <v>255</v>
      </c>
      <c r="AL479" s="4">
        <f t="shared" si="2825"/>
        <v>267</v>
      </c>
      <c r="AM479" s="4">
        <f t="shared" si="2825"/>
        <v>279</v>
      </c>
      <c r="AN479" s="4">
        <f t="shared" si="2825"/>
        <v>291</v>
      </c>
      <c r="AO479" s="4">
        <f t="shared" si="2825"/>
        <v>303</v>
      </c>
      <c r="AP479" s="4">
        <f t="shared" si="2825"/>
        <v>315</v>
      </c>
      <c r="AQ479" s="4">
        <f t="shared" si="2825"/>
        <v>327</v>
      </c>
      <c r="AR479" s="4">
        <f t="shared" si="2825"/>
        <v>339</v>
      </c>
      <c r="AS479" s="4">
        <f t="shared" si="2825"/>
        <v>351</v>
      </c>
      <c r="AT479" s="4">
        <f t="shared" si="2825"/>
        <v>363</v>
      </c>
      <c r="AU479" s="4">
        <f t="shared" si="2825"/>
        <v>375</v>
      </c>
      <c r="AV479" s="4">
        <f t="shared" si="2825"/>
        <v>387</v>
      </c>
      <c r="AW479" s="4">
        <f t="shared" si="2825"/>
        <v>399</v>
      </c>
      <c r="AX479" s="4">
        <f t="shared" si="2825"/>
        <v>411</v>
      </c>
      <c r="AY479" s="4">
        <f t="shared" si="2825"/>
        <v>423</v>
      </c>
      <c r="AZ479" s="4">
        <f t="shared" si="2825"/>
        <v>435</v>
      </c>
      <c r="BA479" s="4">
        <f t="shared" si="2825"/>
        <v>447</v>
      </c>
      <c r="BB479" s="4">
        <f t="shared" si="2825"/>
        <v>459</v>
      </c>
      <c r="BC479" s="4">
        <f t="shared" si="2825"/>
        <v>471</v>
      </c>
      <c r="BD479" s="4">
        <f t="shared" si="2825"/>
        <v>483</v>
      </c>
      <c r="BE479" s="4">
        <f t="shared" si="2825"/>
        <v>495</v>
      </c>
      <c r="BF479" s="4">
        <f t="shared" si="2825"/>
        <v>507</v>
      </c>
      <c r="BG479" s="4">
        <f t="shared" si="2825"/>
        <v>519</v>
      </c>
      <c r="BH479" s="4">
        <f t="shared" si="2825"/>
        <v>531</v>
      </c>
      <c r="BI479" s="4">
        <f t="shared" si="2825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26">C480+3</f>
        <v>13</v>
      </c>
      <c r="E480" s="4">
        <f t="shared" si="2826"/>
        <v>16</v>
      </c>
      <c r="F480" s="4">
        <f t="shared" si="2826"/>
        <v>19</v>
      </c>
      <c r="G480" s="4">
        <f t="shared" si="2826"/>
        <v>22</v>
      </c>
      <c r="H480" s="4">
        <f t="shared" si="2826"/>
        <v>25</v>
      </c>
      <c r="I480" s="4">
        <f t="shared" si="2826"/>
        <v>28</v>
      </c>
      <c r="J480" s="4">
        <f>I480+5</f>
        <v>33</v>
      </c>
      <c r="K480" s="4">
        <f t="shared" ref="K480:Q480" si="2827">J480+5</f>
        <v>38</v>
      </c>
      <c r="L480" s="4">
        <f t="shared" si="2827"/>
        <v>43</v>
      </c>
      <c r="M480" s="4">
        <f t="shared" si="2827"/>
        <v>48</v>
      </c>
      <c r="N480" s="4">
        <f t="shared" si="2827"/>
        <v>53</v>
      </c>
      <c r="O480" s="4">
        <f t="shared" si="2827"/>
        <v>58</v>
      </c>
      <c r="P480" s="4">
        <f t="shared" si="2827"/>
        <v>63</v>
      </c>
      <c r="Q480" s="4">
        <f t="shared" si="2827"/>
        <v>68</v>
      </c>
      <c r="R480" s="4">
        <f>Q480+8</f>
        <v>76</v>
      </c>
      <c r="S480" s="4">
        <f t="shared" ref="S480:W480" si="2828">R480+8</f>
        <v>84</v>
      </c>
      <c r="T480" s="4">
        <f t="shared" si="2828"/>
        <v>92</v>
      </c>
      <c r="U480" s="4">
        <f t="shared" si="2828"/>
        <v>100</v>
      </c>
      <c r="V480" s="4">
        <f t="shared" si="2828"/>
        <v>108</v>
      </c>
      <c r="W480" s="4">
        <f t="shared" si="2828"/>
        <v>116</v>
      </c>
      <c r="X480" s="4">
        <f>W480+11</f>
        <v>127</v>
      </c>
      <c r="Y480" s="4">
        <f t="shared" ref="Y480:AC480" si="2829">X480+11</f>
        <v>138</v>
      </c>
      <c r="Z480" s="4">
        <f t="shared" si="2829"/>
        <v>149</v>
      </c>
      <c r="AA480" s="4">
        <f t="shared" si="2829"/>
        <v>160</v>
      </c>
      <c r="AB480" s="4">
        <f t="shared" si="2829"/>
        <v>171</v>
      </c>
      <c r="AC480" s="4">
        <f t="shared" si="2829"/>
        <v>182</v>
      </c>
      <c r="AD480" s="4">
        <f>AC480+14</f>
        <v>196</v>
      </c>
      <c r="AE480" s="4">
        <f t="shared" ref="AE480:BI480" si="2830">AD480+14</f>
        <v>210</v>
      </c>
      <c r="AF480" s="4">
        <f t="shared" si="2830"/>
        <v>224</v>
      </c>
      <c r="AG480" s="4">
        <f t="shared" si="2830"/>
        <v>238</v>
      </c>
      <c r="AH480" s="4">
        <f t="shared" si="2830"/>
        <v>252</v>
      </c>
      <c r="AI480" s="4">
        <f t="shared" si="2830"/>
        <v>266</v>
      </c>
      <c r="AJ480" s="4">
        <f t="shared" si="2830"/>
        <v>280</v>
      </c>
      <c r="AK480" s="4">
        <f t="shared" si="2830"/>
        <v>294</v>
      </c>
      <c r="AL480" s="4">
        <f t="shared" si="2830"/>
        <v>308</v>
      </c>
      <c r="AM480" s="4">
        <f t="shared" si="2830"/>
        <v>322</v>
      </c>
      <c r="AN480" s="4">
        <f t="shared" si="2830"/>
        <v>336</v>
      </c>
      <c r="AO480" s="4">
        <f t="shared" si="2830"/>
        <v>350</v>
      </c>
      <c r="AP480" s="4">
        <f t="shared" si="2830"/>
        <v>364</v>
      </c>
      <c r="AQ480" s="4">
        <f t="shared" si="2830"/>
        <v>378</v>
      </c>
      <c r="AR480" s="4">
        <f t="shared" si="2830"/>
        <v>392</v>
      </c>
      <c r="AS480" s="4">
        <f t="shared" si="2830"/>
        <v>406</v>
      </c>
      <c r="AT480" s="4">
        <f t="shared" si="2830"/>
        <v>420</v>
      </c>
      <c r="AU480" s="4">
        <f t="shared" si="2830"/>
        <v>434</v>
      </c>
      <c r="AV480" s="4">
        <f t="shared" si="2830"/>
        <v>448</v>
      </c>
      <c r="AW480" s="4">
        <f t="shared" si="2830"/>
        <v>462</v>
      </c>
      <c r="AX480" s="4">
        <f t="shared" si="2830"/>
        <v>476</v>
      </c>
      <c r="AY480" s="4">
        <f t="shared" si="2830"/>
        <v>490</v>
      </c>
      <c r="AZ480" s="4">
        <f t="shared" si="2830"/>
        <v>504</v>
      </c>
      <c r="BA480" s="4">
        <f t="shared" si="2830"/>
        <v>518</v>
      </c>
      <c r="BB480" s="4">
        <f t="shared" si="2830"/>
        <v>532</v>
      </c>
      <c r="BC480" s="4">
        <f t="shared" si="2830"/>
        <v>546</v>
      </c>
      <c r="BD480" s="4">
        <f t="shared" si="2830"/>
        <v>560</v>
      </c>
      <c r="BE480" s="4">
        <f t="shared" si="2830"/>
        <v>574</v>
      </c>
      <c r="BF480" s="4">
        <f t="shared" si="2830"/>
        <v>588</v>
      </c>
      <c r="BG480" s="4">
        <f t="shared" si="2830"/>
        <v>602</v>
      </c>
      <c r="BH480" s="4">
        <f t="shared" si="2830"/>
        <v>616</v>
      </c>
      <c r="BI480" s="4">
        <f t="shared" si="2830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31">C481+4</f>
        <v>12</v>
      </c>
      <c r="E481" s="4">
        <f t="shared" si="2831"/>
        <v>16</v>
      </c>
      <c r="F481" s="4">
        <f t="shared" si="2831"/>
        <v>20</v>
      </c>
      <c r="G481" s="4">
        <f t="shared" si="2831"/>
        <v>24</v>
      </c>
      <c r="H481" s="4">
        <f t="shared" si="2831"/>
        <v>28</v>
      </c>
      <c r="I481" s="4">
        <f t="shared" si="2831"/>
        <v>32</v>
      </c>
      <c r="J481" s="4">
        <f>I481+5</f>
        <v>37</v>
      </c>
      <c r="K481" s="4">
        <f t="shared" ref="K481:Q481" si="2832">J481+5</f>
        <v>42</v>
      </c>
      <c r="L481" s="4">
        <f t="shared" si="2832"/>
        <v>47</v>
      </c>
      <c r="M481" s="4">
        <f t="shared" si="2832"/>
        <v>52</v>
      </c>
      <c r="N481" s="4">
        <f t="shared" si="2832"/>
        <v>57</v>
      </c>
      <c r="O481" s="4">
        <f t="shared" si="2832"/>
        <v>62</v>
      </c>
      <c r="P481" s="4">
        <f t="shared" si="2832"/>
        <v>67</v>
      </c>
      <c r="Q481" s="4">
        <f t="shared" si="2832"/>
        <v>72</v>
      </c>
      <c r="R481" s="4">
        <f>Q481+8</f>
        <v>80</v>
      </c>
      <c r="S481" s="4">
        <f t="shared" ref="S481:W481" si="2833">R481+8</f>
        <v>88</v>
      </c>
      <c r="T481" s="4">
        <f t="shared" si="2833"/>
        <v>96</v>
      </c>
      <c r="U481" s="4">
        <f t="shared" si="2833"/>
        <v>104</v>
      </c>
      <c r="V481" s="4">
        <f t="shared" si="2833"/>
        <v>112</v>
      </c>
      <c r="W481" s="4">
        <f t="shared" si="2833"/>
        <v>120</v>
      </c>
      <c r="X481" s="4">
        <f>W481+11</f>
        <v>131</v>
      </c>
      <c r="Y481" s="4">
        <f t="shared" ref="Y481:AC481" si="2834">X481+11</f>
        <v>142</v>
      </c>
      <c r="Z481" s="4">
        <f t="shared" si="2834"/>
        <v>153</v>
      </c>
      <c r="AA481" s="4">
        <f t="shared" si="2834"/>
        <v>164</v>
      </c>
      <c r="AB481" s="4">
        <f t="shared" si="2834"/>
        <v>175</v>
      </c>
      <c r="AC481" s="4">
        <f t="shared" si="2834"/>
        <v>186</v>
      </c>
      <c r="AD481" s="4">
        <f>AC481+14</f>
        <v>200</v>
      </c>
      <c r="AE481" s="4">
        <f t="shared" ref="AE481:BI481" si="2835">AD481+14</f>
        <v>214</v>
      </c>
      <c r="AF481" s="4">
        <f t="shared" si="2835"/>
        <v>228</v>
      </c>
      <c r="AG481" s="4">
        <f t="shared" si="2835"/>
        <v>242</v>
      </c>
      <c r="AH481" s="4">
        <f t="shared" si="2835"/>
        <v>256</v>
      </c>
      <c r="AI481" s="4">
        <f t="shared" si="2835"/>
        <v>270</v>
      </c>
      <c r="AJ481" s="4">
        <f t="shared" si="2835"/>
        <v>284</v>
      </c>
      <c r="AK481" s="4">
        <f t="shared" si="2835"/>
        <v>298</v>
      </c>
      <c r="AL481" s="4">
        <f t="shared" si="2835"/>
        <v>312</v>
      </c>
      <c r="AM481" s="4">
        <f t="shared" si="2835"/>
        <v>326</v>
      </c>
      <c r="AN481" s="4">
        <f t="shared" si="2835"/>
        <v>340</v>
      </c>
      <c r="AO481" s="4">
        <f t="shared" si="2835"/>
        <v>354</v>
      </c>
      <c r="AP481" s="4">
        <f t="shared" si="2835"/>
        <v>368</v>
      </c>
      <c r="AQ481" s="4">
        <f t="shared" si="2835"/>
        <v>382</v>
      </c>
      <c r="AR481" s="4">
        <f t="shared" si="2835"/>
        <v>396</v>
      </c>
      <c r="AS481" s="4">
        <f t="shared" si="2835"/>
        <v>410</v>
      </c>
      <c r="AT481" s="4">
        <f t="shared" si="2835"/>
        <v>424</v>
      </c>
      <c r="AU481" s="4">
        <f t="shared" si="2835"/>
        <v>438</v>
      </c>
      <c r="AV481" s="4">
        <f t="shared" si="2835"/>
        <v>452</v>
      </c>
      <c r="AW481" s="4">
        <f t="shared" si="2835"/>
        <v>466</v>
      </c>
      <c r="AX481" s="4">
        <f t="shared" si="2835"/>
        <v>480</v>
      </c>
      <c r="AY481" s="4">
        <f t="shared" si="2835"/>
        <v>494</v>
      </c>
      <c r="AZ481" s="4">
        <f t="shared" si="2835"/>
        <v>508</v>
      </c>
      <c r="BA481" s="4">
        <f t="shared" si="2835"/>
        <v>522</v>
      </c>
      <c r="BB481" s="4">
        <f t="shared" si="2835"/>
        <v>536</v>
      </c>
      <c r="BC481" s="4">
        <f t="shared" si="2835"/>
        <v>550</v>
      </c>
      <c r="BD481" s="4">
        <f t="shared" si="2835"/>
        <v>564</v>
      </c>
      <c r="BE481" s="4">
        <f t="shared" si="2835"/>
        <v>578</v>
      </c>
      <c r="BF481" s="4">
        <f t="shared" si="2835"/>
        <v>592</v>
      </c>
      <c r="BG481" s="4">
        <f t="shared" si="2835"/>
        <v>606</v>
      </c>
      <c r="BH481" s="4">
        <f t="shared" si="2835"/>
        <v>620</v>
      </c>
      <c r="BI481" s="4">
        <f t="shared" si="2835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36">C482+4</f>
        <v>18</v>
      </c>
      <c r="E482" s="4">
        <f t="shared" si="2836"/>
        <v>22</v>
      </c>
      <c r="F482" s="4">
        <f t="shared" si="2836"/>
        <v>26</v>
      </c>
      <c r="G482" s="4">
        <f t="shared" si="2836"/>
        <v>30</v>
      </c>
      <c r="H482" s="4">
        <f t="shared" si="2836"/>
        <v>34</v>
      </c>
      <c r="I482" s="4">
        <f t="shared" si="2836"/>
        <v>38</v>
      </c>
      <c r="J482" s="4">
        <f>I482+6</f>
        <v>44</v>
      </c>
      <c r="K482" s="4">
        <f t="shared" ref="K482:Q482" si="2837">J482+6</f>
        <v>50</v>
      </c>
      <c r="L482" s="4">
        <f t="shared" si="2837"/>
        <v>56</v>
      </c>
      <c r="M482" s="4">
        <f t="shared" si="2837"/>
        <v>62</v>
      </c>
      <c r="N482" s="4">
        <f t="shared" si="2837"/>
        <v>68</v>
      </c>
      <c r="O482" s="4">
        <f t="shared" si="2837"/>
        <v>74</v>
      </c>
      <c r="P482" s="4">
        <f t="shared" si="2837"/>
        <v>80</v>
      </c>
      <c r="Q482" s="4">
        <f t="shared" si="2837"/>
        <v>86</v>
      </c>
      <c r="R482" s="4">
        <f>Q482+7</f>
        <v>93</v>
      </c>
      <c r="S482" s="4">
        <f t="shared" ref="S482:W482" si="2838">R482+7</f>
        <v>100</v>
      </c>
      <c r="T482" s="4">
        <f t="shared" si="2838"/>
        <v>107</v>
      </c>
      <c r="U482" s="4">
        <f t="shared" si="2838"/>
        <v>114</v>
      </c>
      <c r="V482" s="4">
        <f t="shared" si="2838"/>
        <v>121</v>
      </c>
      <c r="W482" s="4">
        <f t="shared" si="2838"/>
        <v>128</v>
      </c>
      <c r="X482" s="4">
        <f>W482+10</f>
        <v>138</v>
      </c>
      <c r="Y482" s="4">
        <f t="shared" ref="Y482:AC482" si="2839">X482+10</f>
        <v>148</v>
      </c>
      <c r="Z482" s="4">
        <f t="shared" si="2839"/>
        <v>158</v>
      </c>
      <c r="AA482" s="4">
        <f t="shared" si="2839"/>
        <v>168</v>
      </c>
      <c r="AB482" s="4">
        <f t="shared" si="2839"/>
        <v>178</v>
      </c>
      <c r="AC482" s="4">
        <f t="shared" si="2839"/>
        <v>188</v>
      </c>
      <c r="AD482" s="4">
        <f>AC482+13</f>
        <v>201</v>
      </c>
      <c r="AE482" s="4">
        <f t="shared" ref="AE482:BI482" si="2840">AD482+13</f>
        <v>214</v>
      </c>
      <c r="AF482" s="4">
        <f t="shared" si="2840"/>
        <v>227</v>
      </c>
      <c r="AG482" s="4">
        <f t="shared" si="2840"/>
        <v>240</v>
      </c>
      <c r="AH482" s="4">
        <f t="shared" si="2840"/>
        <v>253</v>
      </c>
      <c r="AI482" s="4">
        <f t="shared" si="2840"/>
        <v>266</v>
      </c>
      <c r="AJ482" s="4">
        <f t="shared" si="2840"/>
        <v>279</v>
      </c>
      <c r="AK482" s="4">
        <f t="shared" si="2840"/>
        <v>292</v>
      </c>
      <c r="AL482" s="4">
        <f t="shared" si="2840"/>
        <v>305</v>
      </c>
      <c r="AM482" s="4">
        <f t="shared" si="2840"/>
        <v>318</v>
      </c>
      <c r="AN482" s="4">
        <f t="shared" si="2840"/>
        <v>331</v>
      </c>
      <c r="AO482" s="4">
        <f t="shared" si="2840"/>
        <v>344</v>
      </c>
      <c r="AP482" s="4">
        <f t="shared" si="2840"/>
        <v>357</v>
      </c>
      <c r="AQ482" s="4">
        <f t="shared" si="2840"/>
        <v>370</v>
      </c>
      <c r="AR482" s="4">
        <f t="shared" si="2840"/>
        <v>383</v>
      </c>
      <c r="AS482" s="4">
        <f t="shared" si="2840"/>
        <v>396</v>
      </c>
      <c r="AT482" s="4">
        <f t="shared" si="2840"/>
        <v>409</v>
      </c>
      <c r="AU482" s="4">
        <f t="shared" si="2840"/>
        <v>422</v>
      </c>
      <c r="AV482" s="4">
        <f t="shared" si="2840"/>
        <v>435</v>
      </c>
      <c r="AW482" s="4">
        <f t="shared" si="2840"/>
        <v>448</v>
      </c>
      <c r="AX482" s="4">
        <f t="shared" si="2840"/>
        <v>461</v>
      </c>
      <c r="AY482" s="4">
        <f t="shared" si="2840"/>
        <v>474</v>
      </c>
      <c r="AZ482" s="4">
        <f t="shared" si="2840"/>
        <v>487</v>
      </c>
      <c r="BA482" s="4">
        <f t="shared" si="2840"/>
        <v>500</v>
      </c>
      <c r="BB482" s="4">
        <f t="shared" si="2840"/>
        <v>513</v>
      </c>
      <c r="BC482" s="4">
        <f t="shared" si="2840"/>
        <v>526</v>
      </c>
      <c r="BD482" s="4">
        <f t="shared" si="2840"/>
        <v>539</v>
      </c>
      <c r="BE482" s="4">
        <f t="shared" si="2840"/>
        <v>552</v>
      </c>
      <c r="BF482" s="4">
        <f t="shared" si="2840"/>
        <v>565</v>
      </c>
      <c r="BG482" s="4">
        <f t="shared" si="2840"/>
        <v>578</v>
      </c>
      <c r="BH482" s="4">
        <f t="shared" si="2840"/>
        <v>591</v>
      </c>
      <c r="BI482" s="4">
        <f t="shared" si="2840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41">C484+0.5</f>
        <v>7</v>
      </c>
      <c r="E484" s="4">
        <f t="shared" si="2841"/>
        <v>7.5</v>
      </c>
      <c r="F484" s="4">
        <f t="shared" si="2841"/>
        <v>8</v>
      </c>
      <c r="G484" s="4">
        <f t="shared" si="2841"/>
        <v>8.5</v>
      </c>
      <c r="H484" s="4">
        <f t="shared" si="2841"/>
        <v>9</v>
      </c>
      <c r="I484" s="4">
        <f t="shared" si="2841"/>
        <v>9.5</v>
      </c>
      <c r="J484" s="4">
        <f t="shared" si="2841"/>
        <v>10</v>
      </c>
      <c r="K484" s="4">
        <f t="shared" si="2841"/>
        <v>10.5</v>
      </c>
      <c r="L484" s="4">
        <f t="shared" si="2841"/>
        <v>11</v>
      </c>
      <c r="M484" s="4">
        <f t="shared" si="2841"/>
        <v>11.5</v>
      </c>
      <c r="N484" s="4">
        <f t="shared" si="2841"/>
        <v>12</v>
      </c>
      <c r="O484" s="4">
        <f t="shared" si="2841"/>
        <v>12.5</v>
      </c>
      <c r="P484" s="4">
        <f t="shared" si="2841"/>
        <v>13</v>
      </c>
      <c r="Q484" s="4">
        <f t="shared" si="2841"/>
        <v>13.5</v>
      </c>
      <c r="R484" s="4">
        <f t="shared" si="2841"/>
        <v>14</v>
      </c>
      <c r="S484" s="4">
        <f t="shared" si="2841"/>
        <v>14.5</v>
      </c>
      <c r="T484" s="4">
        <f t="shared" si="2841"/>
        <v>15</v>
      </c>
      <c r="U484" s="4">
        <f t="shared" si="2841"/>
        <v>15.5</v>
      </c>
      <c r="V484" s="4">
        <f t="shared" si="2841"/>
        <v>16</v>
      </c>
      <c r="W484" s="4">
        <f t="shared" si="2841"/>
        <v>16.5</v>
      </c>
      <c r="X484" s="4">
        <f t="shared" si="2841"/>
        <v>17</v>
      </c>
      <c r="Y484" s="4">
        <f t="shared" si="2841"/>
        <v>17.5</v>
      </c>
      <c r="Z484" s="4">
        <f t="shared" si="2841"/>
        <v>18</v>
      </c>
      <c r="AA484" s="4">
        <f t="shared" si="2841"/>
        <v>18.5</v>
      </c>
      <c r="AB484" s="4">
        <f t="shared" si="2841"/>
        <v>19</v>
      </c>
      <c r="AC484" s="4">
        <f t="shared" si="2841"/>
        <v>19.5</v>
      </c>
      <c r="AD484" s="4">
        <f t="shared" si="2841"/>
        <v>20</v>
      </c>
      <c r="AE484" s="4">
        <f t="shared" si="2841"/>
        <v>20.5</v>
      </c>
      <c r="AF484" s="4">
        <f t="shared" si="2841"/>
        <v>21</v>
      </c>
      <c r="AG484" s="4">
        <f t="shared" si="2841"/>
        <v>21.5</v>
      </c>
      <c r="AH484" s="4">
        <f t="shared" si="2841"/>
        <v>22</v>
      </c>
      <c r="AI484" s="4">
        <f t="shared" si="2841"/>
        <v>22.5</v>
      </c>
      <c r="AJ484" s="4">
        <f t="shared" si="2841"/>
        <v>23</v>
      </c>
      <c r="AK484" s="4">
        <f t="shared" si="2841"/>
        <v>23.5</v>
      </c>
      <c r="AL484" s="4">
        <f t="shared" si="2841"/>
        <v>24</v>
      </c>
      <c r="AM484" s="4">
        <f t="shared" si="2841"/>
        <v>24.5</v>
      </c>
      <c r="AN484" s="4">
        <f t="shared" si="2841"/>
        <v>25</v>
      </c>
      <c r="AO484" s="4">
        <f t="shared" si="2841"/>
        <v>25.5</v>
      </c>
      <c r="AP484" s="4">
        <f t="shared" si="2841"/>
        <v>26</v>
      </c>
      <c r="AQ484" s="4">
        <f t="shared" si="2841"/>
        <v>26.5</v>
      </c>
      <c r="AR484" s="4">
        <f t="shared" si="2841"/>
        <v>27</v>
      </c>
      <c r="AS484" s="4">
        <f t="shared" si="2841"/>
        <v>27.5</v>
      </c>
      <c r="AT484" s="4">
        <f t="shared" si="2841"/>
        <v>28</v>
      </c>
      <c r="AU484" s="4">
        <f t="shared" si="2841"/>
        <v>28.5</v>
      </c>
      <c r="AV484" s="4">
        <f t="shared" si="2841"/>
        <v>29</v>
      </c>
      <c r="AW484" s="4">
        <f t="shared" si="2841"/>
        <v>29.5</v>
      </c>
      <c r="AX484" s="4">
        <f t="shared" si="2841"/>
        <v>30</v>
      </c>
      <c r="AY484" s="4">
        <f t="shared" si="2841"/>
        <v>30.5</v>
      </c>
      <c r="AZ484" s="4">
        <f t="shared" si="2841"/>
        <v>31</v>
      </c>
      <c r="BA484" s="4">
        <f t="shared" si="2841"/>
        <v>31.5</v>
      </c>
      <c r="BB484" s="4">
        <f t="shared" si="2841"/>
        <v>32</v>
      </c>
      <c r="BC484" s="4">
        <f t="shared" si="2841"/>
        <v>32.5</v>
      </c>
      <c r="BD484" s="4">
        <f t="shared" si="2841"/>
        <v>33</v>
      </c>
      <c r="BE484" s="4">
        <f t="shared" si="2841"/>
        <v>33.5</v>
      </c>
      <c r="BF484" s="4">
        <f t="shared" si="2841"/>
        <v>34</v>
      </c>
      <c r="BG484" s="4">
        <f t="shared" si="2841"/>
        <v>34.5</v>
      </c>
      <c r="BH484" s="4">
        <f t="shared" si="2841"/>
        <v>35</v>
      </c>
      <c r="BI484" s="4">
        <f t="shared" si="2841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42">C490+30</f>
        <v>291</v>
      </c>
      <c r="E490" s="4">
        <f t="shared" si="2842"/>
        <v>321</v>
      </c>
      <c r="F490" s="4">
        <f t="shared" si="2842"/>
        <v>351</v>
      </c>
      <c r="G490" s="4">
        <f t="shared" si="2842"/>
        <v>381</v>
      </c>
      <c r="H490" s="4">
        <f>G490+31</f>
        <v>412</v>
      </c>
      <c r="I490" s="4">
        <f t="shared" si="2842"/>
        <v>442</v>
      </c>
      <c r="J490" s="15">
        <f t="shared" si="2842"/>
        <v>472</v>
      </c>
      <c r="K490">
        <f t="shared" si="2842"/>
        <v>502</v>
      </c>
      <c r="L490" s="4">
        <f t="shared" si="2842"/>
        <v>532</v>
      </c>
      <c r="M490" s="4">
        <f t="shared" si="2842"/>
        <v>562</v>
      </c>
      <c r="N490" s="4">
        <f t="shared" si="2842"/>
        <v>592</v>
      </c>
      <c r="O490" s="4">
        <f t="shared" ref="O490:AO490" si="2843">N490+31</f>
        <v>623</v>
      </c>
      <c r="P490" s="4">
        <f t="shared" si="2842"/>
        <v>653</v>
      </c>
      <c r="Q490" s="4">
        <f t="shared" si="2842"/>
        <v>683</v>
      </c>
      <c r="R490" s="15">
        <f t="shared" si="2842"/>
        <v>713</v>
      </c>
      <c r="S490" s="4">
        <f t="shared" si="2842"/>
        <v>743</v>
      </c>
      <c r="T490" s="4">
        <f t="shared" si="2842"/>
        <v>773</v>
      </c>
      <c r="U490">
        <f>T490+31</f>
        <v>804</v>
      </c>
      <c r="V490" s="4">
        <f t="shared" si="2842"/>
        <v>834</v>
      </c>
      <c r="W490" s="4">
        <f t="shared" si="2842"/>
        <v>864</v>
      </c>
      <c r="X490" s="15">
        <f t="shared" si="2842"/>
        <v>894</v>
      </c>
      <c r="Y490" s="4">
        <f t="shared" si="2842"/>
        <v>924</v>
      </c>
      <c r="Z490" s="4">
        <f t="shared" si="2842"/>
        <v>954</v>
      </c>
      <c r="AA490" s="4">
        <f t="shared" si="2842"/>
        <v>984</v>
      </c>
      <c r="AB490" s="4">
        <f t="shared" si="2843"/>
        <v>1015</v>
      </c>
      <c r="AC490" s="4">
        <f t="shared" si="2842"/>
        <v>1045</v>
      </c>
      <c r="AD490" s="15">
        <f t="shared" si="2842"/>
        <v>1075</v>
      </c>
      <c r="AE490">
        <f t="shared" si="2842"/>
        <v>1105</v>
      </c>
      <c r="AF490" s="4">
        <f t="shared" si="2842"/>
        <v>1135</v>
      </c>
      <c r="AG490" s="4">
        <f t="shared" si="2842"/>
        <v>1165</v>
      </c>
      <c r="AH490" s="4">
        <f t="shared" ref="AH490" si="2844">AG490+31</f>
        <v>1196</v>
      </c>
      <c r="AI490" s="4">
        <f t="shared" si="2842"/>
        <v>1226</v>
      </c>
      <c r="AJ490" s="4">
        <f t="shared" si="2842"/>
        <v>1256</v>
      </c>
      <c r="AK490" s="4">
        <f t="shared" si="2842"/>
        <v>1286</v>
      </c>
      <c r="AL490" s="4">
        <f t="shared" si="2842"/>
        <v>1316</v>
      </c>
      <c r="AM490" s="4">
        <f t="shared" si="2842"/>
        <v>1346</v>
      </c>
      <c r="AN490" s="4">
        <f t="shared" si="2842"/>
        <v>1376</v>
      </c>
      <c r="AO490">
        <f t="shared" si="2843"/>
        <v>1407</v>
      </c>
      <c r="AP490" s="4">
        <f t="shared" si="2842"/>
        <v>1437</v>
      </c>
      <c r="AQ490" s="4">
        <f t="shared" si="2842"/>
        <v>1467</v>
      </c>
      <c r="AR490" s="4">
        <f t="shared" si="2842"/>
        <v>1497</v>
      </c>
      <c r="AS490" s="4">
        <f t="shared" si="2842"/>
        <v>1527</v>
      </c>
      <c r="AT490" s="4">
        <f t="shared" si="2842"/>
        <v>1557</v>
      </c>
      <c r="AU490" s="4">
        <f>AT490+30</f>
        <v>1587</v>
      </c>
      <c r="AV490" s="4">
        <f>AU490+31</f>
        <v>1618</v>
      </c>
      <c r="AW490" s="4">
        <f t="shared" si="2842"/>
        <v>1648</v>
      </c>
      <c r="AX490" s="4">
        <f t="shared" si="2842"/>
        <v>1678</v>
      </c>
      <c r="AY490">
        <f t="shared" si="2842"/>
        <v>1708</v>
      </c>
      <c r="AZ490" s="4">
        <f t="shared" si="2842"/>
        <v>1738</v>
      </c>
      <c r="BA490" s="4">
        <f t="shared" si="2842"/>
        <v>1768</v>
      </c>
      <c r="BB490" s="4">
        <f t="shared" si="2842"/>
        <v>1798</v>
      </c>
      <c r="BC490" s="4">
        <f>BB490+31</f>
        <v>1829</v>
      </c>
      <c r="BD490" s="4">
        <f t="shared" si="2842"/>
        <v>1859</v>
      </c>
      <c r="BE490" s="4">
        <f t="shared" si="2842"/>
        <v>1889</v>
      </c>
      <c r="BF490" s="4">
        <f t="shared" si="2842"/>
        <v>1919</v>
      </c>
      <c r="BG490" s="4">
        <f t="shared" si="2842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45">C491+58</f>
        <v>562</v>
      </c>
      <c r="E491" s="4">
        <f t="shared" si="2845"/>
        <v>620</v>
      </c>
      <c r="F491" s="4">
        <f>E491+59</f>
        <v>679</v>
      </c>
      <c r="G491" s="4">
        <f t="shared" si="2845"/>
        <v>737</v>
      </c>
      <c r="H491" s="4">
        <f t="shared" si="2845"/>
        <v>795</v>
      </c>
      <c r="I491" s="4">
        <f t="shared" si="2845"/>
        <v>853</v>
      </c>
      <c r="J491" s="15">
        <f t="shared" si="2845"/>
        <v>911</v>
      </c>
      <c r="K491">
        <f>J491+59</f>
        <v>970</v>
      </c>
      <c r="L491" s="4">
        <f t="shared" si="2845"/>
        <v>1028</v>
      </c>
      <c r="M491" s="4">
        <f t="shared" si="2845"/>
        <v>1086</v>
      </c>
      <c r="N491" s="4">
        <f t="shared" si="2845"/>
        <v>1144</v>
      </c>
      <c r="O491" s="4">
        <f t="shared" si="2845"/>
        <v>1202</v>
      </c>
      <c r="P491" s="4">
        <f t="shared" ref="P491" si="2846">O491+59</f>
        <v>1261</v>
      </c>
      <c r="Q491" s="4">
        <f t="shared" si="2845"/>
        <v>1319</v>
      </c>
      <c r="R491" s="15">
        <f t="shared" si="2845"/>
        <v>1377</v>
      </c>
      <c r="S491" s="4">
        <f t="shared" si="2845"/>
        <v>1435</v>
      </c>
      <c r="T491" s="4">
        <f t="shared" si="2845"/>
        <v>1493</v>
      </c>
      <c r="U491">
        <f t="shared" ref="U491" si="2847">T491+59</f>
        <v>1552</v>
      </c>
      <c r="V491" s="4">
        <f t="shared" si="2845"/>
        <v>1610</v>
      </c>
      <c r="W491" s="4">
        <f t="shared" si="2845"/>
        <v>1668</v>
      </c>
      <c r="X491" s="15">
        <f t="shared" si="2845"/>
        <v>1726</v>
      </c>
      <c r="Y491" s="4">
        <f t="shared" si="2845"/>
        <v>1784</v>
      </c>
      <c r="Z491" s="4">
        <f t="shared" ref="Z491" si="2848">Y491+59</f>
        <v>1843</v>
      </c>
      <c r="AA491" s="4">
        <f t="shared" si="2845"/>
        <v>1901</v>
      </c>
      <c r="AB491" s="4">
        <f t="shared" si="2845"/>
        <v>1959</v>
      </c>
      <c r="AC491" s="4">
        <f t="shared" si="2845"/>
        <v>2017</v>
      </c>
      <c r="AD491" s="15">
        <f t="shared" si="2845"/>
        <v>2075</v>
      </c>
      <c r="AE491">
        <f t="shared" ref="AE491" si="2849">AD491+59</f>
        <v>2134</v>
      </c>
      <c r="AF491" s="4">
        <f t="shared" si="2845"/>
        <v>2192</v>
      </c>
      <c r="AG491" s="4">
        <f t="shared" si="2845"/>
        <v>2250</v>
      </c>
      <c r="AH491" s="4">
        <f t="shared" si="2845"/>
        <v>2308</v>
      </c>
      <c r="AI491" s="4">
        <f t="shared" si="2845"/>
        <v>2366</v>
      </c>
      <c r="AJ491" s="4">
        <f t="shared" ref="AJ491" si="2850">AI491+59</f>
        <v>2425</v>
      </c>
      <c r="AK491" s="4">
        <f t="shared" si="2845"/>
        <v>2483</v>
      </c>
      <c r="AL491" s="4">
        <f t="shared" si="2845"/>
        <v>2541</v>
      </c>
      <c r="AM491" s="4">
        <f t="shared" si="2845"/>
        <v>2599</v>
      </c>
      <c r="AN491" s="4">
        <f t="shared" si="2845"/>
        <v>2657</v>
      </c>
      <c r="AO491">
        <f t="shared" ref="AO491" si="2851">AN491+59</f>
        <v>2716</v>
      </c>
      <c r="AP491" s="4">
        <f t="shared" si="2845"/>
        <v>2774</v>
      </c>
      <c r="AQ491" s="4">
        <f t="shared" si="2845"/>
        <v>2832</v>
      </c>
      <c r="AR491" s="4">
        <f t="shared" si="2845"/>
        <v>2890</v>
      </c>
      <c r="AS491" s="4">
        <f t="shared" si="2845"/>
        <v>2948</v>
      </c>
      <c r="AT491" s="4">
        <f t="shared" ref="AT491" si="2852">AS491+59</f>
        <v>3007</v>
      </c>
      <c r="AU491" s="4">
        <f t="shared" si="2845"/>
        <v>3065</v>
      </c>
      <c r="AV491" s="4">
        <f t="shared" si="2845"/>
        <v>3123</v>
      </c>
      <c r="AW491" s="4">
        <f t="shared" si="2845"/>
        <v>3181</v>
      </c>
      <c r="AX491" s="4">
        <f t="shared" si="2845"/>
        <v>3239</v>
      </c>
      <c r="AY491">
        <f t="shared" ref="AY491" si="2853">AX491+59</f>
        <v>3298</v>
      </c>
      <c r="AZ491" s="4">
        <f t="shared" si="2845"/>
        <v>3356</v>
      </c>
      <c r="BA491" s="4">
        <f t="shared" si="2845"/>
        <v>3414</v>
      </c>
      <c r="BB491" s="4">
        <f t="shared" si="2845"/>
        <v>3472</v>
      </c>
      <c r="BC491" s="4">
        <f t="shared" si="2845"/>
        <v>3530</v>
      </c>
      <c r="BD491" s="4">
        <f t="shared" ref="BD491" si="2854">BC491+59</f>
        <v>3589</v>
      </c>
      <c r="BE491" s="4">
        <f t="shared" si="2845"/>
        <v>3647</v>
      </c>
      <c r="BF491" s="4">
        <f t="shared" si="2845"/>
        <v>3705</v>
      </c>
      <c r="BG491" s="4">
        <f t="shared" si="2845"/>
        <v>3763</v>
      </c>
      <c r="BH491" s="4">
        <f t="shared" si="2845"/>
        <v>3821</v>
      </c>
      <c r="BI491">
        <f t="shared" ref="BI491" si="2855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56">D492+96</f>
        <v>1019</v>
      </c>
      <c r="F492" s="4">
        <f t="shared" ref="F492" si="2857">E492+95</f>
        <v>1114</v>
      </c>
      <c r="G492" s="4">
        <f t="shared" si="2856"/>
        <v>1210</v>
      </c>
      <c r="H492" s="4">
        <f t="shared" ref="H492" si="2858">G492+95</f>
        <v>1305</v>
      </c>
      <c r="I492" s="4">
        <f t="shared" si="2856"/>
        <v>1401</v>
      </c>
      <c r="J492" s="15">
        <f t="shared" ref="J492" si="2859">I492+95</f>
        <v>1496</v>
      </c>
      <c r="K492">
        <f t="shared" si="2856"/>
        <v>1592</v>
      </c>
      <c r="L492" s="4">
        <f t="shared" ref="L492" si="2860">K492+95</f>
        <v>1687</v>
      </c>
      <c r="M492" s="4">
        <f t="shared" si="2856"/>
        <v>1783</v>
      </c>
      <c r="N492" s="4">
        <f t="shared" ref="N492" si="2861">M492+95</f>
        <v>1878</v>
      </c>
      <c r="O492" s="4">
        <f t="shared" si="2856"/>
        <v>1974</v>
      </c>
      <c r="P492" s="4">
        <f t="shared" ref="P492" si="2862">O492+95</f>
        <v>2069</v>
      </c>
      <c r="Q492" s="4">
        <f t="shared" si="2856"/>
        <v>2165</v>
      </c>
      <c r="R492" s="15">
        <f t="shared" ref="R492" si="2863">Q492+95</f>
        <v>2260</v>
      </c>
      <c r="S492" s="4">
        <f t="shared" si="2856"/>
        <v>2356</v>
      </c>
      <c r="T492" s="4">
        <f>S492+96</f>
        <v>2452</v>
      </c>
      <c r="U492">
        <f t="shared" si="2856"/>
        <v>2548</v>
      </c>
      <c r="V492" s="4">
        <f t="shared" ref="V492" si="2864">U492+95</f>
        <v>2643</v>
      </c>
      <c r="W492" s="4">
        <f t="shared" si="2856"/>
        <v>2739</v>
      </c>
      <c r="X492" s="15">
        <f t="shared" ref="X492" si="2865">W492+95</f>
        <v>2834</v>
      </c>
      <c r="Y492" s="4">
        <f t="shared" si="2856"/>
        <v>2930</v>
      </c>
      <c r="Z492" s="4">
        <f t="shared" ref="Z492" si="2866">Y492+95</f>
        <v>3025</v>
      </c>
      <c r="AA492" s="4">
        <f t="shared" si="2856"/>
        <v>3121</v>
      </c>
      <c r="AB492" s="4">
        <f t="shared" ref="AB492" si="2867">AA492+95</f>
        <v>3216</v>
      </c>
      <c r="AC492" s="4">
        <f t="shared" si="2856"/>
        <v>3312</v>
      </c>
      <c r="AD492" s="15">
        <f t="shared" ref="AD492" si="2868">AC492+95</f>
        <v>3407</v>
      </c>
      <c r="AE492">
        <f t="shared" si="2856"/>
        <v>3503</v>
      </c>
      <c r="AF492" s="4">
        <f t="shared" ref="AF492" si="2869">AE492+95</f>
        <v>3598</v>
      </c>
      <c r="AG492" s="4">
        <f t="shared" si="2856"/>
        <v>3694</v>
      </c>
      <c r="AH492" s="4">
        <f t="shared" ref="AH492" si="2870">AG492+95</f>
        <v>3789</v>
      </c>
      <c r="AI492" s="4">
        <f t="shared" si="2856"/>
        <v>3885</v>
      </c>
      <c r="AJ492" s="4">
        <f t="shared" ref="AJ492" si="2871">AI492+95</f>
        <v>3980</v>
      </c>
      <c r="AK492" s="4">
        <f t="shared" si="2856"/>
        <v>4076</v>
      </c>
      <c r="AL492" s="4">
        <f t="shared" ref="AL492" si="2872">AK492+95</f>
        <v>4171</v>
      </c>
      <c r="AM492" s="4">
        <f t="shared" si="2856"/>
        <v>4267</v>
      </c>
      <c r="AN492" s="4">
        <f>AM492+96</f>
        <v>4363</v>
      </c>
      <c r="AO492">
        <f t="shared" si="2856"/>
        <v>4459</v>
      </c>
      <c r="AP492" s="4">
        <f t="shared" ref="AP492" si="2873">AO492+95</f>
        <v>4554</v>
      </c>
      <c r="AQ492" s="4">
        <f t="shared" si="2856"/>
        <v>4650</v>
      </c>
      <c r="AR492" s="4">
        <f t="shared" ref="AR492" si="2874">AQ492+95</f>
        <v>4745</v>
      </c>
      <c r="AS492" s="4">
        <f t="shared" si="2856"/>
        <v>4841</v>
      </c>
      <c r="AT492" s="4">
        <f t="shared" ref="AT492" si="2875">AS492+95</f>
        <v>4936</v>
      </c>
      <c r="AU492" s="4">
        <f t="shared" si="2856"/>
        <v>5032</v>
      </c>
      <c r="AV492" s="4">
        <f t="shared" ref="AV492" si="2876">AU492+95</f>
        <v>5127</v>
      </c>
      <c r="AW492" s="4">
        <f t="shared" si="2856"/>
        <v>5223</v>
      </c>
      <c r="AX492" s="4">
        <f t="shared" ref="AX492" si="2877">AW492+95</f>
        <v>5318</v>
      </c>
      <c r="AY492">
        <f t="shared" si="2856"/>
        <v>5414</v>
      </c>
      <c r="AZ492" s="4">
        <f t="shared" ref="AZ492" si="2878">AY492+95</f>
        <v>5509</v>
      </c>
      <c r="BA492" s="4">
        <f t="shared" si="2856"/>
        <v>5605</v>
      </c>
      <c r="BB492" s="4">
        <f t="shared" ref="BB492" si="2879">BA492+95</f>
        <v>5700</v>
      </c>
      <c r="BC492" s="4">
        <f t="shared" si="2856"/>
        <v>5796</v>
      </c>
      <c r="BD492" s="4">
        <f t="shared" ref="BD492" si="2880">BC492+95</f>
        <v>5891</v>
      </c>
      <c r="BE492" s="4">
        <f t="shared" si="2856"/>
        <v>5987</v>
      </c>
      <c r="BF492" s="4">
        <f t="shared" ref="BF492" si="2881">BE492+95</f>
        <v>6082</v>
      </c>
      <c r="BG492" s="4">
        <f t="shared" si="2856"/>
        <v>6178</v>
      </c>
      <c r="BH492" s="4">
        <f>BG492+96</f>
        <v>6274</v>
      </c>
      <c r="BI492">
        <f t="shared" si="2856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82">C494+1</f>
        <v>10</v>
      </c>
      <c r="E494" s="4">
        <f t="shared" si="2882"/>
        <v>11</v>
      </c>
      <c r="F494" s="4">
        <f t="shared" si="2882"/>
        <v>12</v>
      </c>
      <c r="G494" s="4">
        <f t="shared" si="2882"/>
        <v>13</v>
      </c>
      <c r="H494" s="4">
        <f t="shared" si="2882"/>
        <v>14</v>
      </c>
      <c r="I494" s="4">
        <f t="shared" si="2882"/>
        <v>15</v>
      </c>
      <c r="J494" s="4">
        <f t="shared" si="2882"/>
        <v>16</v>
      </c>
      <c r="K494" s="4">
        <f t="shared" si="2882"/>
        <v>17</v>
      </c>
      <c r="L494" s="4">
        <f t="shared" si="2882"/>
        <v>18</v>
      </c>
      <c r="M494" s="4">
        <f t="shared" si="2882"/>
        <v>19</v>
      </c>
      <c r="N494" s="4">
        <f t="shared" si="2882"/>
        <v>20</v>
      </c>
      <c r="O494" s="4">
        <f t="shared" si="2882"/>
        <v>21</v>
      </c>
      <c r="P494" s="4">
        <f t="shared" si="2882"/>
        <v>22</v>
      </c>
      <c r="Q494" s="4">
        <f t="shared" si="2882"/>
        <v>23</v>
      </c>
      <c r="R494" s="4">
        <f t="shared" si="2882"/>
        <v>24</v>
      </c>
      <c r="S494" s="4">
        <f t="shared" si="2882"/>
        <v>25</v>
      </c>
      <c r="T494" s="4">
        <f t="shared" si="2882"/>
        <v>26</v>
      </c>
      <c r="U494" s="4">
        <f t="shared" si="2882"/>
        <v>27</v>
      </c>
      <c r="V494" s="4">
        <f t="shared" si="2882"/>
        <v>28</v>
      </c>
      <c r="W494" s="4">
        <f t="shared" si="2882"/>
        <v>29</v>
      </c>
      <c r="X494" s="4">
        <f t="shared" si="2882"/>
        <v>30</v>
      </c>
      <c r="Y494" s="4">
        <f t="shared" si="2882"/>
        <v>31</v>
      </c>
      <c r="Z494" s="4">
        <f t="shared" si="2882"/>
        <v>32</v>
      </c>
      <c r="AA494" s="4">
        <f t="shared" si="2882"/>
        <v>33</v>
      </c>
      <c r="AB494" s="4">
        <f t="shared" si="2882"/>
        <v>34</v>
      </c>
      <c r="AC494" s="4">
        <f t="shared" si="2882"/>
        <v>35</v>
      </c>
      <c r="AD494" s="4">
        <f t="shared" si="2882"/>
        <v>36</v>
      </c>
      <c r="AE494" s="4">
        <f t="shared" si="2882"/>
        <v>37</v>
      </c>
      <c r="AF494" s="4">
        <f t="shared" si="2882"/>
        <v>38</v>
      </c>
      <c r="AG494" s="4">
        <f t="shared" si="2882"/>
        <v>39</v>
      </c>
      <c r="AH494" s="4">
        <f t="shared" si="2882"/>
        <v>40</v>
      </c>
      <c r="AI494" s="4">
        <f t="shared" si="2882"/>
        <v>41</v>
      </c>
      <c r="AJ494" s="4">
        <f t="shared" si="2882"/>
        <v>42</v>
      </c>
      <c r="AK494" s="4">
        <f t="shared" si="2882"/>
        <v>43</v>
      </c>
      <c r="AL494" s="4">
        <f t="shared" si="2882"/>
        <v>44</v>
      </c>
      <c r="AM494" s="4">
        <f t="shared" si="2882"/>
        <v>45</v>
      </c>
      <c r="AN494" s="4">
        <f t="shared" si="2882"/>
        <v>46</v>
      </c>
      <c r="AO494" s="4">
        <f t="shared" si="2882"/>
        <v>47</v>
      </c>
      <c r="AP494" s="4">
        <f t="shared" si="2882"/>
        <v>48</v>
      </c>
      <c r="AQ494" s="4">
        <f t="shared" si="2882"/>
        <v>49</v>
      </c>
      <c r="AR494" s="4">
        <f t="shared" si="2882"/>
        <v>50</v>
      </c>
      <c r="AS494" s="4">
        <f t="shared" si="2882"/>
        <v>51</v>
      </c>
      <c r="AT494" s="4">
        <f t="shared" si="2882"/>
        <v>52</v>
      </c>
      <c r="AU494" s="4">
        <f t="shared" si="2882"/>
        <v>53</v>
      </c>
      <c r="AV494" s="4">
        <f t="shared" si="2882"/>
        <v>54</v>
      </c>
      <c r="AW494" s="4">
        <f t="shared" si="2882"/>
        <v>55</v>
      </c>
      <c r="AX494" s="4">
        <f t="shared" si="2882"/>
        <v>56</v>
      </c>
      <c r="AY494" s="4">
        <f t="shared" si="2882"/>
        <v>57</v>
      </c>
      <c r="AZ494" s="4">
        <f t="shared" si="2882"/>
        <v>58</v>
      </c>
      <c r="BA494" s="4">
        <f t="shared" si="2882"/>
        <v>59</v>
      </c>
      <c r="BB494" s="4">
        <f t="shared" si="2882"/>
        <v>60</v>
      </c>
      <c r="BC494" s="4">
        <f t="shared" si="2882"/>
        <v>61</v>
      </c>
      <c r="BD494" s="4">
        <f t="shared" si="2882"/>
        <v>62</v>
      </c>
      <c r="BE494" s="4">
        <f t="shared" si="2882"/>
        <v>63</v>
      </c>
      <c r="BF494" s="4">
        <f t="shared" si="2882"/>
        <v>64</v>
      </c>
      <c r="BG494" s="4">
        <f t="shared" si="2882"/>
        <v>65</v>
      </c>
      <c r="BH494" s="4">
        <f t="shared" si="2882"/>
        <v>66</v>
      </c>
      <c r="BI494" s="4">
        <f t="shared" si="2882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83">C496+20</f>
        <v>67</v>
      </c>
      <c r="E496" s="4">
        <f t="shared" si="2883"/>
        <v>87</v>
      </c>
      <c r="F496" s="4">
        <f>E496+21</f>
        <v>108</v>
      </c>
      <c r="G496" s="4">
        <f t="shared" si="2883"/>
        <v>128</v>
      </c>
      <c r="H496" s="4">
        <f t="shared" si="2883"/>
        <v>148</v>
      </c>
      <c r="I496" s="4">
        <f t="shared" si="2883"/>
        <v>168</v>
      </c>
      <c r="J496" s="15">
        <f>I496+21</f>
        <v>189</v>
      </c>
      <c r="K496">
        <f t="shared" si="2883"/>
        <v>209</v>
      </c>
      <c r="L496" s="4">
        <f t="shared" si="2883"/>
        <v>229</v>
      </c>
      <c r="M496" s="4">
        <f t="shared" si="2883"/>
        <v>249</v>
      </c>
      <c r="N496" s="4">
        <f t="shared" ref="N496:N497" si="2884">M496+21</f>
        <v>270</v>
      </c>
      <c r="O496" s="4">
        <f t="shared" si="2883"/>
        <v>290</v>
      </c>
      <c r="P496" s="4">
        <f t="shared" si="2883"/>
        <v>310</v>
      </c>
      <c r="Q496" s="4">
        <f t="shared" si="2883"/>
        <v>330</v>
      </c>
      <c r="R496" s="15">
        <f t="shared" ref="R496:R497" si="2885">Q496+21</f>
        <v>351</v>
      </c>
      <c r="S496" s="4">
        <f t="shared" si="2883"/>
        <v>371</v>
      </c>
      <c r="T496" s="4">
        <f t="shared" si="2883"/>
        <v>391</v>
      </c>
      <c r="U496">
        <f t="shared" si="2883"/>
        <v>411</v>
      </c>
      <c r="V496" s="4">
        <f t="shared" ref="V496:V497" si="2886">U496+21</f>
        <v>432</v>
      </c>
      <c r="W496" s="4">
        <f t="shared" si="2883"/>
        <v>452</v>
      </c>
      <c r="X496" s="15">
        <f t="shared" si="2883"/>
        <v>472</v>
      </c>
      <c r="Y496" s="4">
        <f t="shared" si="2883"/>
        <v>492</v>
      </c>
      <c r="Z496" s="4">
        <f t="shared" ref="Z496:Z497" si="2887">Y496+21</f>
        <v>513</v>
      </c>
      <c r="AA496" s="4">
        <f t="shared" si="2883"/>
        <v>533</v>
      </c>
      <c r="AB496" s="4">
        <f t="shared" si="2883"/>
        <v>553</v>
      </c>
      <c r="AC496" s="4">
        <f t="shared" si="2883"/>
        <v>573</v>
      </c>
      <c r="AD496" s="15">
        <f t="shared" ref="AD496:AD497" si="2888">AC496+21</f>
        <v>594</v>
      </c>
      <c r="AE496">
        <f t="shared" si="2883"/>
        <v>614</v>
      </c>
      <c r="AF496" s="4">
        <f t="shared" si="2883"/>
        <v>634</v>
      </c>
      <c r="AG496" s="4">
        <f t="shared" si="2883"/>
        <v>654</v>
      </c>
      <c r="AH496" s="4">
        <f t="shared" ref="AH496:AH497" si="2889">AG496+21</f>
        <v>675</v>
      </c>
      <c r="AI496" s="4">
        <f t="shared" si="2883"/>
        <v>695</v>
      </c>
      <c r="AJ496" s="4">
        <f t="shared" si="2883"/>
        <v>715</v>
      </c>
      <c r="AK496" s="4">
        <f t="shared" si="2883"/>
        <v>735</v>
      </c>
      <c r="AL496" s="4">
        <f t="shared" ref="AL496:AL497" si="2890">AK496+21</f>
        <v>756</v>
      </c>
      <c r="AM496" s="4">
        <f t="shared" si="2883"/>
        <v>776</v>
      </c>
      <c r="AN496" s="4">
        <f t="shared" si="2883"/>
        <v>796</v>
      </c>
      <c r="AO496">
        <f t="shared" si="2883"/>
        <v>816</v>
      </c>
      <c r="AP496" s="4">
        <f t="shared" ref="AP496:AP497" si="2891">AO496+21</f>
        <v>837</v>
      </c>
      <c r="AQ496" s="4">
        <f t="shared" si="2883"/>
        <v>857</v>
      </c>
      <c r="AR496" s="4">
        <f t="shared" si="2883"/>
        <v>877</v>
      </c>
      <c r="AS496" s="4">
        <f t="shared" si="2883"/>
        <v>897</v>
      </c>
      <c r="AT496" s="4">
        <f t="shared" ref="AT496:AT497" si="2892">AS496+21</f>
        <v>918</v>
      </c>
      <c r="AU496" s="4">
        <f t="shared" si="2883"/>
        <v>938</v>
      </c>
      <c r="AV496" s="4">
        <f t="shared" si="2883"/>
        <v>958</v>
      </c>
      <c r="AW496" s="4">
        <f t="shared" si="2883"/>
        <v>978</v>
      </c>
      <c r="AX496" s="4">
        <f t="shared" ref="AX496:AX497" si="2893">AW496+21</f>
        <v>999</v>
      </c>
      <c r="AY496">
        <f t="shared" si="2883"/>
        <v>1019</v>
      </c>
      <c r="AZ496" s="4">
        <f t="shared" si="2883"/>
        <v>1039</v>
      </c>
      <c r="BA496" s="4">
        <f t="shared" si="2883"/>
        <v>1059</v>
      </c>
      <c r="BB496" s="4">
        <f t="shared" ref="BB496:BB497" si="2894">BA496+21</f>
        <v>1080</v>
      </c>
      <c r="BC496" s="4">
        <f t="shared" si="2883"/>
        <v>1100</v>
      </c>
      <c r="BD496" s="4">
        <f t="shared" si="2883"/>
        <v>1120</v>
      </c>
      <c r="BE496" s="4">
        <f t="shared" si="2883"/>
        <v>1140</v>
      </c>
      <c r="BF496" s="4">
        <f t="shared" ref="BF496:BF497" si="2895">BE496+21</f>
        <v>1161</v>
      </c>
      <c r="BG496" s="4">
        <f t="shared" si="2883"/>
        <v>1181</v>
      </c>
      <c r="BH496" s="4">
        <f t="shared" si="2883"/>
        <v>1201</v>
      </c>
      <c r="BI496">
        <f t="shared" si="2883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83"/>
        <v>67</v>
      </c>
      <c r="E497" s="4">
        <f t="shared" si="2883"/>
        <v>87</v>
      </c>
      <c r="F497" s="4">
        <f>E497+21</f>
        <v>108</v>
      </c>
      <c r="G497" s="4">
        <f t="shared" si="2883"/>
        <v>128</v>
      </c>
      <c r="H497" s="4">
        <f t="shared" si="2883"/>
        <v>148</v>
      </c>
      <c r="I497" s="4">
        <f t="shared" si="2883"/>
        <v>168</v>
      </c>
      <c r="J497" s="15">
        <f>I497+21</f>
        <v>189</v>
      </c>
      <c r="K497">
        <f t="shared" si="2883"/>
        <v>209</v>
      </c>
      <c r="L497" s="4">
        <f t="shared" si="2883"/>
        <v>229</v>
      </c>
      <c r="M497" s="4">
        <f t="shared" si="2883"/>
        <v>249</v>
      </c>
      <c r="N497" s="4">
        <f t="shared" si="2884"/>
        <v>270</v>
      </c>
      <c r="O497" s="4">
        <f t="shared" si="2883"/>
        <v>290</v>
      </c>
      <c r="P497" s="4">
        <f t="shared" si="2883"/>
        <v>310</v>
      </c>
      <c r="Q497" s="4">
        <f t="shared" si="2883"/>
        <v>330</v>
      </c>
      <c r="R497" s="15">
        <f t="shared" si="2885"/>
        <v>351</v>
      </c>
      <c r="S497" s="4">
        <f t="shared" si="2883"/>
        <v>371</v>
      </c>
      <c r="T497" s="4">
        <f t="shared" si="2883"/>
        <v>391</v>
      </c>
      <c r="U497">
        <f t="shared" si="2883"/>
        <v>411</v>
      </c>
      <c r="V497" s="4">
        <f t="shared" si="2886"/>
        <v>432</v>
      </c>
      <c r="W497" s="4">
        <f t="shared" si="2883"/>
        <v>452</v>
      </c>
      <c r="X497" s="15">
        <f t="shared" si="2883"/>
        <v>472</v>
      </c>
      <c r="Y497" s="4">
        <f t="shared" si="2883"/>
        <v>492</v>
      </c>
      <c r="Z497" s="4">
        <f t="shared" si="2887"/>
        <v>513</v>
      </c>
      <c r="AA497" s="4">
        <f t="shared" si="2883"/>
        <v>533</v>
      </c>
      <c r="AB497" s="4">
        <f t="shared" si="2883"/>
        <v>553</v>
      </c>
      <c r="AC497" s="4">
        <f t="shared" si="2883"/>
        <v>573</v>
      </c>
      <c r="AD497" s="15">
        <f t="shared" si="2888"/>
        <v>594</v>
      </c>
      <c r="AE497">
        <f t="shared" si="2883"/>
        <v>614</v>
      </c>
      <c r="AF497" s="4">
        <f t="shared" si="2883"/>
        <v>634</v>
      </c>
      <c r="AG497" s="4">
        <f t="shared" si="2883"/>
        <v>654</v>
      </c>
      <c r="AH497" s="4">
        <f t="shared" si="2889"/>
        <v>675</v>
      </c>
      <c r="AI497" s="4">
        <f t="shared" si="2883"/>
        <v>695</v>
      </c>
      <c r="AJ497" s="4">
        <f t="shared" si="2883"/>
        <v>715</v>
      </c>
      <c r="AK497" s="4">
        <f t="shared" si="2883"/>
        <v>735</v>
      </c>
      <c r="AL497" s="4">
        <f t="shared" si="2890"/>
        <v>756</v>
      </c>
      <c r="AM497" s="4">
        <f t="shared" si="2883"/>
        <v>776</v>
      </c>
      <c r="AN497" s="4">
        <f t="shared" si="2883"/>
        <v>796</v>
      </c>
      <c r="AO497">
        <f t="shared" si="2883"/>
        <v>816</v>
      </c>
      <c r="AP497" s="4">
        <f t="shared" si="2891"/>
        <v>837</v>
      </c>
      <c r="AQ497" s="4">
        <f t="shared" si="2883"/>
        <v>857</v>
      </c>
      <c r="AR497" s="4">
        <f t="shared" si="2883"/>
        <v>877</v>
      </c>
      <c r="AS497" s="4">
        <f t="shared" si="2883"/>
        <v>897</v>
      </c>
      <c r="AT497" s="4">
        <f t="shared" si="2892"/>
        <v>918</v>
      </c>
      <c r="AU497" s="4">
        <f t="shared" si="2883"/>
        <v>938</v>
      </c>
      <c r="AV497" s="4">
        <f t="shared" si="2883"/>
        <v>958</v>
      </c>
      <c r="AW497" s="4">
        <f t="shared" si="2883"/>
        <v>978</v>
      </c>
      <c r="AX497" s="4">
        <f t="shared" si="2893"/>
        <v>999</v>
      </c>
      <c r="AY497">
        <f t="shared" si="2883"/>
        <v>1019</v>
      </c>
      <c r="AZ497" s="4">
        <f t="shared" si="2883"/>
        <v>1039</v>
      </c>
      <c r="BA497" s="4">
        <f t="shared" si="2883"/>
        <v>1059</v>
      </c>
      <c r="BB497" s="4">
        <f t="shared" si="2894"/>
        <v>1080</v>
      </c>
      <c r="BC497" s="4">
        <f t="shared" si="2883"/>
        <v>1100</v>
      </c>
      <c r="BD497" s="4">
        <f t="shared" si="2883"/>
        <v>1120</v>
      </c>
      <c r="BE497" s="4">
        <f t="shared" si="2883"/>
        <v>1140</v>
      </c>
      <c r="BF497" s="4">
        <f t="shared" si="2895"/>
        <v>1161</v>
      </c>
      <c r="BG497" s="4">
        <f t="shared" si="2883"/>
        <v>1181</v>
      </c>
      <c r="BH497" s="4">
        <f t="shared" si="2883"/>
        <v>1201</v>
      </c>
      <c r="BI497">
        <f t="shared" si="2883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96">C498+45</f>
        <v>150</v>
      </c>
      <c r="E498" s="4">
        <f t="shared" si="2896"/>
        <v>195</v>
      </c>
      <c r="F498" s="4">
        <f t="shared" si="2896"/>
        <v>240</v>
      </c>
      <c r="G498" s="4">
        <f t="shared" si="2896"/>
        <v>285</v>
      </c>
      <c r="H498" s="4">
        <f t="shared" si="2896"/>
        <v>330</v>
      </c>
      <c r="I498" s="4">
        <f t="shared" si="2896"/>
        <v>375</v>
      </c>
      <c r="J498" s="15">
        <f t="shared" si="2896"/>
        <v>420</v>
      </c>
      <c r="K498">
        <f t="shared" si="2896"/>
        <v>465</v>
      </c>
      <c r="L498" s="4">
        <f t="shared" si="2896"/>
        <v>510</v>
      </c>
      <c r="M498" s="4">
        <f t="shared" si="2896"/>
        <v>555</v>
      </c>
      <c r="N498" s="4">
        <f t="shared" si="2896"/>
        <v>600</v>
      </c>
      <c r="O498" s="4">
        <f t="shared" si="2896"/>
        <v>645</v>
      </c>
      <c r="P498" s="4">
        <f t="shared" si="2896"/>
        <v>690</v>
      </c>
      <c r="Q498" s="4">
        <f t="shared" si="2896"/>
        <v>735</v>
      </c>
      <c r="R498" s="15">
        <f t="shared" si="2896"/>
        <v>780</v>
      </c>
      <c r="S498" s="4">
        <f t="shared" si="2896"/>
        <v>825</v>
      </c>
      <c r="T498" s="4">
        <f t="shared" si="2896"/>
        <v>870</v>
      </c>
      <c r="U498">
        <f t="shared" si="2896"/>
        <v>915</v>
      </c>
      <c r="V498" s="4">
        <f t="shared" si="2896"/>
        <v>960</v>
      </c>
      <c r="W498" s="4">
        <f t="shared" si="2896"/>
        <v>1005</v>
      </c>
      <c r="X498" s="15">
        <f t="shared" si="2896"/>
        <v>1050</v>
      </c>
      <c r="Y498" s="4">
        <f t="shared" si="2896"/>
        <v>1095</v>
      </c>
      <c r="Z498" s="4">
        <f t="shared" si="2896"/>
        <v>1140</v>
      </c>
      <c r="AA498" s="4">
        <f t="shared" si="2896"/>
        <v>1185</v>
      </c>
      <c r="AB498" s="4">
        <f t="shared" si="2896"/>
        <v>1230</v>
      </c>
      <c r="AC498" s="4">
        <f t="shared" si="2896"/>
        <v>1275</v>
      </c>
      <c r="AD498" s="15">
        <f t="shared" si="2896"/>
        <v>1320</v>
      </c>
      <c r="AE498">
        <f t="shared" si="2896"/>
        <v>1365</v>
      </c>
      <c r="AF498" s="4">
        <f t="shared" si="2896"/>
        <v>1410</v>
      </c>
      <c r="AG498" s="4">
        <f t="shared" si="2896"/>
        <v>1455</v>
      </c>
      <c r="AH498" s="4">
        <f t="shared" si="2896"/>
        <v>1500</v>
      </c>
      <c r="AI498" s="4">
        <f t="shared" si="2896"/>
        <v>1545</v>
      </c>
      <c r="AJ498" s="4">
        <f t="shared" si="2896"/>
        <v>1590</v>
      </c>
      <c r="AK498" s="4">
        <f t="shared" si="2896"/>
        <v>1635</v>
      </c>
      <c r="AL498" s="4">
        <f t="shared" si="2896"/>
        <v>1680</v>
      </c>
      <c r="AM498" s="4">
        <f t="shared" si="2896"/>
        <v>1725</v>
      </c>
      <c r="AN498" s="4">
        <f t="shared" si="2896"/>
        <v>1770</v>
      </c>
      <c r="AO498">
        <f t="shared" si="2896"/>
        <v>1815</v>
      </c>
      <c r="AP498" s="4">
        <f t="shared" si="2896"/>
        <v>1860</v>
      </c>
      <c r="AQ498" s="4">
        <f t="shared" si="2896"/>
        <v>1905</v>
      </c>
      <c r="AR498" s="4">
        <f t="shared" si="2896"/>
        <v>1950</v>
      </c>
      <c r="AS498" s="4">
        <f t="shared" si="2896"/>
        <v>1995</v>
      </c>
      <c r="AT498" s="4">
        <f t="shared" si="2896"/>
        <v>2040</v>
      </c>
      <c r="AU498" s="4">
        <f t="shared" si="2896"/>
        <v>2085</v>
      </c>
      <c r="AV498" s="4">
        <f t="shared" si="2896"/>
        <v>2130</v>
      </c>
      <c r="AW498" s="4">
        <f t="shared" si="2896"/>
        <v>2175</v>
      </c>
      <c r="AX498" s="4">
        <f t="shared" si="2896"/>
        <v>2220</v>
      </c>
      <c r="AY498">
        <f t="shared" si="2896"/>
        <v>2265</v>
      </c>
      <c r="AZ498" s="4">
        <f t="shared" si="2896"/>
        <v>2310</v>
      </c>
      <c r="BA498" s="4">
        <f t="shared" si="2896"/>
        <v>2355</v>
      </c>
      <c r="BB498" s="4">
        <f t="shared" si="2896"/>
        <v>2400</v>
      </c>
      <c r="BC498" s="4">
        <f t="shared" si="2896"/>
        <v>2445</v>
      </c>
      <c r="BD498" s="4">
        <f t="shared" si="2896"/>
        <v>2490</v>
      </c>
      <c r="BE498" s="4">
        <f t="shared" si="2896"/>
        <v>2535</v>
      </c>
      <c r="BF498" s="4">
        <f t="shared" si="2896"/>
        <v>2580</v>
      </c>
      <c r="BG498" s="4">
        <f t="shared" si="2896"/>
        <v>2625</v>
      </c>
      <c r="BH498" s="4">
        <f t="shared" si="2896"/>
        <v>2670</v>
      </c>
      <c r="BI498">
        <f t="shared" si="2896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97">C501+36</f>
        <v>120</v>
      </c>
      <c r="E501" s="4">
        <f t="shared" si="2897"/>
        <v>156</v>
      </c>
      <c r="F501" s="4">
        <f t="shared" si="2897"/>
        <v>192</v>
      </c>
      <c r="G501" s="4">
        <f t="shared" si="2897"/>
        <v>228</v>
      </c>
      <c r="H501" s="4">
        <f t="shared" si="2897"/>
        <v>264</v>
      </c>
      <c r="I501" s="4">
        <f t="shared" si="2897"/>
        <v>300</v>
      </c>
      <c r="J501" s="15">
        <f t="shared" si="2897"/>
        <v>336</v>
      </c>
      <c r="K501">
        <f t="shared" si="2897"/>
        <v>372</v>
      </c>
      <c r="L501" s="4">
        <f t="shared" si="2897"/>
        <v>408</v>
      </c>
      <c r="M501" s="4">
        <f t="shared" si="2897"/>
        <v>444</v>
      </c>
      <c r="N501" s="4">
        <f t="shared" si="2897"/>
        <v>480</v>
      </c>
      <c r="O501" s="4">
        <f t="shared" si="2897"/>
        <v>516</v>
      </c>
      <c r="P501" s="4">
        <f t="shared" si="2897"/>
        <v>552</v>
      </c>
      <c r="Q501" s="4">
        <f t="shared" si="2897"/>
        <v>588</v>
      </c>
      <c r="R501" s="15">
        <f t="shared" si="2897"/>
        <v>624</v>
      </c>
      <c r="S501" s="4">
        <f t="shared" si="2897"/>
        <v>660</v>
      </c>
      <c r="T501" s="4">
        <f t="shared" si="2897"/>
        <v>696</v>
      </c>
      <c r="U501">
        <f t="shared" si="2897"/>
        <v>732</v>
      </c>
      <c r="V501" s="4">
        <f t="shared" si="2897"/>
        <v>768</v>
      </c>
      <c r="W501" s="4">
        <f t="shared" si="2897"/>
        <v>804</v>
      </c>
      <c r="X501" s="15">
        <f t="shared" si="2897"/>
        <v>840</v>
      </c>
      <c r="Y501" s="4">
        <f t="shared" si="2897"/>
        <v>876</v>
      </c>
      <c r="Z501" s="4">
        <f t="shared" si="2897"/>
        <v>912</v>
      </c>
      <c r="AA501" s="4">
        <f t="shared" si="2897"/>
        <v>948</v>
      </c>
      <c r="AB501" s="4">
        <f t="shared" si="2897"/>
        <v>984</v>
      </c>
      <c r="AC501" s="4">
        <f t="shared" si="2897"/>
        <v>1020</v>
      </c>
      <c r="AD501" s="15">
        <f t="shared" si="2897"/>
        <v>1056</v>
      </c>
      <c r="AE501">
        <f t="shared" si="2897"/>
        <v>1092</v>
      </c>
      <c r="AF501" s="4">
        <f t="shared" si="2897"/>
        <v>1128</v>
      </c>
      <c r="AG501" s="4">
        <f t="shared" si="2897"/>
        <v>1164</v>
      </c>
      <c r="AH501" s="4">
        <f t="shared" si="2897"/>
        <v>1200</v>
      </c>
      <c r="AI501" s="4">
        <f t="shared" si="2897"/>
        <v>1236</v>
      </c>
      <c r="AJ501" s="4">
        <f t="shared" si="2897"/>
        <v>1272</v>
      </c>
      <c r="AK501" s="4">
        <f t="shared" si="2897"/>
        <v>1308</v>
      </c>
      <c r="AL501" s="4">
        <f t="shared" si="2897"/>
        <v>1344</v>
      </c>
      <c r="AM501" s="4">
        <f t="shared" si="2897"/>
        <v>1380</v>
      </c>
      <c r="AN501" s="4">
        <f t="shared" si="2897"/>
        <v>1416</v>
      </c>
      <c r="AO501">
        <f t="shared" si="2897"/>
        <v>1452</v>
      </c>
      <c r="AP501" s="4">
        <f t="shared" si="2897"/>
        <v>1488</v>
      </c>
      <c r="AQ501" s="4">
        <f t="shared" si="2897"/>
        <v>1524</v>
      </c>
      <c r="AR501" s="4">
        <f t="shared" si="2897"/>
        <v>1560</v>
      </c>
      <c r="AS501" s="4">
        <f t="shared" si="2897"/>
        <v>1596</v>
      </c>
      <c r="AT501" s="4">
        <f t="shared" si="2897"/>
        <v>1632</v>
      </c>
      <c r="AU501" s="4">
        <f t="shared" si="2897"/>
        <v>1668</v>
      </c>
      <c r="AV501" s="4">
        <f t="shared" si="2897"/>
        <v>1704</v>
      </c>
      <c r="AW501" s="4">
        <f t="shared" si="2897"/>
        <v>1740</v>
      </c>
      <c r="AX501" s="4">
        <f t="shared" si="2897"/>
        <v>1776</v>
      </c>
      <c r="AY501">
        <f t="shared" si="2897"/>
        <v>1812</v>
      </c>
      <c r="AZ501" s="4">
        <f t="shared" si="2897"/>
        <v>1848</v>
      </c>
      <c r="BA501" s="4">
        <f t="shared" si="2897"/>
        <v>1884</v>
      </c>
      <c r="BB501" s="4">
        <f t="shared" si="2897"/>
        <v>1920</v>
      </c>
      <c r="BC501" s="4">
        <f t="shared" si="2897"/>
        <v>1956</v>
      </c>
      <c r="BD501" s="4">
        <f t="shared" si="2897"/>
        <v>1992</v>
      </c>
      <c r="BE501" s="4">
        <f t="shared" si="2897"/>
        <v>2028</v>
      </c>
      <c r="BF501" s="4">
        <f t="shared" si="2897"/>
        <v>2064</v>
      </c>
      <c r="BG501" s="4">
        <f t="shared" si="2897"/>
        <v>2100</v>
      </c>
      <c r="BH501" s="4">
        <f t="shared" si="2897"/>
        <v>2136</v>
      </c>
      <c r="BI501">
        <f t="shared" si="2897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98">C502+72</f>
        <v>240</v>
      </c>
      <c r="E502" s="4">
        <f t="shared" si="2898"/>
        <v>312</v>
      </c>
      <c r="F502" s="4">
        <f t="shared" si="2898"/>
        <v>384</v>
      </c>
      <c r="G502" s="4">
        <f t="shared" si="2898"/>
        <v>456</v>
      </c>
      <c r="H502" s="4">
        <f t="shared" si="2898"/>
        <v>528</v>
      </c>
      <c r="I502" s="4">
        <f t="shared" si="2898"/>
        <v>600</v>
      </c>
      <c r="J502" s="15">
        <f t="shared" si="2898"/>
        <v>672</v>
      </c>
      <c r="K502">
        <f t="shared" si="2898"/>
        <v>744</v>
      </c>
      <c r="L502" s="4">
        <f t="shared" si="2898"/>
        <v>816</v>
      </c>
      <c r="M502" s="4">
        <f t="shared" si="2898"/>
        <v>888</v>
      </c>
      <c r="N502" s="4">
        <f t="shared" si="2898"/>
        <v>960</v>
      </c>
      <c r="O502" s="4">
        <f t="shared" si="2898"/>
        <v>1032</v>
      </c>
      <c r="P502" s="4">
        <f t="shared" si="2898"/>
        <v>1104</v>
      </c>
      <c r="Q502" s="4">
        <f t="shared" si="2898"/>
        <v>1176</v>
      </c>
      <c r="R502" s="15">
        <f t="shared" si="2898"/>
        <v>1248</v>
      </c>
      <c r="S502" s="4">
        <f t="shared" si="2898"/>
        <v>1320</v>
      </c>
      <c r="T502" s="4">
        <f t="shared" si="2898"/>
        <v>1392</v>
      </c>
      <c r="U502">
        <f t="shared" si="2898"/>
        <v>1464</v>
      </c>
      <c r="V502" s="4">
        <f t="shared" si="2898"/>
        <v>1536</v>
      </c>
      <c r="W502" s="4">
        <f t="shared" si="2898"/>
        <v>1608</v>
      </c>
      <c r="X502" s="15">
        <f t="shared" si="2898"/>
        <v>1680</v>
      </c>
      <c r="Y502" s="4">
        <f t="shared" si="2898"/>
        <v>1752</v>
      </c>
      <c r="Z502" s="4">
        <f t="shared" si="2898"/>
        <v>1824</v>
      </c>
      <c r="AA502" s="4">
        <f t="shared" si="2898"/>
        <v>1896</v>
      </c>
      <c r="AB502" s="4">
        <f t="shared" si="2898"/>
        <v>1968</v>
      </c>
      <c r="AC502" s="4">
        <f t="shared" si="2898"/>
        <v>2040</v>
      </c>
      <c r="AD502" s="15">
        <f t="shared" si="2898"/>
        <v>2112</v>
      </c>
      <c r="AE502">
        <f t="shared" si="2898"/>
        <v>2184</v>
      </c>
      <c r="AF502" s="4">
        <f t="shared" si="2898"/>
        <v>2256</v>
      </c>
      <c r="AG502" s="4">
        <f t="shared" si="2898"/>
        <v>2328</v>
      </c>
      <c r="AH502" s="4">
        <f t="shared" si="2898"/>
        <v>2400</v>
      </c>
      <c r="AI502" s="4">
        <f t="shared" si="2898"/>
        <v>2472</v>
      </c>
      <c r="AJ502" s="4">
        <f t="shared" si="2898"/>
        <v>2544</v>
      </c>
      <c r="AK502" s="4">
        <f t="shared" si="2898"/>
        <v>2616</v>
      </c>
      <c r="AL502" s="4">
        <f t="shared" si="2898"/>
        <v>2688</v>
      </c>
      <c r="AM502" s="4">
        <f t="shared" si="2898"/>
        <v>2760</v>
      </c>
      <c r="AN502" s="4">
        <f t="shared" si="2898"/>
        <v>2832</v>
      </c>
      <c r="AO502">
        <f t="shared" si="2898"/>
        <v>2904</v>
      </c>
      <c r="AP502" s="4">
        <f t="shared" si="2898"/>
        <v>2976</v>
      </c>
      <c r="AQ502" s="4">
        <f t="shared" si="2898"/>
        <v>3048</v>
      </c>
      <c r="AR502" s="4">
        <f t="shared" si="2898"/>
        <v>3120</v>
      </c>
      <c r="AS502" s="4">
        <f t="shared" si="2898"/>
        <v>3192</v>
      </c>
      <c r="AT502" s="4">
        <f t="shared" si="2898"/>
        <v>3264</v>
      </c>
      <c r="AU502" s="4">
        <f t="shared" si="2898"/>
        <v>3336</v>
      </c>
      <c r="AV502" s="4">
        <f t="shared" si="2898"/>
        <v>3408</v>
      </c>
      <c r="AW502" s="4">
        <f t="shared" si="2898"/>
        <v>3480</v>
      </c>
      <c r="AX502" s="4">
        <f t="shared" si="2898"/>
        <v>3552</v>
      </c>
      <c r="AY502">
        <f t="shared" si="2898"/>
        <v>3624</v>
      </c>
      <c r="AZ502" s="4">
        <f t="shared" si="2898"/>
        <v>3696</v>
      </c>
      <c r="BA502" s="4">
        <f t="shared" si="2898"/>
        <v>3768</v>
      </c>
      <c r="BB502" s="4">
        <f t="shared" si="2898"/>
        <v>3840</v>
      </c>
      <c r="BC502" s="4">
        <f t="shared" si="2898"/>
        <v>3912</v>
      </c>
      <c r="BD502" s="4">
        <f t="shared" si="2898"/>
        <v>3984</v>
      </c>
      <c r="BE502" s="4">
        <f t="shared" si="2898"/>
        <v>4056</v>
      </c>
      <c r="BF502" s="4">
        <f t="shared" si="2898"/>
        <v>4128</v>
      </c>
      <c r="BG502" s="4">
        <f t="shared" si="2898"/>
        <v>4200</v>
      </c>
      <c r="BH502" s="4">
        <f t="shared" si="2898"/>
        <v>4272</v>
      </c>
      <c r="BI502">
        <f t="shared" si="2898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99">C503+141</f>
        <v>470</v>
      </c>
      <c r="E503" s="4">
        <f t="shared" si="2899"/>
        <v>611</v>
      </c>
      <c r="F503" s="4">
        <f t="shared" si="2899"/>
        <v>752</v>
      </c>
      <c r="G503" s="4">
        <f t="shared" si="2899"/>
        <v>893</v>
      </c>
      <c r="H503" s="4">
        <f t="shared" si="2899"/>
        <v>1034</v>
      </c>
      <c r="I503" s="4">
        <f t="shared" si="2899"/>
        <v>1175</v>
      </c>
      <c r="J503" s="15">
        <f t="shared" si="2899"/>
        <v>1316</v>
      </c>
      <c r="K503">
        <f t="shared" si="2899"/>
        <v>1457</v>
      </c>
      <c r="L503" s="4">
        <f t="shared" si="2899"/>
        <v>1598</v>
      </c>
      <c r="M503" s="4">
        <f t="shared" si="2899"/>
        <v>1739</v>
      </c>
      <c r="N503" s="4">
        <f t="shared" si="2899"/>
        <v>1880</v>
      </c>
      <c r="O503" s="4">
        <f t="shared" si="2899"/>
        <v>2021</v>
      </c>
      <c r="P503" s="4">
        <f t="shared" si="2899"/>
        <v>2162</v>
      </c>
      <c r="Q503" s="4">
        <f t="shared" si="2899"/>
        <v>2303</v>
      </c>
      <c r="R503" s="15">
        <f t="shared" si="2899"/>
        <v>2444</v>
      </c>
      <c r="S503" s="4">
        <f t="shared" si="2899"/>
        <v>2585</v>
      </c>
      <c r="T503" s="4">
        <f t="shared" si="2899"/>
        <v>2726</v>
      </c>
      <c r="U503">
        <f t="shared" si="2899"/>
        <v>2867</v>
      </c>
      <c r="V503" s="4">
        <f t="shared" si="2899"/>
        <v>3008</v>
      </c>
      <c r="W503" s="4">
        <f t="shared" si="2899"/>
        <v>3149</v>
      </c>
      <c r="X503" s="15">
        <f t="shared" si="2899"/>
        <v>3290</v>
      </c>
      <c r="Y503" s="4">
        <f t="shared" si="2899"/>
        <v>3431</v>
      </c>
      <c r="Z503" s="4">
        <f t="shared" si="2899"/>
        <v>3572</v>
      </c>
      <c r="AA503" s="4">
        <f t="shared" si="2899"/>
        <v>3713</v>
      </c>
      <c r="AB503" s="4">
        <f t="shared" si="2899"/>
        <v>3854</v>
      </c>
      <c r="AC503" s="4">
        <f t="shared" si="2899"/>
        <v>3995</v>
      </c>
      <c r="AD503" s="15">
        <f t="shared" si="2899"/>
        <v>4136</v>
      </c>
      <c r="AE503">
        <f t="shared" si="2899"/>
        <v>4277</v>
      </c>
      <c r="AF503" s="4">
        <f t="shared" si="2899"/>
        <v>4418</v>
      </c>
      <c r="AG503" s="4">
        <f t="shared" si="2899"/>
        <v>4559</v>
      </c>
      <c r="AH503" s="4">
        <f t="shared" si="2899"/>
        <v>4700</v>
      </c>
      <c r="AI503" s="4">
        <f t="shared" si="2899"/>
        <v>4841</v>
      </c>
      <c r="AJ503" s="4">
        <f t="shared" si="2899"/>
        <v>4982</v>
      </c>
      <c r="AK503" s="4">
        <f t="shared" si="2899"/>
        <v>5123</v>
      </c>
      <c r="AL503" s="4">
        <f t="shared" si="2899"/>
        <v>5264</v>
      </c>
      <c r="AM503" s="4">
        <f t="shared" si="2899"/>
        <v>5405</v>
      </c>
      <c r="AN503" s="4">
        <f t="shared" si="2899"/>
        <v>5546</v>
      </c>
      <c r="AO503">
        <f t="shared" si="2899"/>
        <v>5687</v>
      </c>
      <c r="AP503" s="4">
        <f t="shared" si="2899"/>
        <v>5828</v>
      </c>
      <c r="AQ503" s="4">
        <f t="shared" si="2899"/>
        <v>5969</v>
      </c>
      <c r="AR503" s="4">
        <f t="shared" si="2899"/>
        <v>6110</v>
      </c>
      <c r="AS503" s="4">
        <f t="shared" si="2899"/>
        <v>6251</v>
      </c>
      <c r="AT503" s="4">
        <f t="shared" si="2899"/>
        <v>6392</v>
      </c>
      <c r="AU503" s="4">
        <f t="shared" si="2899"/>
        <v>6533</v>
      </c>
      <c r="AV503" s="4">
        <f t="shared" si="2899"/>
        <v>6674</v>
      </c>
      <c r="AW503" s="4">
        <f t="shared" si="2899"/>
        <v>6815</v>
      </c>
      <c r="AX503" s="4">
        <f t="shared" si="2899"/>
        <v>6956</v>
      </c>
      <c r="AY503">
        <f t="shared" si="2899"/>
        <v>7097</v>
      </c>
      <c r="AZ503" s="4">
        <f t="shared" si="2899"/>
        <v>7238</v>
      </c>
      <c r="BA503" s="4">
        <f t="shared" si="2899"/>
        <v>7379</v>
      </c>
      <c r="BB503" s="4">
        <f t="shared" si="2899"/>
        <v>7520</v>
      </c>
      <c r="BC503" s="4">
        <f t="shared" si="2899"/>
        <v>7661</v>
      </c>
      <c r="BD503" s="4">
        <f t="shared" si="2899"/>
        <v>7802</v>
      </c>
      <c r="BE503" s="4">
        <f t="shared" si="2899"/>
        <v>7943</v>
      </c>
      <c r="BF503" s="4">
        <f t="shared" si="2899"/>
        <v>8084</v>
      </c>
      <c r="BG503" s="4">
        <f t="shared" si="2899"/>
        <v>8225</v>
      </c>
      <c r="BH503" s="4">
        <f t="shared" si="2899"/>
        <v>8366</v>
      </c>
      <c r="BI503">
        <f t="shared" si="2899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900">C505+4</f>
        <v>33</v>
      </c>
      <c r="E505" s="4">
        <f t="shared" si="2900"/>
        <v>37</v>
      </c>
      <c r="F505" s="4">
        <f t="shared" si="2900"/>
        <v>41</v>
      </c>
      <c r="G505" s="4">
        <f t="shared" si="2900"/>
        <v>45</v>
      </c>
      <c r="H505" s="4">
        <f t="shared" si="2900"/>
        <v>49</v>
      </c>
      <c r="I505" s="4">
        <f t="shared" si="2900"/>
        <v>53</v>
      </c>
      <c r="J505" s="15">
        <f t="shared" si="2900"/>
        <v>57</v>
      </c>
      <c r="K505">
        <f t="shared" si="2900"/>
        <v>61</v>
      </c>
      <c r="L505" s="4">
        <f t="shared" si="2900"/>
        <v>65</v>
      </c>
      <c r="M505" s="4">
        <f t="shared" si="2900"/>
        <v>69</v>
      </c>
      <c r="N505" s="4">
        <f t="shared" si="2900"/>
        <v>73</v>
      </c>
      <c r="O505" s="4">
        <f t="shared" si="2900"/>
        <v>77</v>
      </c>
      <c r="P505" s="4">
        <f t="shared" si="2900"/>
        <v>81</v>
      </c>
      <c r="Q505" s="4">
        <f t="shared" si="2900"/>
        <v>85</v>
      </c>
      <c r="R505" s="15">
        <f t="shared" si="2900"/>
        <v>89</v>
      </c>
      <c r="S505" s="4">
        <f t="shared" si="2900"/>
        <v>93</v>
      </c>
      <c r="T505" s="4">
        <f t="shared" si="2900"/>
        <v>97</v>
      </c>
      <c r="U505">
        <f t="shared" si="2900"/>
        <v>101</v>
      </c>
      <c r="V505" s="4">
        <f t="shared" si="2900"/>
        <v>105</v>
      </c>
      <c r="W505" s="4">
        <f t="shared" si="2900"/>
        <v>109</v>
      </c>
      <c r="X505" s="15">
        <f t="shared" si="2900"/>
        <v>113</v>
      </c>
      <c r="Y505" s="4">
        <f t="shared" si="2900"/>
        <v>117</v>
      </c>
      <c r="Z505" s="4">
        <f t="shared" si="2900"/>
        <v>121</v>
      </c>
      <c r="AA505" s="4">
        <f t="shared" si="2900"/>
        <v>125</v>
      </c>
      <c r="AB505" s="4">
        <f t="shared" si="2900"/>
        <v>129</v>
      </c>
      <c r="AC505" s="4">
        <f t="shared" si="2900"/>
        <v>133</v>
      </c>
      <c r="AD505" s="15">
        <f t="shared" si="2900"/>
        <v>137</v>
      </c>
      <c r="AE505">
        <f t="shared" si="2900"/>
        <v>141</v>
      </c>
      <c r="AF505" s="4">
        <f t="shared" si="2900"/>
        <v>145</v>
      </c>
      <c r="AG505" s="4">
        <f t="shared" si="2900"/>
        <v>149</v>
      </c>
      <c r="AH505" s="4">
        <f t="shared" si="2900"/>
        <v>153</v>
      </c>
      <c r="AI505" s="4">
        <f t="shared" si="2900"/>
        <v>157</v>
      </c>
      <c r="AJ505" s="4">
        <f t="shared" si="2900"/>
        <v>161</v>
      </c>
      <c r="AK505" s="4">
        <f t="shared" si="2900"/>
        <v>165</v>
      </c>
      <c r="AL505" s="4">
        <f t="shared" si="2900"/>
        <v>169</v>
      </c>
      <c r="AM505" s="4">
        <f t="shared" si="2900"/>
        <v>173</v>
      </c>
      <c r="AN505" s="4">
        <f t="shared" si="2900"/>
        <v>177</v>
      </c>
      <c r="AO505">
        <f t="shared" si="2900"/>
        <v>181</v>
      </c>
      <c r="AP505" s="4">
        <f t="shared" si="2900"/>
        <v>185</v>
      </c>
      <c r="AQ505" s="4">
        <f t="shared" si="2900"/>
        <v>189</v>
      </c>
      <c r="AR505" s="4">
        <f t="shared" si="2900"/>
        <v>193</v>
      </c>
      <c r="AS505" s="4">
        <f t="shared" si="2900"/>
        <v>197</v>
      </c>
      <c r="AT505" s="4">
        <f t="shared" si="2900"/>
        <v>201</v>
      </c>
      <c r="AU505" s="4">
        <f t="shared" si="2900"/>
        <v>205</v>
      </c>
      <c r="AV505" s="4">
        <f t="shared" si="2900"/>
        <v>209</v>
      </c>
      <c r="AW505" s="4">
        <f t="shared" si="2900"/>
        <v>213</v>
      </c>
      <c r="AX505" s="4">
        <f t="shared" si="2900"/>
        <v>217</v>
      </c>
      <c r="AY505">
        <f t="shared" si="2900"/>
        <v>221</v>
      </c>
      <c r="AZ505" s="4">
        <f t="shared" si="2900"/>
        <v>225</v>
      </c>
      <c r="BA505" s="4">
        <f t="shared" si="2900"/>
        <v>229</v>
      </c>
      <c r="BB505" s="4">
        <f t="shared" si="2900"/>
        <v>233</v>
      </c>
      <c r="BC505" s="4">
        <f t="shared" si="2900"/>
        <v>237</v>
      </c>
      <c r="BD505" s="4">
        <f t="shared" si="2900"/>
        <v>241</v>
      </c>
      <c r="BE505" s="4">
        <f t="shared" si="2900"/>
        <v>245</v>
      </c>
      <c r="BF505" s="4">
        <f t="shared" si="2900"/>
        <v>249</v>
      </c>
      <c r="BG505" s="4">
        <f t="shared" si="2900"/>
        <v>253</v>
      </c>
      <c r="BH505" s="4">
        <f t="shared" si="2900"/>
        <v>257</v>
      </c>
      <c r="BI505">
        <f t="shared" si="2900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901">C508-0.2</f>
        <v>5.3999999999999995</v>
      </c>
      <c r="E508" s="4">
        <f t="shared" si="2901"/>
        <v>5.1999999999999993</v>
      </c>
      <c r="F508" s="4">
        <f t="shared" si="2901"/>
        <v>4.9999999999999991</v>
      </c>
      <c r="G508" s="4">
        <f t="shared" si="2901"/>
        <v>4.7999999999999989</v>
      </c>
      <c r="H508" s="4">
        <f t="shared" si="2901"/>
        <v>4.5999999999999988</v>
      </c>
      <c r="I508" s="4">
        <f t="shared" si="2901"/>
        <v>4.3999999999999986</v>
      </c>
      <c r="J508" s="15">
        <f t="shared" si="2901"/>
        <v>4.1999999999999984</v>
      </c>
      <c r="K508">
        <f t="shared" si="2901"/>
        <v>3.9999999999999982</v>
      </c>
      <c r="L508" s="4">
        <f t="shared" si="2901"/>
        <v>3.799999999999998</v>
      </c>
      <c r="M508" s="4">
        <f t="shared" si="2901"/>
        <v>3.5999999999999979</v>
      </c>
      <c r="N508" s="4">
        <f t="shared" si="2901"/>
        <v>3.3999999999999977</v>
      </c>
      <c r="O508" s="4">
        <f t="shared" si="2901"/>
        <v>3.1999999999999975</v>
      </c>
      <c r="P508" s="4">
        <f t="shared" si="2901"/>
        <v>2.9999999999999973</v>
      </c>
      <c r="Q508" s="4">
        <f t="shared" si="2901"/>
        <v>2.7999999999999972</v>
      </c>
      <c r="R508" s="15">
        <f t="shared" si="2901"/>
        <v>2.599999999999997</v>
      </c>
      <c r="S508" s="4">
        <f t="shared" si="2901"/>
        <v>2.3999999999999968</v>
      </c>
      <c r="T508" s="4">
        <f t="shared" si="2901"/>
        <v>2.1999999999999966</v>
      </c>
      <c r="U508">
        <f t="shared" si="2901"/>
        <v>1.9999999999999967</v>
      </c>
      <c r="V508" s="4">
        <f t="shared" si="2901"/>
        <v>1.7999999999999967</v>
      </c>
      <c r="W508" s="4">
        <f t="shared" si="2901"/>
        <v>1.5999999999999968</v>
      </c>
      <c r="X508" s="15">
        <f t="shared" si="2901"/>
        <v>1.3999999999999968</v>
      </c>
      <c r="Y508" s="4">
        <f t="shared" si="2901"/>
        <v>1.1999999999999968</v>
      </c>
      <c r="Z508" s="4">
        <f t="shared" si="2901"/>
        <v>0.99999999999999689</v>
      </c>
      <c r="AA508" s="4">
        <f t="shared" si="2901"/>
        <v>0.79999999999999694</v>
      </c>
      <c r="AB508" s="4">
        <f t="shared" si="2901"/>
        <v>0.59999999999999698</v>
      </c>
      <c r="AC508" s="4">
        <f t="shared" si="2901"/>
        <v>0.39999999999999697</v>
      </c>
      <c r="AD508" s="15">
        <f t="shared" si="2901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902">C509+2</f>
        <v>6</v>
      </c>
      <c r="E509" s="4">
        <f t="shared" si="2902"/>
        <v>8</v>
      </c>
      <c r="F509" s="4">
        <f t="shared" si="2902"/>
        <v>10</v>
      </c>
      <c r="G509" s="4">
        <f t="shared" si="2902"/>
        <v>12</v>
      </c>
      <c r="H509" s="4">
        <f t="shared" si="2902"/>
        <v>14</v>
      </c>
      <c r="I509" s="4">
        <f t="shared" si="2902"/>
        <v>16</v>
      </c>
      <c r="J509" s="4">
        <f t="shared" si="2902"/>
        <v>18</v>
      </c>
      <c r="K509" s="4">
        <f t="shared" si="2902"/>
        <v>20</v>
      </c>
      <c r="L509" s="4">
        <f t="shared" si="2902"/>
        <v>22</v>
      </c>
      <c r="M509" s="4">
        <f t="shared" si="2902"/>
        <v>24</v>
      </c>
      <c r="N509" s="4">
        <f t="shared" si="2902"/>
        <v>26</v>
      </c>
      <c r="O509" s="4">
        <f t="shared" si="2902"/>
        <v>28</v>
      </c>
      <c r="P509" s="4">
        <f t="shared" si="2902"/>
        <v>30</v>
      </c>
      <c r="Q509" s="4">
        <f>P509</f>
        <v>30</v>
      </c>
      <c r="R509" s="4">
        <f t="shared" ref="R509:BI509" si="2903">Q509</f>
        <v>30</v>
      </c>
      <c r="S509" s="4">
        <f t="shared" si="2903"/>
        <v>30</v>
      </c>
      <c r="T509" s="4">
        <f t="shared" si="2903"/>
        <v>30</v>
      </c>
      <c r="U509" s="4">
        <f t="shared" si="2903"/>
        <v>30</v>
      </c>
      <c r="V509" s="4">
        <f t="shared" si="2903"/>
        <v>30</v>
      </c>
      <c r="W509" s="4">
        <f t="shared" si="2903"/>
        <v>30</v>
      </c>
      <c r="X509" s="4">
        <f t="shared" si="2903"/>
        <v>30</v>
      </c>
      <c r="Y509" s="4">
        <f t="shared" si="2903"/>
        <v>30</v>
      </c>
      <c r="Z509" s="4">
        <f t="shared" si="2903"/>
        <v>30</v>
      </c>
      <c r="AA509" s="4">
        <f t="shared" si="2903"/>
        <v>30</v>
      </c>
      <c r="AB509" s="4">
        <f t="shared" si="2903"/>
        <v>30</v>
      </c>
      <c r="AC509" s="4">
        <f t="shared" si="2903"/>
        <v>30</v>
      </c>
      <c r="AD509" s="4">
        <f t="shared" si="2903"/>
        <v>30</v>
      </c>
      <c r="AE509" s="4">
        <f t="shared" si="2903"/>
        <v>30</v>
      </c>
      <c r="AF509" s="4">
        <f t="shared" si="2903"/>
        <v>30</v>
      </c>
      <c r="AG509" s="4">
        <f t="shared" si="2903"/>
        <v>30</v>
      </c>
      <c r="AH509" s="4">
        <f t="shared" si="2903"/>
        <v>30</v>
      </c>
      <c r="AI509" s="4">
        <f t="shared" si="2903"/>
        <v>30</v>
      </c>
      <c r="AJ509" s="4">
        <f t="shared" si="2903"/>
        <v>30</v>
      </c>
      <c r="AK509" s="4">
        <f t="shared" si="2903"/>
        <v>30</v>
      </c>
      <c r="AL509" s="4">
        <f t="shared" si="2903"/>
        <v>30</v>
      </c>
      <c r="AM509" s="4">
        <f t="shared" si="2903"/>
        <v>30</v>
      </c>
      <c r="AN509" s="4">
        <f t="shared" si="2903"/>
        <v>30</v>
      </c>
      <c r="AO509" s="4">
        <f t="shared" si="2903"/>
        <v>30</v>
      </c>
      <c r="AP509" s="4">
        <f t="shared" si="2903"/>
        <v>30</v>
      </c>
      <c r="AQ509" s="4">
        <f t="shared" si="2903"/>
        <v>30</v>
      </c>
      <c r="AR509" s="4">
        <f t="shared" si="2903"/>
        <v>30</v>
      </c>
      <c r="AS509" s="4">
        <f t="shared" si="2903"/>
        <v>30</v>
      </c>
      <c r="AT509" s="4">
        <f t="shared" si="2903"/>
        <v>30</v>
      </c>
      <c r="AU509" s="4">
        <f t="shared" si="2903"/>
        <v>30</v>
      </c>
      <c r="AV509" s="4">
        <f t="shared" si="2903"/>
        <v>30</v>
      </c>
      <c r="AW509" s="4">
        <f t="shared" si="2903"/>
        <v>30</v>
      </c>
      <c r="AX509" s="4">
        <f t="shared" si="2903"/>
        <v>30</v>
      </c>
      <c r="AY509" s="4">
        <f t="shared" si="2903"/>
        <v>30</v>
      </c>
      <c r="AZ509" s="4">
        <f t="shared" si="2903"/>
        <v>30</v>
      </c>
      <c r="BA509" s="4">
        <f t="shared" si="2903"/>
        <v>30</v>
      </c>
      <c r="BB509" s="4">
        <f t="shared" si="2903"/>
        <v>30</v>
      </c>
      <c r="BC509" s="4">
        <f t="shared" si="2903"/>
        <v>30</v>
      </c>
      <c r="BD509" s="4">
        <f t="shared" si="2903"/>
        <v>30</v>
      </c>
      <c r="BE509" s="4">
        <f t="shared" si="2903"/>
        <v>30</v>
      </c>
      <c r="BF509" s="4">
        <f t="shared" si="2903"/>
        <v>30</v>
      </c>
      <c r="BG509" s="4">
        <f t="shared" si="2903"/>
        <v>30</v>
      </c>
      <c r="BH509" s="4">
        <f t="shared" si="2903"/>
        <v>30</v>
      </c>
      <c r="BI509" s="4">
        <f t="shared" si="2903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904">C515+35</f>
        <v>280</v>
      </c>
      <c r="E515" s="4">
        <f t="shared" si="2904"/>
        <v>315</v>
      </c>
      <c r="F515" s="4">
        <f t="shared" si="2904"/>
        <v>350</v>
      </c>
      <c r="G515" s="4">
        <f t="shared" si="2904"/>
        <v>385</v>
      </c>
      <c r="H515" s="4">
        <f t="shared" si="2904"/>
        <v>420</v>
      </c>
      <c r="I515" s="4">
        <f t="shared" si="2904"/>
        <v>455</v>
      </c>
      <c r="J515" s="15">
        <f t="shared" si="2904"/>
        <v>490</v>
      </c>
      <c r="K515">
        <f t="shared" si="2904"/>
        <v>525</v>
      </c>
      <c r="L515" s="4">
        <f t="shared" si="2904"/>
        <v>560</v>
      </c>
      <c r="M515" s="4">
        <f t="shared" si="2904"/>
        <v>595</v>
      </c>
      <c r="N515" s="4">
        <f t="shared" si="2904"/>
        <v>630</v>
      </c>
      <c r="O515" s="4">
        <f t="shared" si="2904"/>
        <v>665</v>
      </c>
      <c r="P515" s="4">
        <f t="shared" si="2904"/>
        <v>700</v>
      </c>
      <c r="Q515" s="4">
        <f t="shared" si="2904"/>
        <v>735</v>
      </c>
      <c r="R515" s="15">
        <f t="shared" si="2904"/>
        <v>770</v>
      </c>
      <c r="S515" s="4">
        <f t="shared" si="2904"/>
        <v>805</v>
      </c>
      <c r="T515" s="4">
        <f t="shared" si="2904"/>
        <v>840</v>
      </c>
      <c r="U515">
        <f t="shared" si="2904"/>
        <v>875</v>
      </c>
      <c r="V515" s="4">
        <f t="shared" si="2904"/>
        <v>910</v>
      </c>
      <c r="W515" s="4">
        <f t="shared" si="2904"/>
        <v>945</v>
      </c>
      <c r="X515" s="15">
        <f t="shared" si="2904"/>
        <v>980</v>
      </c>
      <c r="Y515" s="4">
        <f t="shared" si="2904"/>
        <v>1015</v>
      </c>
      <c r="Z515" s="4">
        <f t="shared" si="2904"/>
        <v>1050</v>
      </c>
      <c r="AA515" s="4">
        <f t="shared" si="2904"/>
        <v>1085</v>
      </c>
      <c r="AB515" s="4">
        <f t="shared" si="2904"/>
        <v>1120</v>
      </c>
      <c r="AC515" s="4">
        <f t="shared" si="2904"/>
        <v>1155</v>
      </c>
      <c r="AD515" s="15">
        <f t="shared" si="2904"/>
        <v>1190</v>
      </c>
      <c r="AE515">
        <f t="shared" si="2904"/>
        <v>1225</v>
      </c>
      <c r="AF515" s="4">
        <f t="shared" si="2904"/>
        <v>1260</v>
      </c>
      <c r="AG515" s="4">
        <f t="shared" si="2904"/>
        <v>1295</v>
      </c>
      <c r="AH515" s="4">
        <f t="shared" si="2904"/>
        <v>1330</v>
      </c>
      <c r="AI515" s="4">
        <f t="shared" si="2904"/>
        <v>1365</v>
      </c>
      <c r="AJ515" s="4">
        <f t="shared" si="2904"/>
        <v>1400</v>
      </c>
      <c r="AK515" s="4">
        <f t="shared" si="2904"/>
        <v>1435</v>
      </c>
      <c r="AL515" s="4">
        <f t="shared" si="2904"/>
        <v>1470</v>
      </c>
      <c r="AM515" s="4">
        <f t="shared" si="2904"/>
        <v>1505</v>
      </c>
      <c r="AN515" s="4">
        <f t="shared" si="2904"/>
        <v>1540</v>
      </c>
      <c r="AO515">
        <f t="shared" si="2904"/>
        <v>1575</v>
      </c>
      <c r="AP515" s="4">
        <f t="shared" si="2904"/>
        <v>1610</v>
      </c>
      <c r="AQ515" s="4">
        <f t="shared" si="2904"/>
        <v>1645</v>
      </c>
      <c r="AR515" s="4">
        <f t="shared" si="2904"/>
        <v>1680</v>
      </c>
      <c r="AS515" s="4">
        <f t="shared" si="2904"/>
        <v>1715</v>
      </c>
      <c r="AT515" s="4">
        <f t="shared" si="2904"/>
        <v>1750</v>
      </c>
      <c r="AU515" s="4">
        <f t="shared" si="2904"/>
        <v>1785</v>
      </c>
      <c r="AV515" s="4">
        <f t="shared" si="2904"/>
        <v>1820</v>
      </c>
      <c r="AW515" s="4">
        <f t="shared" si="2904"/>
        <v>1855</v>
      </c>
      <c r="AX515" s="4">
        <f t="shared" si="2904"/>
        <v>1890</v>
      </c>
      <c r="AY515">
        <f t="shared" si="2904"/>
        <v>1925</v>
      </c>
      <c r="AZ515" s="4">
        <f t="shared" si="2904"/>
        <v>1960</v>
      </c>
      <c r="BA515" s="4">
        <f t="shared" si="2904"/>
        <v>1995</v>
      </c>
      <c r="BB515" s="4">
        <f t="shared" si="2904"/>
        <v>2030</v>
      </c>
      <c r="BC515" s="4">
        <f t="shared" si="2904"/>
        <v>2065</v>
      </c>
      <c r="BD515" s="4">
        <f t="shared" si="2904"/>
        <v>2100</v>
      </c>
      <c r="BE515" s="4">
        <f t="shared" si="2904"/>
        <v>2135</v>
      </c>
      <c r="BF515" s="4">
        <f t="shared" si="2904"/>
        <v>2170</v>
      </c>
      <c r="BG515" s="4">
        <f t="shared" si="2904"/>
        <v>2205</v>
      </c>
      <c r="BH515" s="4">
        <f t="shared" si="2904"/>
        <v>2240</v>
      </c>
      <c r="BI515">
        <f t="shared" si="2904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905">C517+15</f>
        <v>351</v>
      </c>
      <c r="E517" s="4">
        <f>D517+16</f>
        <v>367</v>
      </c>
      <c r="F517" s="4">
        <f t="shared" si="2905"/>
        <v>382</v>
      </c>
      <c r="G517" s="4">
        <f t="shared" si="2905"/>
        <v>397</v>
      </c>
      <c r="H517" s="4">
        <f>G517+16</f>
        <v>413</v>
      </c>
      <c r="I517" s="4">
        <f t="shared" si="2905"/>
        <v>428</v>
      </c>
      <c r="J517" s="15">
        <f t="shared" si="2905"/>
        <v>443</v>
      </c>
      <c r="K517">
        <f t="shared" ref="K517:AY517" si="2906">J517+16</f>
        <v>459</v>
      </c>
      <c r="L517" s="4">
        <f t="shared" si="2905"/>
        <v>474</v>
      </c>
      <c r="M517" s="4">
        <f t="shared" si="2905"/>
        <v>489</v>
      </c>
      <c r="N517" s="4">
        <f>M517+15</f>
        <v>504</v>
      </c>
      <c r="O517" s="4">
        <f>N517+16</f>
        <v>520</v>
      </c>
      <c r="P517" s="4">
        <f t="shared" si="2905"/>
        <v>535</v>
      </c>
      <c r="Q517" s="4">
        <f>P517+15</f>
        <v>550</v>
      </c>
      <c r="R517" s="15">
        <f>Q517+16</f>
        <v>566</v>
      </c>
      <c r="S517" s="4">
        <f t="shared" si="2905"/>
        <v>581</v>
      </c>
      <c r="T517" s="4">
        <f t="shared" si="2905"/>
        <v>596</v>
      </c>
      <c r="U517">
        <f>T517+16</f>
        <v>612</v>
      </c>
      <c r="V517" s="4">
        <f>U517+15</f>
        <v>627</v>
      </c>
      <c r="W517" s="4">
        <f t="shared" si="2905"/>
        <v>642</v>
      </c>
      <c r="X517" s="15">
        <f t="shared" si="2905"/>
        <v>657</v>
      </c>
      <c r="Y517" s="4">
        <f t="shared" si="2906"/>
        <v>673</v>
      </c>
      <c r="Z517" s="4">
        <f t="shared" si="2905"/>
        <v>688</v>
      </c>
      <c r="AA517" s="4">
        <f t="shared" si="2905"/>
        <v>703</v>
      </c>
      <c r="AB517" s="4">
        <f t="shared" ref="AB517" si="2907">AA517+16</f>
        <v>719</v>
      </c>
      <c r="AC517" s="4">
        <f t="shared" si="2905"/>
        <v>734</v>
      </c>
      <c r="AD517" s="15">
        <f t="shared" si="2905"/>
        <v>749</v>
      </c>
      <c r="AE517">
        <f t="shared" ref="AE517" si="2908">AD517+16</f>
        <v>765</v>
      </c>
      <c r="AF517" s="4">
        <f t="shared" si="2905"/>
        <v>780</v>
      </c>
      <c r="AG517" s="4">
        <f t="shared" si="2905"/>
        <v>795</v>
      </c>
      <c r="AH517" s="4">
        <f t="shared" ref="AH517" si="2909">AG517+16</f>
        <v>811</v>
      </c>
      <c r="AI517" s="4">
        <f t="shared" ref="AI517" si="2910">AH517+15</f>
        <v>826</v>
      </c>
      <c r="AJ517" s="4">
        <f t="shared" si="2905"/>
        <v>841</v>
      </c>
      <c r="AK517" s="4">
        <f t="shared" si="2905"/>
        <v>856</v>
      </c>
      <c r="AL517" s="4">
        <f t="shared" si="2906"/>
        <v>872</v>
      </c>
      <c r="AM517" s="4">
        <f t="shared" si="2905"/>
        <v>887</v>
      </c>
      <c r="AN517" s="4">
        <f t="shared" si="2905"/>
        <v>902</v>
      </c>
      <c r="AO517">
        <f t="shared" ref="AO517" si="2911">AN517+16</f>
        <v>918</v>
      </c>
      <c r="AP517" s="4">
        <f t="shared" si="2905"/>
        <v>933</v>
      </c>
      <c r="AQ517" s="4">
        <f t="shared" si="2905"/>
        <v>948</v>
      </c>
      <c r="AR517" s="4">
        <f t="shared" ref="AR517" si="2912">AQ517+16</f>
        <v>964</v>
      </c>
      <c r="AS517" s="4">
        <f t="shared" si="2905"/>
        <v>979</v>
      </c>
      <c r="AT517" s="4">
        <f t="shared" si="2905"/>
        <v>994</v>
      </c>
      <c r="AU517" s="4">
        <f t="shared" ref="AU517" si="2913">AT517+16</f>
        <v>1010</v>
      </c>
      <c r="AV517" s="4">
        <f t="shared" ref="AV517" si="2914">AU517+15</f>
        <v>1025</v>
      </c>
      <c r="AW517" s="4">
        <f t="shared" si="2905"/>
        <v>1040</v>
      </c>
      <c r="AX517" s="4">
        <f t="shared" si="2905"/>
        <v>1055</v>
      </c>
      <c r="AY517">
        <f t="shared" si="2906"/>
        <v>1071</v>
      </c>
      <c r="AZ517" s="4">
        <f t="shared" si="2905"/>
        <v>1086</v>
      </c>
      <c r="BA517" s="4">
        <f t="shared" si="2905"/>
        <v>1101</v>
      </c>
      <c r="BB517" s="4">
        <f t="shared" ref="BB517" si="2915">BA517+16</f>
        <v>1117</v>
      </c>
      <c r="BC517" s="4">
        <f t="shared" si="2905"/>
        <v>1132</v>
      </c>
      <c r="BD517" s="4">
        <f t="shared" si="2905"/>
        <v>1147</v>
      </c>
      <c r="BE517" s="4">
        <f t="shared" ref="BE517" si="2916">BD517+16</f>
        <v>1163</v>
      </c>
      <c r="BF517" s="4">
        <f t="shared" si="2905"/>
        <v>1178</v>
      </c>
      <c r="BG517" s="4">
        <f t="shared" si="2905"/>
        <v>1193</v>
      </c>
      <c r="BH517" s="4">
        <f t="shared" ref="BH517" si="2917">BG517+16</f>
        <v>1209</v>
      </c>
      <c r="BI517">
        <f t="shared" ref="BI517" si="2918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19">C518+30</f>
        <v>684</v>
      </c>
      <c r="E518" s="4">
        <f t="shared" si="2919"/>
        <v>714</v>
      </c>
      <c r="F518" s="4">
        <f>E518+29</f>
        <v>743</v>
      </c>
      <c r="G518" s="4">
        <f t="shared" si="2919"/>
        <v>773</v>
      </c>
      <c r="H518" s="4">
        <f t="shared" si="2919"/>
        <v>803</v>
      </c>
      <c r="I518" s="4">
        <f t="shared" si="2919"/>
        <v>833</v>
      </c>
      <c r="J518" s="15">
        <f>I518+29</f>
        <v>862</v>
      </c>
      <c r="K518">
        <f t="shared" si="2919"/>
        <v>892</v>
      </c>
      <c r="L518" s="4">
        <f t="shared" si="2919"/>
        <v>922</v>
      </c>
      <c r="M518" s="4">
        <f t="shared" si="2919"/>
        <v>952</v>
      </c>
      <c r="N518" s="4">
        <f t="shared" ref="N518" si="2920">M518+29</f>
        <v>981</v>
      </c>
      <c r="O518" s="4">
        <f t="shared" si="2919"/>
        <v>1011</v>
      </c>
      <c r="P518" s="4">
        <f t="shared" si="2919"/>
        <v>1041</v>
      </c>
      <c r="Q518" s="4">
        <f t="shared" si="2919"/>
        <v>1071</v>
      </c>
      <c r="R518" s="15">
        <f t="shared" ref="R518" si="2921">Q518+29</f>
        <v>1100</v>
      </c>
      <c r="S518" s="4">
        <f t="shared" si="2919"/>
        <v>1130</v>
      </c>
      <c r="T518" s="4">
        <f t="shared" si="2919"/>
        <v>1160</v>
      </c>
      <c r="U518">
        <f t="shared" si="2919"/>
        <v>1190</v>
      </c>
      <c r="V518" s="4">
        <f t="shared" ref="V518" si="2922">U518+29</f>
        <v>1219</v>
      </c>
      <c r="W518" s="4">
        <f t="shared" si="2919"/>
        <v>1249</v>
      </c>
      <c r="X518" s="15">
        <f t="shared" si="2919"/>
        <v>1279</v>
      </c>
      <c r="Y518" s="4">
        <f t="shared" si="2919"/>
        <v>1309</v>
      </c>
      <c r="Z518" s="4">
        <f t="shared" ref="Z518" si="2923">Y518+29</f>
        <v>1338</v>
      </c>
      <c r="AA518" s="4">
        <f t="shared" si="2919"/>
        <v>1368</v>
      </c>
      <c r="AB518" s="4">
        <f t="shared" si="2919"/>
        <v>1398</v>
      </c>
      <c r="AC518" s="4">
        <f t="shared" si="2919"/>
        <v>1428</v>
      </c>
      <c r="AD518" s="15">
        <f t="shared" ref="AD518" si="2924">AC518+29</f>
        <v>1457</v>
      </c>
      <c r="AE518">
        <f t="shared" si="2919"/>
        <v>1487</v>
      </c>
      <c r="AF518" s="4">
        <f t="shared" si="2919"/>
        <v>1517</v>
      </c>
      <c r="AG518" s="4">
        <f t="shared" si="2919"/>
        <v>1547</v>
      </c>
      <c r="AH518" s="4">
        <f t="shared" ref="AH518" si="2925">AG518+29</f>
        <v>1576</v>
      </c>
      <c r="AI518" s="4">
        <f t="shared" si="2919"/>
        <v>1606</v>
      </c>
      <c r="AJ518" s="4">
        <f t="shared" si="2919"/>
        <v>1636</v>
      </c>
      <c r="AK518" s="4">
        <f t="shared" si="2919"/>
        <v>1666</v>
      </c>
      <c r="AL518" s="4">
        <f t="shared" ref="AL518" si="2926">AK518+29</f>
        <v>1695</v>
      </c>
      <c r="AM518" s="4">
        <f t="shared" si="2919"/>
        <v>1725</v>
      </c>
      <c r="AN518" s="4">
        <f t="shared" si="2919"/>
        <v>1755</v>
      </c>
      <c r="AO518">
        <f t="shared" si="2919"/>
        <v>1785</v>
      </c>
      <c r="AP518" s="4">
        <f t="shared" ref="AP518" si="2927">AO518+29</f>
        <v>1814</v>
      </c>
      <c r="AQ518" s="4">
        <f t="shared" si="2919"/>
        <v>1844</v>
      </c>
      <c r="AR518" s="4">
        <f t="shared" si="2919"/>
        <v>1874</v>
      </c>
      <c r="AS518" s="4">
        <f t="shared" si="2919"/>
        <v>1904</v>
      </c>
      <c r="AT518" s="4">
        <f t="shared" ref="AT518" si="2928">AS518+29</f>
        <v>1933</v>
      </c>
      <c r="AU518" s="4">
        <f t="shared" si="2919"/>
        <v>1963</v>
      </c>
      <c r="AV518" s="4">
        <f t="shared" si="2919"/>
        <v>1993</v>
      </c>
      <c r="AW518" s="4">
        <f t="shared" si="2919"/>
        <v>2023</v>
      </c>
      <c r="AX518" s="4">
        <f t="shared" ref="AX518" si="2929">AW518+29</f>
        <v>2052</v>
      </c>
      <c r="AY518">
        <f t="shared" si="2919"/>
        <v>2082</v>
      </c>
      <c r="AZ518" s="4">
        <f t="shared" si="2919"/>
        <v>2112</v>
      </c>
      <c r="BA518" s="4">
        <f t="shared" si="2919"/>
        <v>2142</v>
      </c>
      <c r="BB518" s="4">
        <f t="shared" ref="BB518" si="2930">BA518+29</f>
        <v>2171</v>
      </c>
      <c r="BC518" s="4">
        <f t="shared" si="2919"/>
        <v>2201</v>
      </c>
      <c r="BD518" s="4">
        <f t="shared" si="2919"/>
        <v>2231</v>
      </c>
      <c r="BE518" s="4">
        <f t="shared" si="2919"/>
        <v>2261</v>
      </c>
      <c r="BF518" s="4">
        <f t="shared" ref="BF518" si="2931">BE518+29</f>
        <v>2290</v>
      </c>
      <c r="BG518" s="4">
        <f t="shared" si="2919"/>
        <v>2320</v>
      </c>
      <c r="BH518" s="4">
        <f t="shared" si="2919"/>
        <v>2350</v>
      </c>
      <c r="BI518">
        <f t="shared" si="2919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32">C519+49</f>
        <v>1127</v>
      </c>
      <c r="E519" s="4">
        <f t="shared" si="2932"/>
        <v>1176</v>
      </c>
      <c r="F519" s="4">
        <f t="shared" si="2932"/>
        <v>1225</v>
      </c>
      <c r="G519" s="4">
        <f t="shared" si="2932"/>
        <v>1274</v>
      </c>
      <c r="H519" s="4">
        <f t="shared" si="2932"/>
        <v>1323</v>
      </c>
      <c r="I519" s="4">
        <f t="shared" si="2932"/>
        <v>1372</v>
      </c>
      <c r="J519" s="15">
        <f t="shared" si="2932"/>
        <v>1421</v>
      </c>
      <c r="K519">
        <f t="shared" si="2932"/>
        <v>1470</v>
      </c>
      <c r="L519" s="4">
        <f t="shared" si="2932"/>
        <v>1519</v>
      </c>
      <c r="M519" s="4">
        <f t="shared" si="2932"/>
        <v>1568</v>
      </c>
      <c r="N519" s="4">
        <f t="shared" si="2932"/>
        <v>1617</v>
      </c>
      <c r="O519" s="4">
        <f t="shared" si="2932"/>
        <v>1666</v>
      </c>
      <c r="P519" s="4">
        <f t="shared" si="2932"/>
        <v>1715</v>
      </c>
      <c r="Q519" s="4">
        <f t="shared" si="2932"/>
        <v>1764</v>
      </c>
      <c r="R519" s="15">
        <f t="shared" si="2932"/>
        <v>1813</v>
      </c>
      <c r="S519" s="4">
        <f t="shared" si="2932"/>
        <v>1862</v>
      </c>
      <c r="T519" s="4">
        <f t="shared" si="2932"/>
        <v>1911</v>
      </c>
      <c r="U519">
        <f t="shared" si="2932"/>
        <v>1960</v>
      </c>
      <c r="V519" s="4">
        <f t="shared" si="2932"/>
        <v>2009</v>
      </c>
      <c r="W519" s="4">
        <f t="shared" si="2932"/>
        <v>2058</v>
      </c>
      <c r="X519" s="15">
        <f t="shared" si="2932"/>
        <v>2107</v>
      </c>
      <c r="Y519" s="4">
        <f t="shared" si="2932"/>
        <v>2156</v>
      </c>
      <c r="Z519" s="4">
        <f t="shared" si="2932"/>
        <v>2205</v>
      </c>
      <c r="AA519" s="4">
        <f t="shared" si="2932"/>
        <v>2254</v>
      </c>
      <c r="AB519" s="4">
        <f t="shared" si="2932"/>
        <v>2303</v>
      </c>
      <c r="AC519" s="4">
        <f t="shared" si="2932"/>
        <v>2352</v>
      </c>
      <c r="AD519" s="15">
        <f t="shared" si="2932"/>
        <v>2401</v>
      </c>
      <c r="AE519">
        <f t="shared" si="2932"/>
        <v>2450</v>
      </c>
      <c r="AF519" s="4">
        <f t="shared" si="2932"/>
        <v>2499</v>
      </c>
      <c r="AG519" s="4">
        <f t="shared" si="2932"/>
        <v>2548</v>
      </c>
      <c r="AH519" s="4">
        <f t="shared" si="2932"/>
        <v>2597</v>
      </c>
      <c r="AI519" s="4">
        <f t="shared" si="2932"/>
        <v>2646</v>
      </c>
      <c r="AJ519" s="4">
        <f t="shared" si="2932"/>
        <v>2695</v>
      </c>
      <c r="AK519" s="4">
        <f t="shared" si="2932"/>
        <v>2744</v>
      </c>
      <c r="AL519" s="4">
        <f t="shared" si="2932"/>
        <v>2793</v>
      </c>
      <c r="AM519" s="4">
        <f t="shared" si="2932"/>
        <v>2842</v>
      </c>
      <c r="AN519" s="4">
        <f t="shared" si="2932"/>
        <v>2891</v>
      </c>
      <c r="AO519">
        <f t="shared" si="2932"/>
        <v>2940</v>
      </c>
      <c r="AP519" s="4">
        <f t="shared" si="2932"/>
        <v>2989</v>
      </c>
      <c r="AQ519" s="4">
        <f t="shared" si="2932"/>
        <v>3038</v>
      </c>
      <c r="AR519" s="4">
        <f t="shared" si="2932"/>
        <v>3087</v>
      </c>
      <c r="AS519" s="4">
        <f t="shared" si="2932"/>
        <v>3136</v>
      </c>
      <c r="AT519" s="4">
        <f t="shared" si="2932"/>
        <v>3185</v>
      </c>
      <c r="AU519" s="4">
        <f t="shared" si="2932"/>
        <v>3234</v>
      </c>
      <c r="AV519" s="4">
        <f t="shared" si="2932"/>
        <v>3283</v>
      </c>
      <c r="AW519" s="4">
        <f t="shared" si="2932"/>
        <v>3332</v>
      </c>
      <c r="AX519" s="4">
        <f t="shared" si="2932"/>
        <v>3381</v>
      </c>
      <c r="AY519">
        <f t="shared" si="2932"/>
        <v>3430</v>
      </c>
      <c r="AZ519" s="4">
        <f t="shared" si="2932"/>
        <v>3479</v>
      </c>
      <c r="BA519" s="4">
        <f t="shared" si="2932"/>
        <v>3528</v>
      </c>
      <c r="BB519" s="4">
        <f t="shared" si="2932"/>
        <v>3577</v>
      </c>
      <c r="BC519" s="4">
        <f t="shared" si="2932"/>
        <v>3626</v>
      </c>
      <c r="BD519" s="4">
        <f t="shared" si="2932"/>
        <v>3675</v>
      </c>
      <c r="BE519" s="4">
        <f t="shared" si="2932"/>
        <v>3724</v>
      </c>
      <c r="BF519" s="4">
        <f t="shared" si="2932"/>
        <v>3773</v>
      </c>
      <c r="BG519" s="4">
        <f t="shared" si="2932"/>
        <v>3822</v>
      </c>
      <c r="BH519" s="4">
        <f t="shared" si="2932"/>
        <v>3871</v>
      </c>
      <c r="BI519">
        <f t="shared" si="2932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33">C521+15</f>
        <v>180</v>
      </c>
      <c r="E521" s="4">
        <f t="shared" si="2933"/>
        <v>195</v>
      </c>
      <c r="F521" s="4">
        <f t="shared" si="2933"/>
        <v>210</v>
      </c>
      <c r="G521" s="4">
        <f t="shared" si="2933"/>
        <v>225</v>
      </c>
      <c r="H521" s="4">
        <f t="shared" si="2933"/>
        <v>240</v>
      </c>
      <c r="I521" s="4">
        <f t="shared" si="2933"/>
        <v>255</v>
      </c>
      <c r="J521" s="15">
        <f t="shared" si="2933"/>
        <v>270</v>
      </c>
      <c r="K521">
        <f t="shared" si="2933"/>
        <v>285</v>
      </c>
      <c r="L521" s="4">
        <f t="shared" si="2933"/>
        <v>300</v>
      </c>
      <c r="M521" s="4">
        <f t="shared" si="2933"/>
        <v>315</v>
      </c>
      <c r="N521" s="4">
        <f t="shared" si="2933"/>
        <v>330</v>
      </c>
      <c r="O521" s="4">
        <f t="shared" si="2933"/>
        <v>345</v>
      </c>
      <c r="P521" s="4">
        <f t="shared" si="2933"/>
        <v>360</v>
      </c>
      <c r="Q521" s="4">
        <f t="shared" si="2933"/>
        <v>375</v>
      </c>
      <c r="R521" s="15">
        <f t="shared" si="2933"/>
        <v>390</v>
      </c>
      <c r="S521" s="4">
        <f t="shared" si="2933"/>
        <v>405</v>
      </c>
      <c r="T521" s="4">
        <f t="shared" si="2933"/>
        <v>420</v>
      </c>
      <c r="U521">
        <f t="shared" si="2933"/>
        <v>435</v>
      </c>
      <c r="V521" s="4">
        <f t="shared" si="2933"/>
        <v>450</v>
      </c>
      <c r="W521" s="4">
        <f t="shared" si="2933"/>
        <v>465</v>
      </c>
      <c r="X521" s="15">
        <f t="shared" si="2933"/>
        <v>480</v>
      </c>
      <c r="Y521" s="4">
        <f t="shared" si="2933"/>
        <v>495</v>
      </c>
      <c r="Z521" s="4">
        <f t="shared" si="2933"/>
        <v>510</v>
      </c>
      <c r="AA521" s="4">
        <f t="shared" si="2933"/>
        <v>525</v>
      </c>
      <c r="AB521" s="4">
        <f t="shared" si="2933"/>
        <v>540</v>
      </c>
      <c r="AC521" s="4">
        <f t="shared" si="2933"/>
        <v>555</v>
      </c>
      <c r="AD521" s="15">
        <f t="shared" si="2933"/>
        <v>570</v>
      </c>
      <c r="AE521">
        <f t="shared" si="2933"/>
        <v>585</v>
      </c>
      <c r="AF521" s="4">
        <f t="shared" si="2933"/>
        <v>600</v>
      </c>
      <c r="AG521" s="4">
        <f t="shared" si="2933"/>
        <v>615</v>
      </c>
      <c r="AH521" s="4">
        <f t="shared" si="2933"/>
        <v>630</v>
      </c>
      <c r="AI521" s="4">
        <f t="shared" si="2933"/>
        <v>645</v>
      </c>
      <c r="AJ521" s="4">
        <f t="shared" si="2933"/>
        <v>660</v>
      </c>
      <c r="AK521" s="4">
        <f t="shared" si="2933"/>
        <v>675</v>
      </c>
      <c r="AL521" s="4">
        <f t="shared" si="2933"/>
        <v>690</v>
      </c>
      <c r="AM521" s="4">
        <f t="shared" si="2933"/>
        <v>705</v>
      </c>
      <c r="AN521" s="4">
        <f t="shared" si="2933"/>
        <v>720</v>
      </c>
      <c r="AO521">
        <f t="shared" si="2933"/>
        <v>735</v>
      </c>
      <c r="AP521" s="4">
        <f t="shared" si="2933"/>
        <v>750</v>
      </c>
      <c r="AQ521" s="4">
        <f t="shared" si="2933"/>
        <v>765</v>
      </c>
      <c r="AR521" s="4">
        <f t="shared" si="2933"/>
        <v>780</v>
      </c>
      <c r="AS521" s="4">
        <f t="shared" si="2933"/>
        <v>795</v>
      </c>
      <c r="AT521" s="4">
        <f t="shared" si="2933"/>
        <v>810</v>
      </c>
      <c r="AU521" s="4">
        <f t="shared" si="2933"/>
        <v>825</v>
      </c>
      <c r="AV521" s="4">
        <f t="shared" si="2933"/>
        <v>840</v>
      </c>
      <c r="AW521" s="4">
        <f t="shared" si="2933"/>
        <v>855</v>
      </c>
      <c r="AX521" s="4">
        <f t="shared" si="2933"/>
        <v>870</v>
      </c>
      <c r="AY521">
        <f t="shared" si="2933"/>
        <v>885</v>
      </c>
      <c r="AZ521" s="4">
        <f t="shared" si="2933"/>
        <v>900</v>
      </c>
      <c r="BA521" s="4">
        <f t="shared" si="2933"/>
        <v>915</v>
      </c>
      <c r="BB521" s="4">
        <f t="shared" si="2933"/>
        <v>930</v>
      </c>
      <c r="BC521" s="4">
        <f t="shared" si="2933"/>
        <v>945</v>
      </c>
      <c r="BD521" s="4">
        <f t="shared" si="2933"/>
        <v>960</v>
      </c>
      <c r="BE521" s="4">
        <f t="shared" si="2933"/>
        <v>975</v>
      </c>
      <c r="BF521" s="4">
        <f t="shared" si="2933"/>
        <v>990</v>
      </c>
      <c r="BG521" s="4">
        <f t="shared" si="2933"/>
        <v>1005</v>
      </c>
      <c r="BH521" s="4">
        <f t="shared" si="2933"/>
        <v>1020</v>
      </c>
      <c r="BI521">
        <f t="shared" si="2933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34">C522+35</f>
        <v>105</v>
      </c>
      <c r="E522" s="4">
        <f t="shared" si="2934"/>
        <v>140</v>
      </c>
      <c r="F522" s="4">
        <f t="shared" si="2934"/>
        <v>175</v>
      </c>
      <c r="G522" s="4">
        <f t="shared" si="2934"/>
        <v>210</v>
      </c>
      <c r="H522" s="4">
        <f t="shared" si="2934"/>
        <v>245</v>
      </c>
      <c r="I522" s="4">
        <f t="shared" si="2934"/>
        <v>280</v>
      </c>
      <c r="J522" s="15">
        <f t="shared" si="2934"/>
        <v>315</v>
      </c>
      <c r="K522">
        <f t="shared" si="2934"/>
        <v>350</v>
      </c>
      <c r="L522" s="4">
        <f t="shared" si="2934"/>
        <v>385</v>
      </c>
      <c r="M522" s="4">
        <f t="shared" si="2934"/>
        <v>420</v>
      </c>
      <c r="N522" s="4">
        <f t="shared" si="2934"/>
        <v>455</v>
      </c>
      <c r="O522" s="4">
        <f t="shared" si="2934"/>
        <v>490</v>
      </c>
      <c r="P522" s="4">
        <f t="shared" si="2934"/>
        <v>525</v>
      </c>
      <c r="Q522" s="4">
        <f t="shared" si="2934"/>
        <v>560</v>
      </c>
      <c r="R522" s="15">
        <f t="shared" si="2934"/>
        <v>595</v>
      </c>
      <c r="S522" s="4">
        <f t="shared" si="2934"/>
        <v>630</v>
      </c>
      <c r="T522" s="4">
        <f t="shared" si="2934"/>
        <v>665</v>
      </c>
      <c r="U522">
        <f t="shared" si="2934"/>
        <v>700</v>
      </c>
      <c r="V522" s="4">
        <f t="shared" si="2934"/>
        <v>735</v>
      </c>
      <c r="W522" s="4">
        <f t="shared" si="2934"/>
        <v>770</v>
      </c>
      <c r="X522" s="15">
        <f t="shared" si="2934"/>
        <v>805</v>
      </c>
      <c r="Y522" s="4">
        <f t="shared" si="2934"/>
        <v>840</v>
      </c>
      <c r="Z522" s="4">
        <f t="shared" si="2934"/>
        <v>875</v>
      </c>
      <c r="AA522" s="4">
        <f t="shared" si="2934"/>
        <v>910</v>
      </c>
      <c r="AB522" s="4">
        <f t="shared" si="2934"/>
        <v>945</v>
      </c>
      <c r="AC522" s="4">
        <f t="shared" si="2934"/>
        <v>980</v>
      </c>
      <c r="AD522" s="15">
        <f t="shared" si="2934"/>
        <v>1015</v>
      </c>
      <c r="AE522">
        <f t="shared" si="2934"/>
        <v>1050</v>
      </c>
      <c r="AF522" s="4">
        <f t="shared" si="2934"/>
        <v>1085</v>
      </c>
      <c r="AG522" s="4">
        <f t="shared" si="2934"/>
        <v>1120</v>
      </c>
      <c r="AH522" s="4">
        <f t="shared" si="2934"/>
        <v>1155</v>
      </c>
      <c r="AI522" s="4">
        <f t="shared" si="2934"/>
        <v>1190</v>
      </c>
      <c r="AJ522" s="4">
        <f t="shared" si="2934"/>
        <v>1225</v>
      </c>
      <c r="AK522" s="4">
        <f t="shared" si="2934"/>
        <v>1260</v>
      </c>
      <c r="AL522" s="4">
        <f t="shared" si="2934"/>
        <v>1295</v>
      </c>
      <c r="AM522" s="4">
        <f t="shared" si="2934"/>
        <v>1330</v>
      </c>
      <c r="AN522" s="4">
        <f t="shared" si="2934"/>
        <v>1365</v>
      </c>
      <c r="AO522">
        <f t="shared" si="2934"/>
        <v>1400</v>
      </c>
      <c r="AP522" s="4">
        <f t="shared" si="2934"/>
        <v>1435</v>
      </c>
      <c r="AQ522" s="4">
        <f t="shared" si="2934"/>
        <v>1470</v>
      </c>
      <c r="AR522" s="4">
        <f t="shared" si="2934"/>
        <v>1505</v>
      </c>
      <c r="AS522" s="4">
        <f t="shared" si="2934"/>
        <v>1540</v>
      </c>
      <c r="AT522" s="4">
        <f t="shared" si="2934"/>
        <v>1575</v>
      </c>
      <c r="AU522" s="4">
        <f t="shared" si="2934"/>
        <v>1610</v>
      </c>
      <c r="AV522" s="4">
        <f t="shared" si="2934"/>
        <v>1645</v>
      </c>
      <c r="AW522" s="4">
        <f t="shared" si="2934"/>
        <v>1680</v>
      </c>
      <c r="AX522" s="4">
        <f t="shared" si="2934"/>
        <v>1715</v>
      </c>
      <c r="AY522">
        <f t="shared" si="2934"/>
        <v>1750</v>
      </c>
      <c r="AZ522" s="4">
        <f t="shared" si="2934"/>
        <v>1785</v>
      </c>
      <c r="BA522" s="4">
        <f t="shared" si="2934"/>
        <v>1820</v>
      </c>
      <c r="BB522" s="4">
        <f t="shared" si="2934"/>
        <v>1855</v>
      </c>
      <c r="BC522" s="4">
        <f t="shared" si="2934"/>
        <v>1890</v>
      </c>
      <c r="BD522" s="4">
        <f t="shared" si="2934"/>
        <v>1925</v>
      </c>
      <c r="BE522" s="4">
        <f t="shared" si="2934"/>
        <v>1960</v>
      </c>
      <c r="BF522" s="4">
        <f t="shared" si="2934"/>
        <v>1995</v>
      </c>
      <c r="BG522" s="4">
        <f t="shared" si="2934"/>
        <v>2030</v>
      </c>
      <c r="BH522" s="4">
        <f t="shared" si="2934"/>
        <v>2065</v>
      </c>
      <c r="BI522">
        <f t="shared" si="2934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35">D528+24</f>
        <v>251</v>
      </c>
      <c r="F528" s="4">
        <f t="shared" ref="F528" si="2936">E528+23</f>
        <v>274</v>
      </c>
      <c r="G528" s="4">
        <f t="shared" ref="G528" si="2937">F528+24</f>
        <v>298</v>
      </c>
      <c r="H528" s="4">
        <f t="shared" ref="H528" si="2938">G528+23</f>
        <v>321</v>
      </c>
      <c r="I528" s="4">
        <f t="shared" ref="I528" si="2939">H528+24</f>
        <v>345</v>
      </c>
      <c r="J528" s="15">
        <f t="shared" ref="J528" si="2940">I528+23</f>
        <v>368</v>
      </c>
      <c r="K528">
        <f t="shared" ref="K528" si="2941">J528+24</f>
        <v>392</v>
      </c>
      <c r="L528" s="4">
        <f t="shared" ref="L528" si="2942">K528+23</f>
        <v>415</v>
      </c>
      <c r="M528" s="4">
        <f t="shared" ref="M528" si="2943">L528+24</f>
        <v>439</v>
      </c>
      <c r="N528" s="4">
        <f t="shared" ref="N528" si="2944">M528+23</f>
        <v>462</v>
      </c>
      <c r="O528" s="4">
        <f t="shared" ref="O528" si="2945">N528+24</f>
        <v>486</v>
      </c>
      <c r="P528" s="4">
        <f t="shared" ref="P528" si="2946">O528+23</f>
        <v>509</v>
      </c>
      <c r="Q528" s="4">
        <f t="shared" ref="Q528" si="2947">P528+24</f>
        <v>533</v>
      </c>
      <c r="R528" s="15">
        <f t="shared" ref="R528" si="2948">Q528+23</f>
        <v>556</v>
      </c>
      <c r="S528" s="4">
        <f t="shared" ref="S528" si="2949">R528+24</f>
        <v>580</v>
      </c>
      <c r="T528" s="4">
        <f t="shared" ref="T528" si="2950">S528+23</f>
        <v>603</v>
      </c>
      <c r="U528">
        <f t="shared" ref="U528" si="2951">T528+24</f>
        <v>627</v>
      </c>
      <c r="V528" s="4">
        <f t="shared" ref="V528" si="2952">U528+23</f>
        <v>650</v>
      </c>
      <c r="W528" s="4">
        <f t="shared" ref="W528" si="2953">V528+24</f>
        <v>674</v>
      </c>
      <c r="X528" s="15">
        <f t="shared" ref="X528" si="2954">W528+23</f>
        <v>697</v>
      </c>
      <c r="Y528" s="4">
        <f t="shared" ref="Y528" si="2955">X528+24</f>
        <v>721</v>
      </c>
      <c r="Z528" s="4">
        <f t="shared" ref="Z528:BH528" si="2956">Y528+23</f>
        <v>744</v>
      </c>
      <c r="AA528" s="4">
        <f t="shared" ref="AA528:BI528" si="2957">Z528+24</f>
        <v>768</v>
      </c>
      <c r="AB528" s="4">
        <f t="shared" si="2956"/>
        <v>791</v>
      </c>
      <c r="AC528" s="4">
        <f t="shared" si="2957"/>
        <v>815</v>
      </c>
      <c r="AD528" s="15">
        <f t="shared" si="2956"/>
        <v>838</v>
      </c>
      <c r="AE528">
        <f t="shared" si="2957"/>
        <v>862</v>
      </c>
      <c r="AF528" s="4">
        <f t="shared" si="2956"/>
        <v>885</v>
      </c>
      <c r="AG528" s="4">
        <f t="shared" si="2957"/>
        <v>909</v>
      </c>
      <c r="AH528" s="4">
        <f t="shared" si="2956"/>
        <v>932</v>
      </c>
      <c r="AI528" s="4">
        <f t="shared" si="2957"/>
        <v>956</v>
      </c>
      <c r="AJ528" s="4">
        <f t="shared" si="2956"/>
        <v>979</v>
      </c>
      <c r="AK528" s="4">
        <f t="shared" si="2957"/>
        <v>1003</v>
      </c>
      <c r="AL528" s="4">
        <f t="shared" si="2956"/>
        <v>1026</v>
      </c>
      <c r="AM528" s="4">
        <f t="shared" si="2957"/>
        <v>1050</v>
      </c>
      <c r="AN528" s="4">
        <f t="shared" si="2956"/>
        <v>1073</v>
      </c>
      <c r="AO528">
        <f t="shared" si="2957"/>
        <v>1097</v>
      </c>
      <c r="AP528" s="4">
        <f t="shared" si="2956"/>
        <v>1120</v>
      </c>
      <c r="AQ528" s="4">
        <f t="shared" si="2957"/>
        <v>1144</v>
      </c>
      <c r="AR528" s="4">
        <f t="shared" si="2956"/>
        <v>1167</v>
      </c>
      <c r="AS528" s="4">
        <f t="shared" si="2957"/>
        <v>1191</v>
      </c>
      <c r="AT528" s="4">
        <f t="shared" si="2956"/>
        <v>1214</v>
      </c>
      <c r="AU528" s="4">
        <f t="shared" si="2957"/>
        <v>1238</v>
      </c>
      <c r="AV528" s="4">
        <f t="shared" si="2956"/>
        <v>1261</v>
      </c>
      <c r="AW528" s="4">
        <f t="shared" si="2957"/>
        <v>1285</v>
      </c>
      <c r="AX528" s="4">
        <f t="shared" si="2956"/>
        <v>1308</v>
      </c>
      <c r="AY528">
        <f t="shared" si="2957"/>
        <v>1332</v>
      </c>
      <c r="AZ528" s="4">
        <f t="shared" si="2956"/>
        <v>1355</v>
      </c>
      <c r="BA528" s="4">
        <f t="shared" si="2957"/>
        <v>1379</v>
      </c>
      <c r="BB528" s="4">
        <f t="shared" si="2956"/>
        <v>1402</v>
      </c>
      <c r="BC528" s="4">
        <f t="shared" si="2957"/>
        <v>1426</v>
      </c>
      <c r="BD528" s="4">
        <f t="shared" si="2956"/>
        <v>1449</v>
      </c>
      <c r="BE528" s="4">
        <f t="shared" si="2957"/>
        <v>1473</v>
      </c>
      <c r="BF528" s="4">
        <f t="shared" si="2956"/>
        <v>1496</v>
      </c>
      <c r="BG528" s="4">
        <f t="shared" si="2957"/>
        <v>1520</v>
      </c>
      <c r="BH528" s="4">
        <f t="shared" si="2956"/>
        <v>1543</v>
      </c>
      <c r="BI528">
        <f t="shared" si="2957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58">D529+39</f>
        <v>411</v>
      </c>
      <c r="F529" s="4">
        <f t="shared" ref="F529" si="2959">E529+38</f>
        <v>449</v>
      </c>
      <c r="G529" s="4">
        <f t="shared" ref="G529" si="2960">F529+39</f>
        <v>488</v>
      </c>
      <c r="H529" s="4">
        <f t="shared" ref="H529" si="2961">G529+38</f>
        <v>526</v>
      </c>
      <c r="I529" s="4">
        <f t="shared" ref="I529" si="2962">H529+39</f>
        <v>565</v>
      </c>
      <c r="J529" s="15">
        <f t="shared" ref="J529" si="2963">I529+38</f>
        <v>603</v>
      </c>
      <c r="K529">
        <f t="shared" ref="K529" si="2964">J529+39</f>
        <v>642</v>
      </c>
      <c r="L529" s="4">
        <f>K529+39</f>
        <v>681</v>
      </c>
      <c r="M529" s="4">
        <f>L529+38</f>
        <v>719</v>
      </c>
      <c r="N529" s="4">
        <f t="shared" ref="N529:BF529" si="2965">M529+39</f>
        <v>758</v>
      </c>
      <c r="O529" s="4">
        <f t="shared" ref="O529:BG529" si="2966">N529+38</f>
        <v>796</v>
      </c>
      <c r="P529" s="4">
        <f t="shared" ref="P529:BH529" si="2967">O529+39</f>
        <v>835</v>
      </c>
      <c r="Q529" s="4">
        <f t="shared" ref="Q529:BI529" si="2968">P529+38</f>
        <v>873</v>
      </c>
      <c r="R529" s="15">
        <f t="shared" ref="R529:AY529" si="2969">Q529+39</f>
        <v>912</v>
      </c>
      <c r="S529" s="4">
        <f t="shared" ref="S529:AZ529" si="2970">R529+38</f>
        <v>950</v>
      </c>
      <c r="T529" s="4">
        <f t="shared" ref="T529:BA529" si="2971">S529+39</f>
        <v>989</v>
      </c>
      <c r="U529">
        <f t="shared" ref="U529:BB529" si="2972">T529+38</f>
        <v>1027</v>
      </c>
      <c r="V529" s="4">
        <f t="shared" ref="V529:BD529" si="2973">U529+39</f>
        <v>1066</v>
      </c>
      <c r="W529" s="4">
        <f t="shared" si="2973"/>
        <v>1105</v>
      </c>
      <c r="X529" s="15">
        <f t="shared" ref="X529" si="2974">W529+38</f>
        <v>1143</v>
      </c>
      <c r="Y529" s="4">
        <f t="shared" si="2965"/>
        <v>1182</v>
      </c>
      <c r="Z529" s="4">
        <f t="shared" si="2966"/>
        <v>1220</v>
      </c>
      <c r="AA529" s="4">
        <f t="shared" si="2967"/>
        <v>1259</v>
      </c>
      <c r="AB529" s="4">
        <f t="shared" si="2968"/>
        <v>1297</v>
      </c>
      <c r="AC529" s="4">
        <f t="shared" si="2969"/>
        <v>1336</v>
      </c>
      <c r="AD529" s="15">
        <f t="shared" si="2970"/>
        <v>1374</v>
      </c>
      <c r="AE529">
        <f t="shared" si="2971"/>
        <v>1413</v>
      </c>
      <c r="AF529" s="4">
        <f>AE529+39</f>
        <v>1452</v>
      </c>
      <c r="AG529" s="4">
        <f>AF529+38</f>
        <v>1490</v>
      </c>
      <c r="AH529" s="4">
        <f t="shared" si="2973"/>
        <v>1529</v>
      </c>
      <c r="AI529" s="4">
        <f t="shared" ref="AI529" si="2975">AH529+38</f>
        <v>1567</v>
      </c>
      <c r="AJ529" s="4">
        <f t="shared" si="2965"/>
        <v>1606</v>
      </c>
      <c r="AK529" s="4">
        <f t="shared" si="2966"/>
        <v>1644</v>
      </c>
      <c r="AL529" s="4">
        <f t="shared" si="2967"/>
        <v>1683</v>
      </c>
      <c r="AM529" s="4">
        <f t="shared" si="2968"/>
        <v>1721</v>
      </c>
      <c r="AN529" s="4">
        <f t="shared" si="2969"/>
        <v>1760</v>
      </c>
      <c r="AO529">
        <f t="shared" si="2970"/>
        <v>1798</v>
      </c>
      <c r="AP529" s="4">
        <f t="shared" si="2971"/>
        <v>1837</v>
      </c>
      <c r="AQ529" s="4">
        <f t="shared" si="2972"/>
        <v>1875</v>
      </c>
      <c r="AR529" s="4">
        <f t="shared" si="2973"/>
        <v>1914</v>
      </c>
      <c r="AS529" s="4">
        <f t="shared" si="2973"/>
        <v>1953</v>
      </c>
      <c r="AT529" s="4">
        <f t="shared" ref="AT529" si="2976">AS529+38</f>
        <v>1991</v>
      </c>
      <c r="AU529" s="4">
        <f t="shared" si="2965"/>
        <v>2030</v>
      </c>
      <c r="AV529" s="4">
        <f t="shared" si="2966"/>
        <v>2068</v>
      </c>
      <c r="AW529" s="4">
        <f t="shared" si="2967"/>
        <v>2107</v>
      </c>
      <c r="AX529" s="4">
        <f t="shared" si="2968"/>
        <v>2145</v>
      </c>
      <c r="AY529">
        <f t="shared" si="2969"/>
        <v>2184</v>
      </c>
      <c r="AZ529" s="4">
        <f t="shared" si="2970"/>
        <v>2222</v>
      </c>
      <c r="BA529" s="4">
        <f t="shared" si="2971"/>
        <v>2261</v>
      </c>
      <c r="BB529" s="4">
        <f t="shared" si="2972"/>
        <v>2299</v>
      </c>
      <c r="BC529" s="4">
        <f t="shared" si="2973"/>
        <v>2338</v>
      </c>
      <c r="BD529" s="4">
        <f t="shared" si="2973"/>
        <v>2377</v>
      </c>
      <c r="BE529" s="4">
        <f t="shared" ref="BE529" si="2977">BD529+38</f>
        <v>2415</v>
      </c>
      <c r="BF529" s="4">
        <f t="shared" si="2965"/>
        <v>2454</v>
      </c>
      <c r="BG529" s="4">
        <f t="shared" si="2966"/>
        <v>2492</v>
      </c>
      <c r="BH529" s="4">
        <f t="shared" si="2967"/>
        <v>2531</v>
      </c>
      <c r="BI529">
        <f t="shared" si="2968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78">C530+61</f>
        <v>590</v>
      </c>
      <c r="E530" s="4">
        <f t="shared" si="2978"/>
        <v>651</v>
      </c>
      <c r="F530" s="4">
        <f t="shared" si="2978"/>
        <v>712</v>
      </c>
      <c r="G530" s="4">
        <f t="shared" si="2978"/>
        <v>773</v>
      </c>
      <c r="H530" s="4">
        <f t="shared" si="2978"/>
        <v>834</v>
      </c>
      <c r="I530" s="4">
        <f t="shared" si="2978"/>
        <v>895</v>
      </c>
      <c r="J530" s="15">
        <f t="shared" si="2978"/>
        <v>956</v>
      </c>
      <c r="K530">
        <f t="shared" si="2978"/>
        <v>1017</v>
      </c>
      <c r="L530" s="4">
        <f t="shared" si="2978"/>
        <v>1078</v>
      </c>
      <c r="M530" s="4">
        <f t="shared" si="2978"/>
        <v>1139</v>
      </c>
      <c r="N530" s="4">
        <f t="shared" si="2978"/>
        <v>1200</v>
      </c>
      <c r="O530" s="4">
        <f t="shared" si="2978"/>
        <v>1261</v>
      </c>
      <c r="P530" s="4">
        <f t="shared" si="2978"/>
        <v>1322</v>
      </c>
      <c r="Q530" s="4">
        <f t="shared" si="2978"/>
        <v>1383</v>
      </c>
      <c r="R530" s="15">
        <f t="shared" si="2978"/>
        <v>1444</v>
      </c>
      <c r="S530" s="4">
        <f t="shared" si="2978"/>
        <v>1505</v>
      </c>
      <c r="T530" s="4">
        <f t="shared" si="2978"/>
        <v>1566</v>
      </c>
      <c r="U530">
        <f>T530+62</f>
        <v>1628</v>
      </c>
      <c r="V530" s="4">
        <f t="shared" si="2978"/>
        <v>1689</v>
      </c>
      <c r="W530" s="4">
        <f t="shared" si="2978"/>
        <v>1750</v>
      </c>
      <c r="X530" s="15">
        <f t="shared" si="2978"/>
        <v>1811</v>
      </c>
      <c r="Y530" s="4">
        <f t="shared" si="2978"/>
        <v>1872</v>
      </c>
      <c r="Z530" s="4">
        <f t="shared" si="2978"/>
        <v>1933</v>
      </c>
      <c r="AA530" s="4">
        <f t="shared" si="2978"/>
        <v>1994</v>
      </c>
      <c r="AB530" s="4">
        <f t="shared" si="2978"/>
        <v>2055</v>
      </c>
      <c r="AC530" s="4">
        <f t="shared" si="2978"/>
        <v>2116</v>
      </c>
      <c r="AD530" s="15">
        <f t="shared" si="2978"/>
        <v>2177</v>
      </c>
      <c r="AE530">
        <f t="shared" si="2978"/>
        <v>2238</v>
      </c>
      <c r="AF530" s="4">
        <f t="shared" si="2978"/>
        <v>2299</v>
      </c>
      <c r="AG530" s="4">
        <f t="shared" si="2978"/>
        <v>2360</v>
      </c>
      <c r="AH530" s="4">
        <f t="shared" si="2978"/>
        <v>2421</v>
      </c>
      <c r="AI530" s="4">
        <f t="shared" si="2978"/>
        <v>2482</v>
      </c>
      <c r="AJ530" s="4">
        <f t="shared" si="2978"/>
        <v>2543</v>
      </c>
      <c r="AK530" s="4">
        <f t="shared" si="2978"/>
        <v>2604</v>
      </c>
      <c r="AL530" s="4">
        <f t="shared" si="2978"/>
        <v>2665</v>
      </c>
      <c r="AM530" s="4">
        <f t="shared" si="2978"/>
        <v>2726</v>
      </c>
      <c r="AN530" s="4">
        <f t="shared" si="2978"/>
        <v>2787</v>
      </c>
      <c r="AO530">
        <f>AN530+62</f>
        <v>2849</v>
      </c>
      <c r="AP530" s="4">
        <f t="shared" si="2978"/>
        <v>2910</v>
      </c>
      <c r="AQ530" s="4">
        <f t="shared" si="2978"/>
        <v>2971</v>
      </c>
      <c r="AR530" s="4">
        <f t="shared" si="2978"/>
        <v>3032</v>
      </c>
      <c r="AS530" s="4">
        <f t="shared" si="2978"/>
        <v>3093</v>
      </c>
      <c r="AT530" s="4">
        <f t="shared" si="2978"/>
        <v>3154</v>
      </c>
      <c r="AU530" s="4">
        <f t="shared" si="2978"/>
        <v>3215</v>
      </c>
      <c r="AV530" s="4">
        <f t="shared" si="2978"/>
        <v>3276</v>
      </c>
      <c r="AW530" s="4">
        <f t="shared" si="2978"/>
        <v>3337</v>
      </c>
      <c r="AX530" s="4">
        <f t="shared" si="2978"/>
        <v>3398</v>
      </c>
      <c r="AY530">
        <f t="shared" si="2978"/>
        <v>3459</v>
      </c>
      <c r="AZ530" s="4">
        <f t="shared" si="2978"/>
        <v>3520</v>
      </c>
      <c r="BA530" s="4">
        <f t="shared" si="2978"/>
        <v>3581</v>
      </c>
      <c r="BB530" s="4">
        <f t="shared" si="2978"/>
        <v>3642</v>
      </c>
      <c r="BC530" s="4">
        <f t="shared" si="2978"/>
        <v>3703</v>
      </c>
      <c r="BD530" s="4">
        <f t="shared" si="2978"/>
        <v>3764</v>
      </c>
      <c r="BE530" s="4">
        <f t="shared" si="2978"/>
        <v>3825</v>
      </c>
      <c r="BF530" s="4">
        <f t="shared" si="2978"/>
        <v>3886</v>
      </c>
      <c r="BG530" s="4">
        <f t="shared" si="2978"/>
        <v>3947</v>
      </c>
      <c r="BH530" s="4">
        <f t="shared" si="2978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79">C536+0.5</f>
        <v>11</v>
      </c>
      <c r="E536" s="4">
        <f t="shared" si="2979"/>
        <v>11.5</v>
      </c>
      <c r="F536" s="4">
        <f t="shared" si="2979"/>
        <v>12</v>
      </c>
      <c r="G536" s="4">
        <f t="shared" si="2979"/>
        <v>12.5</v>
      </c>
      <c r="H536" s="4">
        <f t="shared" si="2979"/>
        <v>13</v>
      </c>
      <c r="I536" s="4">
        <f t="shared" si="2979"/>
        <v>13.5</v>
      </c>
      <c r="J536" s="15">
        <v>14</v>
      </c>
      <c r="K536">
        <f t="shared" si="2979"/>
        <v>14.5</v>
      </c>
      <c r="L536" s="4">
        <f t="shared" si="2979"/>
        <v>15</v>
      </c>
      <c r="M536" s="4">
        <f t="shared" si="2979"/>
        <v>15.5</v>
      </c>
      <c r="N536" s="4">
        <f t="shared" si="2979"/>
        <v>16</v>
      </c>
      <c r="O536" s="4">
        <f t="shared" si="2979"/>
        <v>16.5</v>
      </c>
      <c r="P536" s="4">
        <f t="shared" si="2979"/>
        <v>17</v>
      </c>
      <c r="Q536" s="4">
        <f t="shared" si="2979"/>
        <v>17.5</v>
      </c>
      <c r="R536" s="15">
        <f t="shared" si="2979"/>
        <v>18</v>
      </c>
      <c r="S536" s="4">
        <f t="shared" si="2979"/>
        <v>18.5</v>
      </c>
      <c r="T536" s="4">
        <f t="shared" si="2979"/>
        <v>19</v>
      </c>
      <c r="U536">
        <f t="shared" si="2979"/>
        <v>19.5</v>
      </c>
      <c r="V536" s="4">
        <f t="shared" si="2979"/>
        <v>20</v>
      </c>
      <c r="W536" s="4">
        <f>V536+0.5</f>
        <v>20.5</v>
      </c>
      <c r="X536" s="15">
        <f t="shared" si="2979"/>
        <v>21</v>
      </c>
      <c r="Y536" s="4">
        <f>X536</f>
        <v>21</v>
      </c>
      <c r="Z536" s="4">
        <f>Y536+1</f>
        <v>22</v>
      </c>
      <c r="AA536" s="4">
        <f t="shared" ref="AA536" si="2980">Z536</f>
        <v>22</v>
      </c>
      <c r="AB536" s="4">
        <f t="shared" ref="AB536" si="2981">AA536+1</f>
        <v>23</v>
      </c>
      <c r="AC536" s="4">
        <f t="shared" ref="AC536" si="2982">AB536</f>
        <v>23</v>
      </c>
      <c r="AD536" s="15">
        <f t="shared" ref="AD536" si="2983">AC536+1</f>
        <v>24</v>
      </c>
      <c r="AE536">
        <f t="shared" ref="AE536" si="2984">AD536</f>
        <v>24</v>
      </c>
      <c r="AF536" s="4">
        <f t="shared" ref="AF536" si="2985">AE536+1</f>
        <v>25</v>
      </c>
      <c r="AG536" s="4">
        <f t="shared" ref="AG536" si="2986">AF536</f>
        <v>25</v>
      </c>
      <c r="AH536" s="4">
        <f t="shared" ref="AH536" si="2987">AG536+1</f>
        <v>26</v>
      </c>
      <c r="AI536" s="4">
        <f t="shared" ref="AI536" si="2988">AH536</f>
        <v>26</v>
      </c>
      <c r="AJ536" s="4">
        <f t="shared" ref="AJ536" si="2989">AI536+1</f>
        <v>27</v>
      </c>
      <c r="AK536" s="4">
        <f t="shared" ref="AK536" si="2990">AJ536</f>
        <v>27</v>
      </c>
      <c r="AL536" s="4">
        <f t="shared" ref="AL536" si="2991">AK536+1</f>
        <v>28</v>
      </c>
      <c r="AM536" s="4">
        <f t="shared" ref="AM536" si="2992">AL536</f>
        <v>28</v>
      </c>
      <c r="AN536" s="4">
        <f t="shared" ref="AN536" si="2993">AM536+1</f>
        <v>29</v>
      </c>
      <c r="AO536">
        <f t="shared" ref="AO536" si="2994">AN536</f>
        <v>29</v>
      </c>
      <c r="AP536" s="4">
        <f t="shared" ref="AP536" si="2995">AO536+1</f>
        <v>30</v>
      </c>
      <c r="AQ536" s="4">
        <f t="shared" ref="AQ536" si="2996">AP536</f>
        <v>30</v>
      </c>
      <c r="AR536" s="4">
        <f t="shared" ref="AR536" si="2997">AQ536+1</f>
        <v>31</v>
      </c>
      <c r="AS536" s="4">
        <f t="shared" ref="AS536" si="2998">AR536</f>
        <v>31</v>
      </c>
      <c r="AT536" s="4">
        <f t="shared" ref="AT536" si="2999">AS536+1</f>
        <v>32</v>
      </c>
      <c r="AU536" s="4">
        <f t="shared" ref="AU536" si="3000">AT536</f>
        <v>32</v>
      </c>
      <c r="AV536" s="4">
        <f t="shared" ref="AV536" si="3001">AU536+1</f>
        <v>33</v>
      </c>
      <c r="AW536" s="4">
        <f t="shared" ref="AW536" si="3002">AV536</f>
        <v>33</v>
      </c>
      <c r="AX536" s="4">
        <f t="shared" ref="AX536" si="3003">AW536+1</f>
        <v>34</v>
      </c>
      <c r="AY536">
        <f t="shared" ref="AY536" si="3004">AX536</f>
        <v>34</v>
      </c>
      <c r="AZ536" s="4">
        <f t="shared" ref="AZ536" si="3005">AY536+1</f>
        <v>35</v>
      </c>
      <c r="BA536" s="4">
        <f t="shared" ref="BA536" si="3006">AZ536</f>
        <v>35</v>
      </c>
      <c r="BB536" s="4">
        <f t="shared" ref="BB536" si="3007">BA536+1</f>
        <v>36</v>
      </c>
      <c r="BC536" s="4">
        <f t="shared" ref="BC536" si="3008">BB536</f>
        <v>36</v>
      </c>
      <c r="BD536" s="4">
        <f t="shared" ref="BD536" si="3009">BC536+1</f>
        <v>37</v>
      </c>
      <c r="BE536" s="4">
        <f t="shared" ref="BE536" si="3010">BD536</f>
        <v>37</v>
      </c>
      <c r="BF536" s="4">
        <f t="shared" ref="BF536" si="3011">BE536+1</f>
        <v>38</v>
      </c>
      <c r="BG536" s="4">
        <f t="shared" ref="BG536:BI536" si="3012">BF536</f>
        <v>38</v>
      </c>
      <c r="BH536" s="4">
        <f t="shared" ref="BH536" si="3013">BG536+1</f>
        <v>39</v>
      </c>
      <c r="BI536">
        <f t="shared" si="3012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14">C541+20</f>
        <v>60</v>
      </c>
      <c r="E541" s="4">
        <f t="shared" si="3014"/>
        <v>80</v>
      </c>
      <c r="F541" s="4">
        <f t="shared" si="3014"/>
        <v>100</v>
      </c>
      <c r="G541" s="4">
        <f t="shared" si="3014"/>
        <v>120</v>
      </c>
      <c r="H541" s="4">
        <f t="shared" si="3014"/>
        <v>140</v>
      </c>
      <c r="I541" s="4">
        <f t="shared" si="3014"/>
        <v>160</v>
      </c>
      <c r="J541" s="4">
        <f t="shared" si="3014"/>
        <v>180</v>
      </c>
      <c r="K541" s="4">
        <f t="shared" si="3014"/>
        <v>200</v>
      </c>
      <c r="L541" s="4">
        <f t="shared" si="3014"/>
        <v>220</v>
      </c>
      <c r="M541" s="4">
        <f t="shared" si="3014"/>
        <v>240</v>
      </c>
      <c r="N541" s="4">
        <f t="shared" si="3014"/>
        <v>260</v>
      </c>
      <c r="O541" s="4">
        <f t="shared" si="3014"/>
        <v>280</v>
      </c>
      <c r="P541" s="4">
        <f t="shared" si="3014"/>
        <v>300</v>
      </c>
      <c r="Q541" s="4">
        <f t="shared" si="3014"/>
        <v>320</v>
      </c>
      <c r="R541" s="4">
        <f t="shared" si="3014"/>
        <v>340</v>
      </c>
      <c r="S541" s="4">
        <f t="shared" si="3014"/>
        <v>360</v>
      </c>
      <c r="T541" s="4">
        <f t="shared" si="3014"/>
        <v>380</v>
      </c>
      <c r="U541" s="4">
        <f t="shared" si="3014"/>
        <v>400</v>
      </c>
      <c r="V541" s="4">
        <f t="shared" si="3014"/>
        <v>420</v>
      </c>
      <c r="W541" s="4">
        <f t="shared" si="3014"/>
        <v>440</v>
      </c>
      <c r="X541" s="4">
        <f t="shared" si="3014"/>
        <v>460</v>
      </c>
      <c r="Y541" s="4">
        <f t="shared" si="3014"/>
        <v>480</v>
      </c>
      <c r="Z541" s="4">
        <f t="shared" si="3014"/>
        <v>500</v>
      </c>
      <c r="AA541" s="4">
        <f t="shared" si="3014"/>
        <v>520</v>
      </c>
      <c r="AB541" s="4">
        <f t="shared" si="3014"/>
        <v>540</v>
      </c>
      <c r="AC541" s="4">
        <f t="shared" si="3014"/>
        <v>560</v>
      </c>
      <c r="AD541" s="4">
        <f t="shared" si="3014"/>
        <v>580</v>
      </c>
      <c r="AE541" s="4">
        <f t="shared" si="3014"/>
        <v>600</v>
      </c>
      <c r="AF541" s="4">
        <f t="shared" si="3014"/>
        <v>620</v>
      </c>
      <c r="AG541" s="4">
        <f t="shared" si="3014"/>
        <v>640</v>
      </c>
      <c r="AH541" s="4">
        <f t="shared" si="3014"/>
        <v>660</v>
      </c>
      <c r="AI541" s="4">
        <f t="shared" si="3014"/>
        <v>680</v>
      </c>
      <c r="AJ541" s="4">
        <f t="shared" si="3014"/>
        <v>700</v>
      </c>
      <c r="AK541" s="4">
        <f t="shared" si="3014"/>
        <v>720</v>
      </c>
      <c r="AL541" s="4">
        <f t="shared" si="3014"/>
        <v>740</v>
      </c>
      <c r="AM541" s="4">
        <f t="shared" si="3014"/>
        <v>760</v>
      </c>
      <c r="AN541" s="4">
        <f t="shared" si="3014"/>
        <v>780</v>
      </c>
      <c r="AO541" s="4">
        <f t="shared" si="3014"/>
        <v>800</v>
      </c>
      <c r="AP541" s="4">
        <f t="shared" si="3014"/>
        <v>820</v>
      </c>
      <c r="AQ541" s="4">
        <f t="shared" si="3014"/>
        <v>840</v>
      </c>
      <c r="AR541" s="4">
        <f t="shared" si="3014"/>
        <v>860</v>
      </c>
      <c r="AS541" s="4">
        <f t="shared" si="3014"/>
        <v>880</v>
      </c>
      <c r="AT541" s="4">
        <f t="shared" si="3014"/>
        <v>900</v>
      </c>
      <c r="AU541" s="4">
        <f t="shared" si="3014"/>
        <v>920</v>
      </c>
      <c r="AV541" s="4">
        <f t="shared" si="3014"/>
        <v>940</v>
      </c>
      <c r="AW541" s="4">
        <f t="shared" si="3014"/>
        <v>960</v>
      </c>
      <c r="AX541" s="4">
        <f t="shared" si="3014"/>
        <v>980</v>
      </c>
      <c r="AY541" s="4">
        <f t="shared" si="3014"/>
        <v>1000</v>
      </c>
      <c r="AZ541" s="4">
        <f t="shared" si="3014"/>
        <v>1020</v>
      </c>
      <c r="BA541" s="4">
        <f t="shared" si="3014"/>
        <v>1040</v>
      </c>
      <c r="BB541" s="4">
        <f t="shared" si="3014"/>
        <v>1060</v>
      </c>
      <c r="BC541" s="4">
        <f t="shared" si="3014"/>
        <v>1080</v>
      </c>
      <c r="BD541" s="4">
        <f t="shared" si="3014"/>
        <v>1100</v>
      </c>
      <c r="BE541" s="4">
        <f t="shared" si="3014"/>
        <v>1120</v>
      </c>
      <c r="BF541" s="4">
        <f t="shared" si="3014"/>
        <v>1140</v>
      </c>
      <c r="BG541" s="4">
        <f t="shared" si="3014"/>
        <v>1160</v>
      </c>
      <c r="BH541" s="4">
        <f t="shared" si="3014"/>
        <v>1180</v>
      </c>
      <c r="BI541" s="4">
        <f t="shared" si="3014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15">C542+30</f>
        <v>90</v>
      </c>
      <c r="E542" s="4">
        <f t="shared" si="3015"/>
        <v>120</v>
      </c>
      <c r="F542" s="4">
        <f t="shared" si="3015"/>
        <v>150</v>
      </c>
      <c r="G542" s="4">
        <f t="shared" si="3015"/>
        <v>180</v>
      </c>
      <c r="H542" s="4">
        <f t="shared" si="3015"/>
        <v>210</v>
      </c>
      <c r="I542" s="4">
        <f t="shared" si="3015"/>
        <v>240</v>
      </c>
      <c r="J542" s="4">
        <f t="shared" si="3015"/>
        <v>270</v>
      </c>
      <c r="K542" s="4">
        <f t="shared" si="3015"/>
        <v>300</v>
      </c>
      <c r="L542" s="4">
        <f t="shared" si="3015"/>
        <v>330</v>
      </c>
      <c r="M542" s="4">
        <f t="shared" si="3015"/>
        <v>360</v>
      </c>
      <c r="N542" s="4">
        <f t="shared" si="3015"/>
        <v>390</v>
      </c>
      <c r="O542" s="4">
        <f t="shared" si="3015"/>
        <v>420</v>
      </c>
      <c r="P542" s="4">
        <f t="shared" si="3015"/>
        <v>450</v>
      </c>
      <c r="Q542" s="4">
        <f t="shared" si="3015"/>
        <v>480</v>
      </c>
      <c r="R542" s="4">
        <f t="shared" si="3015"/>
        <v>510</v>
      </c>
      <c r="S542" s="4">
        <f t="shared" si="3015"/>
        <v>540</v>
      </c>
      <c r="T542" s="4">
        <f t="shared" si="3015"/>
        <v>570</v>
      </c>
      <c r="U542" s="4">
        <f t="shared" si="3015"/>
        <v>600</v>
      </c>
      <c r="V542" s="4">
        <f t="shared" si="3015"/>
        <v>630</v>
      </c>
      <c r="W542" s="4">
        <f t="shared" si="3015"/>
        <v>660</v>
      </c>
      <c r="X542" s="4">
        <f t="shared" si="3015"/>
        <v>690</v>
      </c>
      <c r="Y542" s="4">
        <f t="shared" si="3015"/>
        <v>720</v>
      </c>
      <c r="Z542" s="4">
        <f t="shared" si="3015"/>
        <v>750</v>
      </c>
      <c r="AA542" s="4">
        <f t="shared" si="3015"/>
        <v>780</v>
      </c>
      <c r="AB542" s="4">
        <f t="shared" si="3015"/>
        <v>810</v>
      </c>
      <c r="AC542" s="4">
        <f t="shared" si="3015"/>
        <v>840</v>
      </c>
      <c r="AD542" s="4">
        <f t="shared" si="3015"/>
        <v>870</v>
      </c>
      <c r="AE542" s="4">
        <f t="shared" si="3015"/>
        <v>900</v>
      </c>
      <c r="AF542" s="4">
        <f t="shared" si="3015"/>
        <v>930</v>
      </c>
      <c r="AG542" s="4">
        <f t="shared" si="3015"/>
        <v>960</v>
      </c>
      <c r="AH542" s="4">
        <f t="shared" si="3015"/>
        <v>990</v>
      </c>
      <c r="AI542" s="4">
        <f t="shared" si="3015"/>
        <v>1020</v>
      </c>
      <c r="AJ542" s="4">
        <f t="shared" si="3015"/>
        <v>1050</v>
      </c>
      <c r="AK542" s="4">
        <f t="shared" si="3015"/>
        <v>1080</v>
      </c>
      <c r="AL542" s="4">
        <f t="shared" si="3015"/>
        <v>1110</v>
      </c>
      <c r="AM542" s="4">
        <f t="shared" si="3015"/>
        <v>1140</v>
      </c>
      <c r="AN542" s="4">
        <f t="shared" si="3015"/>
        <v>1170</v>
      </c>
      <c r="AO542" s="4">
        <f t="shared" si="3015"/>
        <v>1200</v>
      </c>
      <c r="AP542" s="4">
        <f t="shared" si="3015"/>
        <v>1230</v>
      </c>
      <c r="AQ542" s="4">
        <f t="shared" si="3015"/>
        <v>1260</v>
      </c>
      <c r="AR542" s="4">
        <f t="shared" si="3015"/>
        <v>1290</v>
      </c>
      <c r="AS542" s="4">
        <f t="shared" si="3015"/>
        <v>1320</v>
      </c>
      <c r="AT542" s="4">
        <f t="shared" si="3015"/>
        <v>1350</v>
      </c>
      <c r="AU542" s="4">
        <f t="shared" si="3015"/>
        <v>1380</v>
      </c>
      <c r="AV542" s="4">
        <f t="shared" si="3015"/>
        <v>1410</v>
      </c>
      <c r="AW542" s="4">
        <f t="shared" si="3015"/>
        <v>1440</v>
      </c>
      <c r="AX542" s="4">
        <f t="shared" si="3015"/>
        <v>1470</v>
      </c>
      <c r="AY542" s="4">
        <f t="shared" si="3015"/>
        <v>1500</v>
      </c>
      <c r="AZ542" s="4">
        <f t="shared" si="3015"/>
        <v>1530</v>
      </c>
      <c r="BA542" s="4">
        <f t="shared" si="3015"/>
        <v>1560</v>
      </c>
      <c r="BB542" s="4">
        <f t="shared" si="3015"/>
        <v>1590</v>
      </c>
      <c r="BC542" s="4">
        <f t="shared" si="3015"/>
        <v>1620</v>
      </c>
      <c r="BD542" s="4">
        <f t="shared" si="3015"/>
        <v>1650</v>
      </c>
      <c r="BE542" s="4">
        <f t="shared" si="3015"/>
        <v>1680</v>
      </c>
      <c r="BF542" s="4">
        <f t="shared" si="3015"/>
        <v>1710</v>
      </c>
      <c r="BG542" s="4">
        <f t="shared" si="3015"/>
        <v>1740</v>
      </c>
      <c r="BH542" s="4">
        <f t="shared" si="3015"/>
        <v>1770</v>
      </c>
      <c r="BI542" s="4">
        <f t="shared" si="3015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16">C543+10</f>
        <v>320</v>
      </c>
      <c r="E543" s="4">
        <f t="shared" si="3016"/>
        <v>330</v>
      </c>
      <c r="F543" s="4">
        <f t="shared" si="3016"/>
        <v>340</v>
      </c>
      <c r="G543" s="4">
        <f t="shared" si="3016"/>
        <v>350</v>
      </c>
      <c r="H543" s="4">
        <f t="shared" si="3016"/>
        <v>360</v>
      </c>
      <c r="I543" s="4">
        <f t="shared" si="3016"/>
        <v>370</v>
      </c>
      <c r="J543" s="15">
        <f t="shared" si="3016"/>
        <v>380</v>
      </c>
      <c r="K543">
        <f t="shared" si="3016"/>
        <v>390</v>
      </c>
      <c r="L543" s="4">
        <f t="shared" si="3016"/>
        <v>400</v>
      </c>
      <c r="M543" s="4">
        <f t="shared" si="3016"/>
        <v>410</v>
      </c>
      <c r="N543" s="4">
        <f t="shared" si="3016"/>
        <v>420</v>
      </c>
      <c r="O543" s="4">
        <f t="shared" si="3016"/>
        <v>430</v>
      </c>
      <c r="P543" s="4">
        <f t="shared" si="3016"/>
        <v>440</v>
      </c>
      <c r="Q543" s="4">
        <f t="shared" si="3016"/>
        <v>450</v>
      </c>
      <c r="R543" s="15">
        <f t="shared" si="3016"/>
        <v>460</v>
      </c>
      <c r="S543" s="4">
        <f t="shared" si="3016"/>
        <v>470</v>
      </c>
      <c r="T543" s="4">
        <f t="shared" si="3016"/>
        <v>480</v>
      </c>
      <c r="U543">
        <f t="shared" si="3016"/>
        <v>490</v>
      </c>
      <c r="V543" s="4">
        <f t="shared" si="3016"/>
        <v>500</v>
      </c>
      <c r="W543" s="4">
        <f t="shared" si="3016"/>
        <v>510</v>
      </c>
      <c r="X543" s="15">
        <f t="shared" ref="X543:BI543" si="3017">W543+10</f>
        <v>520</v>
      </c>
      <c r="Y543" s="4">
        <f t="shared" si="3017"/>
        <v>530</v>
      </c>
      <c r="Z543" s="4">
        <f t="shared" si="3017"/>
        <v>540</v>
      </c>
      <c r="AA543" s="4">
        <f t="shared" si="3017"/>
        <v>550</v>
      </c>
      <c r="AB543" s="4">
        <f t="shared" si="3017"/>
        <v>560</v>
      </c>
      <c r="AC543" s="4">
        <f t="shared" si="3017"/>
        <v>570</v>
      </c>
      <c r="AD543" s="15">
        <f t="shared" si="3017"/>
        <v>580</v>
      </c>
      <c r="AE543">
        <f t="shared" si="3017"/>
        <v>590</v>
      </c>
      <c r="AF543" s="4">
        <f t="shared" si="3017"/>
        <v>600</v>
      </c>
      <c r="AG543" s="4">
        <f t="shared" si="3017"/>
        <v>610</v>
      </c>
      <c r="AH543" s="4">
        <f t="shared" si="3017"/>
        <v>620</v>
      </c>
      <c r="AI543" s="4">
        <f t="shared" si="3017"/>
        <v>630</v>
      </c>
      <c r="AJ543" s="4">
        <f t="shared" si="3017"/>
        <v>640</v>
      </c>
      <c r="AK543" s="4">
        <f t="shared" si="3017"/>
        <v>650</v>
      </c>
      <c r="AL543" s="4">
        <f t="shared" si="3017"/>
        <v>660</v>
      </c>
      <c r="AM543" s="4">
        <f t="shared" si="3017"/>
        <v>670</v>
      </c>
      <c r="AN543" s="4">
        <f t="shared" si="3017"/>
        <v>680</v>
      </c>
      <c r="AO543">
        <f t="shared" si="3017"/>
        <v>690</v>
      </c>
      <c r="AP543" s="4">
        <f t="shared" si="3017"/>
        <v>700</v>
      </c>
      <c r="AQ543" s="4">
        <f t="shared" si="3017"/>
        <v>710</v>
      </c>
      <c r="AR543" s="4">
        <f t="shared" si="3017"/>
        <v>720</v>
      </c>
      <c r="AS543" s="4">
        <f t="shared" si="3017"/>
        <v>730</v>
      </c>
      <c r="AT543" s="4">
        <f t="shared" si="3017"/>
        <v>740</v>
      </c>
      <c r="AU543" s="4">
        <f t="shared" si="3017"/>
        <v>750</v>
      </c>
      <c r="AV543" s="4">
        <f t="shared" si="3017"/>
        <v>760</v>
      </c>
      <c r="AW543" s="4">
        <f t="shared" si="3017"/>
        <v>770</v>
      </c>
      <c r="AX543" s="4">
        <f t="shared" si="3017"/>
        <v>780</v>
      </c>
      <c r="AY543">
        <f t="shared" si="3017"/>
        <v>790</v>
      </c>
      <c r="AZ543" s="4">
        <f t="shared" si="3017"/>
        <v>800</v>
      </c>
      <c r="BA543" s="4">
        <f t="shared" si="3017"/>
        <v>810</v>
      </c>
      <c r="BB543" s="4">
        <f t="shared" si="3017"/>
        <v>820</v>
      </c>
      <c r="BC543" s="4">
        <f t="shared" si="3017"/>
        <v>830</v>
      </c>
      <c r="BD543" s="4">
        <f t="shared" si="3017"/>
        <v>840</v>
      </c>
      <c r="BE543" s="4">
        <f t="shared" si="3017"/>
        <v>850</v>
      </c>
      <c r="BF543" s="4">
        <f t="shared" si="3017"/>
        <v>860</v>
      </c>
      <c r="BG543" s="4">
        <f t="shared" si="3017"/>
        <v>870</v>
      </c>
      <c r="BH543" s="4">
        <f t="shared" si="3017"/>
        <v>880</v>
      </c>
      <c r="BI543">
        <f t="shared" si="3017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18">D547-1</f>
        <v>-5</v>
      </c>
      <c r="F547" s="4">
        <f t="shared" si="3018"/>
        <v>-6</v>
      </c>
      <c r="G547" s="4">
        <f t="shared" si="3018"/>
        <v>-7</v>
      </c>
      <c r="H547" s="4">
        <f t="shared" si="3018"/>
        <v>-8</v>
      </c>
      <c r="I547" s="4">
        <f t="shared" si="3018"/>
        <v>-9</v>
      </c>
      <c r="J547" s="4">
        <f t="shared" si="3018"/>
        <v>-10</v>
      </c>
      <c r="K547" s="4">
        <f t="shared" si="3018"/>
        <v>-11</v>
      </c>
      <c r="L547" s="4">
        <f t="shared" si="3018"/>
        <v>-12</v>
      </c>
      <c r="M547" s="4">
        <f t="shared" si="3018"/>
        <v>-13</v>
      </c>
      <c r="N547" s="4">
        <f t="shared" si="3018"/>
        <v>-14</v>
      </c>
      <c r="O547" s="4">
        <f t="shared" si="3018"/>
        <v>-15</v>
      </c>
      <c r="P547" s="4">
        <f t="shared" si="3018"/>
        <v>-16</v>
      </c>
      <c r="Q547" s="4">
        <f t="shared" si="3018"/>
        <v>-17</v>
      </c>
      <c r="R547" s="4">
        <f t="shared" si="3018"/>
        <v>-18</v>
      </c>
      <c r="S547" s="4">
        <f t="shared" si="3018"/>
        <v>-19</v>
      </c>
      <c r="T547" s="4">
        <f t="shared" si="3018"/>
        <v>-20</v>
      </c>
      <c r="U547" s="4">
        <f t="shared" si="3018"/>
        <v>-21</v>
      </c>
      <c r="V547" s="4">
        <f t="shared" si="3018"/>
        <v>-22</v>
      </c>
      <c r="W547" s="4">
        <f t="shared" si="3018"/>
        <v>-23</v>
      </c>
      <c r="X547" s="4">
        <f t="shared" si="3018"/>
        <v>-24</v>
      </c>
      <c r="Y547" s="4">
        <f t="shared" si="3018"/>
        <v>-25</v>
      </c>
      <c r="Z547" s="4">
        <f t="shared" si="3018"/>
        <v>-26</v>
      </c>
      <c r="AA547" s="4">
        <f t="shared" si="3018"/>
        <v>-27</v>
      </c>
      <c r="AB547" s="4">
        <f t="shared" si="3018"/>
        <v>-28</v>
      </c>
      <c r="AC547" s="4">
        <f t="shared" si="3018"/>
        <v>-29</v>
      </c>
      <c r="AD547" s="4">
        <f t="shared" ref="AD547" si="3019">AC547-1</f>
        <v>-30</v>
      </c>
      <c r="AE547" s="4">
        <f t="shared" ref="AE547" si="3020">AD547-1</f>
        <v>-31</v>
      </c>
      <c r="AF547" s="4">
        <f t="shared" ref="AF547" si="3021">AE547-1</f>
        <v>-32</v>
      </c>
      <c r="AG547" s="4">
        <f t="shared" ref="AG547" si="3022">AF547-1</f>
        <v>-33</v>
      </c>
      <c r="AH547" s="4">
        <f t="shared" ref="AH547" si="3023">AG547-1</f>
        <v>-34</v>
      </c>
      <c r="AI547" s="4">
        <f t="shared" ref="AI547" si="3024">AH547-1</f>
        <v>-35</v>
      </c>
      <c r="AJ547" s="4">
        <f t="shared" ref="AJ547" si="3025">AI547-1</f>
        <v>-36</v>
      </c>
      <c r="AK547" s="4">
        <f t="shared" ref="AK547" si="3026">AJ547-1</f>
        <v>-37</v>
      </c>
      <c r="AL547" s="4">
        <f t="shared" ref="AL547" si="3027">AK547-1</f>
        <v>-38</v>
      </c>
      <c r="AM547" s="4">
        <f t="shared" ref="AM547:AN547" si="3028">AL547-1</f>
        <v>-39</v>
      </c>
      <c r="AN547" s="4">
        <f t="shared" si="3028"/>
        <v>-40</v>
      </c>
      <c r="AO547">
        <f t="shared" ref="AO547:BI547" si="3029">AN547</f>
        <v>-40</v>
      </c>
      <c r="AP547" s="4">
        <f t="shared" si="3029"/>
        <v>-40</v>
      </c>
      <c r="AQ547" s="4">
        <f t="shared" si="3029"/>
        <v>-40</v>
      </c>
      <c r="AR547" s="4">
        <f t="shared" si="3029"/>
        <v>-40</v>
      </c>
      <c r="AS547" s="4">
        <f t="shared" si="3029"/>
        <v>-40</v>
      </c>
      <c r="AT547" s="4">
        <f t="shared" si="3029"/>
        <v>-40</v>
      </c>
      <c r="AU547" s="4">
        <f t="shared" si="3029"/>
        <v>-40</v>
      </c>
      <c r="AV547" s="4">
        <f t="shared" si="3029"/>
        <v>-40</v>
      </c>
      <c r="AW547" s="4">
        <f t="shared" si="3029"/>
        <v>-40</v>
      </c>
      <c r="AX547" s="4">
        <f t="shared" si="3029"/>
        <v>-40</v>
      </c>
      <c r="AY547">
        <f t="shared" si="3029"/>
        <v>-40</v>
      </c>
      <c r="AZ547" s="4">
        <f t="shared" si="3029"/>
        <v>-40</v>
      </c>
      <c r="BA547" s="4">
        <f t="shared" si="3029"/>
        <v>-40</v>
      </c>
      <c r="BB547" s="4">
        <f t="shared" si="3029"/>
        <v>-40</v>
      </c>
      <c r="BC547" s="4">
        <f t="shared" si="3029"/>
        <v>-40</v>
      </c>
      <c r="BD547" s="4">
        <f t="shared" si="3029"/>
        <v>-40</v>
      </c>
      <c r="BE547" s="4">
        <f t="shared" si="3029"/>
        <v>-40</v>
      </c>
      <c r="BF547" s="4">
        <f t="shared" si="3029"/>
        <v>-40</v>
      </c>
      <c r="BG547" s="4">
        <f t="shared" si="3029"/>
        <v>-40</v>
      </c>
      <c r="BH547" s="4">
        <f t="shared" si="3029"/>
        <v>-40</v>
      </c>
      <c r="BI547">
        <f t="shared" si="3029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0">C548+3</f>
        <v>9</v>
      </c>
      <c r="E548" s="4">
        <f t="shared" si="3030"/>
        <v>12</v>
      </c>
      <c r="F548" s="4">
        <f t="shared" si="3030"/>
        <v>15</v>
      </c>
      <c r="G548" s="4">
        <f t="shared" si="3030"/>
        <v>18</v>
      </c>
      <c r="H548" s="4">
        <f t="shared" si="3030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31">S548+37</f>
        <v>237</v>
      </c>
      <c r="U548" s="15">
        <f t="shared" ref="U548" si="3032">T548+38</f>
        <v>275</v>
      </c>
      <c r="V548" s="15">
        <f t="shared" ref="V548" si="3033">U548+37</f>
        <v>312</v>
      </c>
      <c r="W548" s="15">
        <f t="shared" ref="W548:W549" si="3034">V548+38</f>
        <v>350</v>
      </c>
      <c r="X548" s="15">
        <f>W548+62</f>
        <v>412</v>
      </c>
      <c r="Y548" s="15">
        <f>X548+63</f>
        <v>475</v>
      </c>
      <c r="Z548" s="15">
        <f t="shared" ref="Z548" si="3035">Y548+62</f>
        <v>537</v>
      </c>
      <c r="AA548" s="15">
        <f t="shared" ref="AA548" si="3036">Z548+63</f>
        <v>600</v>
      </c>
      <c r="AB548" s="15">
        <f t="shared" ref="AB548" si="3037">AA548+62</f>
        <v>662</v>
      </c>
      <c r="AC548" s="15">
        <f t="shared" ref="AC548:AC549" si="3038">AB548+63</f>
        <v>725</v>
      </c>
      <c r="AD548" s="15">
        <f>AC548+87</f>
        <v>812</v>
      </c>
      <c r="AE548" s="15">
        <f>AD548+88</f>
        <v>900</v>
      </c>
      <c r="AF548" s="15">
        <f t="shared" ref="AF548" si="3039">AE548+87</f>
        <v>987</v>
      </c>
      <c r="AG548" s="15">
        <f t="shared" ref="AG548" si="3040">AF548+88</f>
        <v>1075</v>
      </c>
      <c r="AH548" s="15">
        <f t="shared" ref="AH548" si="3041">AG548+87</f>
        <v>1162</v>
      </c>
      <c r="AI548" s="15">
        <f t="shared" ref="AI548" si="3042">AH548+88</f>
        <v>1250</v>
      </c>
      <c r="AJ548" s="15">
        <f t="shared" ref="AJ548" si="3043">AI548+87</f>
        <v>1337</v>
      </c>
      <c r="AK548" s="15">
        <f t="shared" ref="AK548" si="3044">AJ548+88</f>
        <v>1425</v>
      </c>
      <c r="AL548" s="15">
        <f t="shared" ref="AL548" si="3045">AK548+87</f>
        <v>1512</v>
      </c>
      <c r="AM548" s="15">
        <f t="shared" ref="AM548" si="3046">AL548+88</f>
        <v>1600</v>
      </c>
      <c r="AN548" s="15">
        <f t="shared" ref="AN548" si="3047">AM548+87</f>
        <v>1687</v>
      </c>
      <c r="AO548" s="15">
        <f t="shared" ref="AO548" si="3048">AN548+88</f>
        <v>1775</v>
      </c>
      <c r="AP548" s="15">
        <f t="shared" ref="AP548" si="3049">AO548+87</f>
        <v>1862</v>
      </c>
      <c r="AQ548" s="15">
        <f t="shared" ref="AQ548" si="3050">AP548+88</f>
        <v>1950</v>
      </c>
      <c r="AR548" s="15">
        <f t="shared" ref="AR548" si="3051">AQ548+87</f>
        <v>2037</v>
      </c>
      <c r="AS548" s="15">
        <f t="shared" ref="AS548" si="3052">AR548+88</f>
        <v>2125</v>
      </c>
      <c r="AT548" s="15">
        <f t="shared" ref="AT548" si="3053">AS548+87</f>
        <v>2212</v>
      </c>
      <c r="AU548" s="15">
        <f t="shared" ref="AU548" si="3054">AT548+88</f>
        <v>2300</v>
      </c>
      <c r="AV548" s="15">
        <f t="shared" ref="AV548" si="3055">AU548+87</f>
        <v>2387</v>
      </c>
      <c r="AW548" s="15">
        <f t="shared" ref="AW548" si="3056">AV548+88</f>
        <v>2475</v>
      </c>
      <c r="AX548" s="15">
        <f t="shared" ref="AX548" si="3057">AW548+87</f>
        <v>2562</v>
      </c>
      <c r="AY548" s="15">
        <f t="shared" ref="AY548" si="3058">AX548+88</f>
        <v>2650</v>
      </c>
      <c r="AZ548" s="15">
        <f t="shared" ref="AZ548" si="3059">AY548+87</f>
        <v>2737</v>
      </c>
      <c r="BA548" s="15">
        <f t="shared" ref="BA548" si="3060">AZ548+88</f>
        <v>2825</v>
      </c>
      <c r="BB548" s="15">
        <f t="shared" ref="BB548" si="3061">BA548+87</f>
        <v>2912</v>
      </c>
      <c r="BC548" s="15">
        <f t="shared" ref="BC548" si="3062">BB548+88</f>
        <v>3000</v>
      </c>
      <c r="BD548" s="15">
        <f t="shared" ref="BD548" si="3063">BC548+87</f>
        <v>3087</v>
      </c>
      <c r="BE548" s="15">
        <f t="shared" ref="BE548" si="3064">BD548+88</f>
        <v>3175</v>
      </c>
      <c r="BF548" s="15">
        <f t="shared" ref="BF548" si="3065">BE548+87</f>
        <v>3262</v>
      </c>
      <c r="BG548" s="15">
        <f t="shared" ref="BG548" si="3066">BF548+88</f>
        <v>3350</v>
      </c>
      <c r="BH548" s="15">
        <f t="shared" ref="BH548" si="3067">BG548+87</f>
        <v>3437</v>
      </c>
      <c r="BI548" s="15">
        <f t="shared" ref="BI548:BI549" si="3068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69">C549+3</f>
        <v>12</v>
      </c>
      <c r="E549" s="4">
        <f t="shared" si="3069"/>
        <v>15</v>
      </c>
      <c r="F549" s="4">
        <f t="shared" si="3069"/>
        <v>18</v>
      </c>
      <c r="G549" s="4">
        <f t="shared" si="3069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0">S549+37</f>
        <v>240</v>
      </c>
      <c r="U549" s="15">
        <f t="shared" ref="U549" si="3071">T549+38</f>
        <v>278</v>
      </c>
      <c r="V549" s="15">
        <f t="shared" ref="V549" si="3072">U549+37</f>
        <v>315</v>
      </c>
      <c r="W549" s="15">
        <f t="shared" si="3034"/>
        <v>353</v>
      </c>
      <c r="X549" s="15">
        <f>W549+62</f>
        <v>415</v>
      </c>
      <c r="Y549" s="15">
        <f>X549+63</f>
        <v>478</v>
      </c>
      <c r="Z549" s="15">
        <f t="shared" ref="Z549" si="3073">Y549+62</f>
        <v>540</v>
      </c>
      <c r="AA549" s="15">
        <f t="shared" ref="AA549" si="3074">Z549+63</f>
        <v>603</v>
      </c>
      <c r="AB549" s="15">
        <f t="shared" ref="AB549" si="3075">AA549+62</f>
        <v>665</v>
      </c>
      <c r="AC549" s="15">
        <f t="shared" si="3038"/>
        <v>728</v>
      </c>
      <c r="AD549" s="15">
        <f>AC549+87</f>
        <v>815</v>
      </c>
      <c r="AE549" s="15">
        <f>AD549+88</f>
        <v>903</v>
      </c>
      <c r="AF549" s="15">
        <f t="shared" ref="AF549" si="3076">AE549+87</f>
        <v>990</v>
      </c>
      <c r="AG549" s="15">
        <f t="shared" ref="AG549" si="3077">AF549+88</f>
        <v>1078</v>
      </c>
      <c r="AH549" s="15">
        <f t="shared" ref="AH549" si="3078">AG549+87</f>
        <v>1165</v>
      </c>
      <c r="AI549" s="15">
        <f t="shared" ref="AI549" si="3079">AH549+88</f>
        <v>1253</v>
      </c>
      <c r="AJ549" s="15">
        <f t="shared" ref="AJ549" si="3080">AI549+87</f>
        <v>1340</v>
      </c>
      <c r="AK549" s="15">
        <f t="shared" ref="AK549" si="3081">AJ549+88</f>
        <v>1428</v>
      </c>
      <c r="AL549" s="15">
        <f t="shared" ref="AL549" si="3082">AK549+87</f>
        <v>1515</v>
      </c>
      <c r="AM549" s="15">
        <f t="shared" ref="AM549" si="3083">AL549+88</f>
        <v>1603</v>
      </c>
      <c r="AN549" s="15">
        <f t="shared" ref="AN549" si="3084">AM549+87</f>
        <v>1690</v>
      </c>
      <c r="AO549" s="15">
        <f t="shared" ref="AO549" si="3085">AN549+88</f>
        <v>1778</v>
      </c>
      <c r="AP549" s="15">
        <f t="shared" ref="AP549" si="3086">AO549+87</f>
        <v>1865</v>
      </c>
      <c r="AQ549" s="15">
        <f t="shared" ref="AQ549" si="3087">AP549+88</f>
        <v>1953</v>
      </c>
      <c r="AR549" s="15">
        <f t="shared" ref="AR549" si="3088">AQ549+87</f>
        <v>2040</v>
      </c>
      <c r="AS549" s="15">
        <f t="shared" ref="AS549" si="3089">AR549+88</f>
        <v>2128</v>
      </c>
      <c r="AT549" s="15">
        <f t="shared" ref="AT549" si="3090">AS549+87</f>
        <v>2215</v>
      </c>
      <c r="AU549" s="15">
        <f t="shared" ref="AU549" si="3091">AT549+88</f>
        <v>2303</v>
      </c>
      <c r="AV549" s="15">
        <f t="shared" ref="AV549" si="3092">AU549+87</f>
        <v>2390</v>
      </c>
      <c r="AW549" s="15">
        <f t="shared" ref="AW549" si="3093">AV549+88</f>
        <v>2478</v>
      </c>
      <c r="AX549" s="15">
        <f t="shared" ref="AX549" si="3094">AW549+87</f>
        <v>2565</v>
      </c>
      <c r="AY549" s="15">
        <f t="shared" ref="AY549" si="3095">AX549+88</f>
        <v>2653</v>
      </c>
      <c r="AZ549" s="15">
        <f t="shared" ref="AZ549" si="3096">AY549+87</f>
        <v>2740</v>
      </c>
      <c r="BA549" s="15">
        <f t="shared" ref="BA549" si="3097">AZ549+88</f>
        <v>2828</v>
      </c>
      <c r="BB549" s="15">
        <f t="shared" ref="BB549" si="3098">BA549+87</f>
        <v>2915</v>
      </c>
      <c r="BC549" s="15">
        <f t="shared" ref="BC549" si="3099">BB549+88</f>
        <v>3003</v>
      </c>
      <c r="BD549" s="15">
        <f t="shared" ref="BD549" si="3100">BC549+87</f>
        <v>3090</v>
      </c>
      <c r="BE549" s="15">
        <f t="shared" ref="BE549" si="3101">BD549+88</f>
        <v>3178</v>
      </c>
      <c r="BF549" s="15">
        <f t="shared" ref="BF549" si="3102">BE549+87</f>
        <v>3265</v>
      </c>
      <c r="BG549" s="15">
        <f t="shared" ref="BG549" si="3103">BF549+88</f>
        <v>3353</v>
      </c>
      <c r="BH549" s="15">
        <f t="shared" ref="BH549" si="3104">BG549+87</f>
        <v>3440</v>
      </c>
      <c r="BI549" s="15">
        <f t="shared" si="3068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05">C550+30</f>
        <v>110</v>
      </c>
      <c r="E550" s="4">
        <f t="shared" si="3105"/>
        <v>140</v>
      </c>
      <c r="F550" s="4">
        <f t="shared" si="3105"/>
        <v>170</v>
      </c>
      <c r="G550" s="4">
        <f t="shared" si="3105"/>
        <v>200</v>
      </c>
      <c r="H550" s="4">
        <f t="shared" si="3105"/>
        <v>230</v>
      </c>
      <c r="I550" s="4">
        <f t="shared" si="3105"/>
        <v>260</v>
      </c>
      <c r="J550" s="4">
        <f t="shared" si="3105"/>
        <v>290</v>
      </c>
      <c r="K550" s="4">
        <f t="shared" si="3105"/>
        <v>320</v>
      </c>
      <c r="L550" s="4">
        <f t="shared" si="3105"/>
        <v>350</v>
      </c>
      <c r="M550" s="4">
        <f t="shared" si="3105"/>
        <v>380</v>
      </c>
      <c r="N550" s="4">
        <f t="shared" si="3105"/>
        <v>410</v>
      </c>
      <c r="O550" s="4">
        <f t="shared" si="3105"/>
        <v>440</v>
      </c>
      <c r="P550" s="4">
        <f t="shared" si="3105"/>
        <v>470</v>
      </c>
      <c r="Q550" s="4">
        <f t="shared" si="3105"/>
        <v>500</v>
      </c>
      <c r="R550" s="4">
        <f t="shared" si="3105"/>
        <v>530</v>
      </c>
      <c r="S550" s="4">
        <f t="shared" si="3105"/>
        <v>560</v>
      </c>
      <c r="T550" s="4">
        <f t="shared" si="3105"/>
        <v>590</v>
      </c>
      <c r="U550" s="4">
        <f t="shared" si="3105"/>
        <v>620</v>
      </c>
      <c r="V550" s="4">
        <f t="shared" si="3105"/>
        <v>650</v>
      </c>
      <c r="W550" s="4">
        <f t="shared" si="3105"/>
        <v>680</v>
      </c>
      <c r="X550" s="4">
        <f t="shared" si="3105"/>
        <v>710</v>
      </c>
      <c r="Y550" s="4">
        <f t="shared" si="3105"/>
        <v>740</v>
      </c>
      <c r="Z550" s="4">
        <f t="shared" si="3105"/>
        <v>770</v>
      </c>
      <c r="AA550" s="4">
        <f t="shared" si="3105"/>
        <v>800</v>
      </c>
      <c r="AB550" s="4">
        <f t="shared" si="3105"/>
        <v>830</v>
      </c>
      <c r="AC550" s="4">
        <f t="shared" si="3105"/>
        <v>860</v>
      </c>
      <c r="AD550" s="4">
        <f t="shared" si="3105"/>
        <v>890</v>
      </c>
      <c r="AE550" s="4">
        <f t="shared" si="3105"/>
        <v>920</v>
      </c>
      <c r="AF550" s="4">
        <f t="shared" si="3105"/>
        <v>950</v>
      </c>
      <c r="AG550" s="4">
        <f t="shared" si="3105"/>
        <v>980</v>
      </c>
      <c r="AH550" s="4">
        <f t="shared" si="3105"/>
        <v>1010</v>
      </c>
      <c r="AI550" s="4">
        <f t="shared" si="3105"/>
        <v>1040</v>
      </c>
      <c r="AJ550" s="4">
        <f t="shared" si="3105"/>
        <v>1070</v>
      </c>
      <c r="AK550" s="4">
        <f t="shared" si="3105"/>
        <v>1100</v>
      </c>
      <c r="AL550" s="4">
        <f t="shared" si="3105"/>
        <v>1130</v>
      </c>
      <c r="AM550" s="4">
        <f t="shared" si="3105"/>
        <v>1160</v>
      </c>
      <c r="AN550" s="4">
        <f t="shared" si="3105"/>
        <v>1190</v>
      </c>
      <c r="AO550" s="4">
        <f t="shared" si="3105"/>
        <v>1220</v>
      </c>
      <c r="AP550" s="4">
        <f t="shared" si="3105"/>
        <v>1250</v>
      </c>
      <c r="AQ550" s="4">
        <f t="shared" si="3105"/>
        <v>1280</v>
      </c>
      <c r="AR550" s="4">
        <f t="shared" si="3105"/>
        <v>1310</v>
      </c>
      <c r="AS550" s="4">
        <f t="shared" si="3105"/>
        <v>1340</v>
      </c>
      <c r="AT550" s="4">
        <f t="shared" si="3105"/>
        <v>1370</v>
      </c>
      <c r="AU550" s="4">
        <f t="shared" si="3105"/>
        <v>1400</v>
      </c>
      <c r="AV550" s="4">
        <f t="shared" si="3105"/>
        <v>1430</v>
      </c>
      <c r="AW550" s="4">
        <f t="shared" si="3105"/>
        <v>1460</v>
      </c>
      <c r="AX550" s="4">
        <f t="shared" si="3105"/>
        <v>1490</v>
      </c>
      <c r="AY550" s="4">
        <f t="shared" si="3105"/>
        <v>1520</v>
      </c>
      <c r="AZ550" s="4">
        <f t="shared" si="3105"/>
        <v>1550</v>
      </c>
      <c r="BA550" s="4">
        <f t="shared" si="3105"/>
        <v>1580</v>
      </c>
      <c r="BB550" s="4">
        <f t="shared" si="3105"/>
        <v>1610</v>
      </c>
      <c r="BC550" s="4">
        <f t="shared" si="3105"/>
        <v>1640</v>
      </c>
      <c r="BD550" s="4">
        <f t="shared" si="3105"/>
        <v>1670</v>
      </c>
      <c r="BE550" s="4">
        <f t="shared" si="3105"/>
        <v>1700</v>
      </c>
      <c r="BF550" s="4">
        <f t="shared" si="3105"/>
        <v>1730</v>
      </c>
      <c r="BG550" s="4">
        <f t="shared" si="3105"/>
        <v>1760</v>
      </c>
      <c r="BH550" s="4">
        <f t="shared" si="3105"/>
        <v>1790</v>
      </c>
      <c r="BI550" s="4">
        <f t="shared" si="3105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06">C551+0.1</f>
        <v>1.7000000000000002</v>
      </c>
      <c r="E551" s="4">
        <f t="shared" si="3106"/>
        <v>1.8000000000000003</v>
      </c>
      <c r="F551" s="4">
        <f>E551+0.2</f>
        <v>2.0000000000000004</v>
      </c>
      <c r="G551" s="4">
        <f t="shared" si="3106"/>
        <v>2.1000000000000005</v>
      </c>
      <c r="H551" s="4">
        <f t="shared" si="3106"/>
        <v>2.2000000000000006</v>
      </c>
      <c r="I551" s="4">
        <f t="shared" si="3106"/>
        <v>2.3000000000000007</v>
      </c>
      <c r="J551" s="15">
        <f>I551+0.2</f>
        <v>2.5000000000000009</v>
      </c>
      <c r="K551">
        <f t="shared" si="3106"/>
        <v>2.600000000000001</v>
      </c>
      <c r="L551" s="4">
        <f t="shared" si="3106"/>
        <v>2.7000000000000011</v>
      </c>
      <c r="M551" s="4">
        <f t="shared" si="3106"/>
        <v>2.8000000000000012</v>
      </c>
      <c r="N551" s="4">
        <f t="shared" ref="N551" si="3107">M551+0.2</f>
        <v>3.0000000000000013</v>
      </c>
      <c r="O551" s="4">
        <f t="shared" si="3106"/>
        <v>3.1000000000000014</v>
      </c>
      <c r="P551" s="4">
        <f t="shared" si="3106"/>
        <v>3.2000000000000015</v>
      </c>
      <c r="Q551" s="4">
        <f t="shared" si="3106"/>
        <v>3.3000000000000016</v>
      </c>
      <c r="R551" s="15">
        <f t="shared" ref="R551" si="3108">Q551+0.2</f>
        <v>3.5000000000000018</v>
      </c>
      <c r="S551" s="4">
        <f t="shared" si="3106"/>
        <v>3.6000000000000019</v>
      </c>
      <c r="T551" s="4">
        <f t="shared" si="3106"/>
        <v>3.700000000000002</v>
      </c>
      <c r="U551">
        <f t="shared" si="3106"/>
        <v>3.800000000000002</v>
      </c>
      <c r="V551" s="4">
        <f t="shared" ref="V551" si="3109">U551+0.2</f>
        <v>4.0000000000000018</v>
      </c>
      <c r="W551" s="4">
        <f t="shared" si="3106"/>
        <v>4.1000000000000014</v>
      </c>
      <c r="X551" s="15">
        <f t="shared" si="3106"/>
        <v>4.2000000000000011</v>
      </c>
      <c r="Y551" s="4">
        <f t="shared" si="3106"/>
        <v>4.3000000000000007</v>
      </c>
      <c r="Z551" s="4">
        <f t="shared" ref="Z551" si="3110">Y551+0.2</f>
        <v>4.5000000000000009</v>
      </c>
      <c r="AA551" s="4">
        <f t="shared" si="3106"/>
        <v>4.6000000000000005</v>
      </c>
      <c r="AB551" s="4">
        <f t="shared" si="3106"/>
        <v>4.7</v>
      </c>
      <c r="AC551" s="4">
        <f t="shared" si="3106"/>
        <v>4.8</v>
      </c>
      <c r="AD551" s="15">
        <f t="shared" ref="AD551" si="3111">AC551+0.2</f>
        <v>5</v>
      </c>
      <c r="AE551">
        <f t="shared" si="3106"/>
        <v>5.0999999999999996</v>
      </c>
      <c r="AF551" s="4">
        <f t="shared" si="3106"/>
        <v>5.1999999999999993</v>
      </c>
      <c r="AG551" s="4">
        <f t="shared" si="3106"/>
        <v>5.2999999999999989</v>
      </c>
      <c r="AH551" s="4">
        <f t="shared" ref="AH551" si="3112">AG551+0.2</f>
        <v>5.4999999999999991</v>
      </c>
      <c r="AI551" s="4">
        <f t="shared" si="3106"/>
        <v>5.5999999999999988</v>
      </c>
      <c r="AJ551" s="4">
        <f t="shared" si="3106"/>
        <v>5.6999999999999984</v>
      </c>
      <c r="AK551" s="4">
        <f t="shared" si="3106"/>
        <v>5.799999999999998</v>
      </c>
      <c r="AL551" s="4">
        <f t="shared" ref="AL551" si="3113">AK551+0.2</f>
        <v>5.9999999999999982</v>
      </c>
      <c r="AM551" s="4">
        <f t="shared" si="3106"/>
        <v>6.0999999999999979</v>
      </c>
      <c r="AN551" s="4">
        <f t="shared" si="3106"/>
        <v>6.1999999999999975</v>
      </c>
      <c r="AO551">
        <f t="shared" si="3106"/>
        <v>6.2999999999999972</v>
      </c>
      <c r="AP551" s="4">
        <f t="shared" ref="AP551" si="3114">AO551+0.2</f>
        <v>6.4999999999999973</v>
      </c>
      <c r="AQ551" s="4">
        <f t="shared" si="3106"/>
        <v>6.599999999999997</v>
      </c>
      <c r="AR551" s="4">
        <f t="shared" si="3106"/>
        <v>6.6999999999999966</v>
      </c>
      <c r="AS551" s="4">
        <f t="shared" si="3106"/>
        <v>6.7999999999999963</v>
      </c>
      <c r="AT551" s="4">
        <f t="shared" ref="AT551" si="3115">AS551+0.2</f>
        <v>6.9999999999999964</v>
      </c>
      <c r="AU551" s="4">
        <f t="shared" si="3106"/>
        <v>7.0999999999999961</v>
      </c>
      <c r="AV551" s="4">
        <f t="shared" si="3106"/>
        <v>7.1999999999999957</v>
      </c>
      <c r="AW551" s="4">
        <f t="shared" si="3106"/>
        <v>7.2999999999999954</v>
      </c>
      <c r="AX551" s="4">
        <f t="shared" ref="AX551" si="3116">AW551+0.2</f>
        <v>7.4999999999999956</v>
      </c>
      <c r="AY551">
        <f t="shared" si="3106"/>
        <v>7.5999999999999952</v>
      </c>
      <c r="AZ551" s="4">
        <f t="shared" si="3106"/>
        <v>7.6999999999999948</v>
      </c>
      <c r="BA551" s="4">
        <f t="shared" si="3106"/>
        <v>7.7999999999999945</v>
      </c>
      <c r="BB551" s="4">
        <f t="shared" ref="BB551" si="3117">BA551+0.2</f>
        <v>7.9999999999999947</v>
      </c>
      <c r="BC551" s="4">
        <f t="shared" si="3106"/>
        <v>8.0999999999999943</v>
      </c>
      <c r="BD551" s="4">
        <f t="shared" si="3106"/>
        <v>8.199999999999994</v>
      </c>
      <c r="BE551" s="4">
        <f t="shared" si="3106"/>
        <v>8.2999999999999936</v>
      </c>
      <c r="BF551" s="4">
        <f t="shared" ref="BF551" si="3118">BE551+0.2</f>
        <v>8.4999999999999929</v>
      </c>
      <c r="BG551" s="4">
        <f t="shared" si="3106"/>
        <v>8.5999999999999925</v>
      </c>
      <c r="BH551" s="4">
        <f t="shared" si="3106"/>
        <v>8.6999999999999922</v>
      </c>
      <c r="BI551">
        <f t="shared" si="3106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19">C554+1</f>
        <v>4</v>
      </c>
      <c r="E554" s="4">
        <f t="shared" si="3119"/>
        <v>5</v>
      </c>
      <c r="F554" s="4">
        <f t="shared" si="3119"/>
        <v>6</v>
      </c>
      <c r="G554" s="4">
        <f t="shared" si="3119"/>
        <v>7</v>
      </c>
      <c r="H554" s="4">
        <f t="shared" si="3119"/>
        <v>8</v>
      </c>
      <c r="I554" s="4">
        <f t="shared" si="3119"/>
        <v>9</v>
      </c>
      <c r="J554" s="15">
        <f t="shared" si="3119"/>
        <v>10</v>
      </c>
      <c r="K554">
        <f t="shared" si="3119"/>
        <v>11</v>
      </c>
      <c r="L554" s="4">
        <f t="shared" si="3119"/>
        <v>12</v>
      </c>
      <c r="M554" s="4">
        <f t="shared" si="3119"/>
        <v>13</v>
      </c>
      <c r="N554" s="4">
        <f t="shared" si="3119"/>
        <v>14</v>
      </c>
      <c r="O554" s="4">
        <f t="shared" si="3119"/>
        <v>15</v>
      </c>
      <c r="P554" s="4">
        <f t="shared" si="3119"/>
        <v>16</v>
      </c>
      <c r="Q554" s="4">
        <f t="shared" si="3119"/>
        <v>17</v>
      </c>
      <c r="R554" s="15">
        <f t="shared" si="3119"/>
        <v>18</v>
      </c>
      <c r="S554" s="4">
        <f t="shared" si="3119"/>
        <v>19</v>
      </c>
      <c r="T554" s="4">
        <f t="shared" si="3119"/>
        <v>20</v>
      </c>
      <c r="U554">
        <f t="shared" si="3119"/>
        <v>21</v>
      </c>
      <c r="V554" s="4">
        <f t="shared" si="3119"/>
        <v>22</v>
      </c>
      <c r="W554" s="4">
        <f t="shared" si="3119"/>
        <v>23</v>
      </c>
      <c r="X554" s="15">
        <f t="shared" si="3119"/>
        <v>24</v>
      </c>
      <c r="Y554" s="4">
        <f>X554</f>
        <v>24</v>
      </c>
      <c r="Z554" s="4">
        <f t="shared" ref="Z554:BI554" si="3120">Y554</f>
        <v>24</v>
      </c>
      <c r="AA554" s="4">
        <f t="shared" si="3120"/>
        <v>24</v>
      </c>
      <c r="AB554" s="4">
        <f t="shared" si="3120"/>
        <v>24</v>
      </c>
      <c r="AC554" s="4">
        <f t="shared" si="3120"/>
        <v>24</v>
      </c>
      <c r="AD554" s="15">
        <f t="shared" si="3120"/>
        <v>24</v>
      </c>
      <c r="AE554">
        <f t="shared" si="3120"/>
        <v>24</v>
      </c>
      <c r="AF554" s="4">
        <f t="shared" si="3120"/>
        <v>24</v>
      </c>
      <c r="AG554" s="4">
        <f t="shared" si="3120"/>
        <v>24</v>
      </c>
      <c r="AH554" s="4">
        <f t="shared" si="3120"/>
        <v>24</v>
      </c>
      <c r="AI554" s="4">
        <f t="shared" si="3120"/>
        <v>24</v>
      </c>
      <c r="AJ554" s="4">
        <f t="shared" si="3120"/>
        <v>24</v>
      </c>
      <c r="AK554" s="4">
        <f t="shared" si="3120"/>
        <v>24</v>
      </c>
      <c r="AL554" s="4">
        <f t="shared" si="3120"/>
        <v>24</v>
      </c>
      <c r="AM554" s="4">
        <f t="shared" si="3120"/>
        <v>24</v>
      </c>
      <c r="AN554" s="4">
        <f t="shared" si="3120"/>
        <v>24</v>
      </c>
      <c r="AO554">
        <f t="shared" si="3120"/>
        <v>24</v>
      </c>
      <c r="AP554" s="4">
        <f t="shared" si="3120"/>
        <v>24</v>
      </c>
      <c r="AQ554" s="4">
        <f t="shared" si="3120"/>
        <v>24</v>
      </c>
      <c r="AR554" s="4">
        <f t="shared" si="3120"/>
        <v>24</v>
      </c>
      <c r="AS554" s="4">
        <f t="shared" si="3120"/>
        <v>24</v>
      </c>
      <c r="AT554" s="4">
        <f t="shared" si="3120"/>
        <v>24</v>
      </c>
      <c r="AU554" s="4">
        <f t="shared" si="3120"/>
        <v>24</v>
      </c>
      <c r="AV554" s="4">
        <f t="shared" si="3120"/>
        <v>24</v>
      </c>
      <c r="AW554" s="4">
        <f t="shared" si="3120"/>
        <v>24</v>
      </c>
      <c r="AX554" s="4">
        <f t="shared" si="3120"/>
        <v>24</v>
      </c>
      <c r="AY554">
        <f t="shared" si="3120"/>
        <v>24</v>
      </c>
      <c r="AZ554" s="4">
        <f t="shared" si="3120"/>
        <v>24</v>
      </c>
      <c r="BA554" s="4">
        <f t="shared" si="3120"/>
        <v>24</v>
      </c>
      <c r="BB554" s="4">
        <f t="shared" si="3120"/>
        <v>24</v>
      </c>
      <c r="BC554" s="4">
        <f t="shared" si="3120"/>
        <v>24</v>
      </c>
      <c r="BD554" s="4">
        <f t="shared" si="3120"/>
        <v>24</v>
      </c>
      <c r="BE554" s="4">
        <f t="shared" si="3120"/>
        <v>24</v>
      </c>
      <c r="BF554" s="4">
        <f t="shared" si="3120"/>
        <v>24</v>
      </c>
      <c r="BG554" s="4">
        <f t="shared" si="3120"/>
        <v>24</v>
      </c>
      <c r="BH554" s="4">
        <f t="shared" si="3120"/>
        <v>24</v>
      </c>
      <c r="BI554">
        <f t="shared" si="3120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19"/>
        <v>3</v>
      </c>
      <c r="F555" s="4">
        <f t="shared" ref="F555" si="3121">E555</f>
        <v>3</v>
      </c>
      <c r="G555" s="4">
        <f t="shared" si="3119"/>
        <v>4</v>
      </c>
      <c r="H555" s="4">
        <f t="shared" ref="H555" si="3122">G555</f>
        <v>4</v>
      </c>
      <c r="I555" s="4">
        <f t="shared" si="3119"/>
        <v>5</v>
      </c>
      <c r="J555" s="15">
        <f>I555+1</f>
        <v>6</v>
      </c>
      <c r="K555">
        <f t="shared" ref="K555" si="3123">J555+1</f>
        <v>7</v>
      </c>
      <c r="L555" s="4">
        <f t="shared" ref="L555:Q556" si="3124">K555+1</f>
        <v>8</v>
      </c>
      <c r="M555" s="4">
        <f t="shared" si="3124"/>
        <v>9</v>
      </c>
      <c r="N555" s="4">
        <f t="shared" si="3124"/>
        <v>10</v>
      </c>
      <c r="O555" s="4">
        <f t="shared" si="3124"/>
        <v>11</v>
      </c>
      <c r="P555" s="4">
        <f t="shared" si="3124"/>
        <v>12</v>
      </c>
      <c r="Q555" s="4">
        <f t="shared" si="3124"/>
        <v>13</v>
      </c>
      <c r="R555" s="15">
        <f>Q555+4</f>
        <v>17</v>
      </c>
      <c r="S555" s="4">
        <f t="shared" ref="S555:W555" si="3125">R555+4</f>
        <v>21</v>
      </c>
      <c r="T555" s="4">
        <f t="shared" si="3125"/>
        <v>25</v>
      </c>
      <c r="U555" s="4">
        <f t="shared" si="3125"/>
        <v>29</v>
      </c>
      <c r="V555" s="4">
        <f t="shared" si="3125"/>
        <v>33</v>
      </c>
      <c r="W555" s="4">
        <f t="shared" si="3125"/>
        <v>37</v>
      </c>
      <c r="X555" s="15">
        <f>W555+7</f>
        <v>44</v>
      </c>
      <c r="Y555" s="4">
        <f>X555+8</f>
        <v>52</v>
      </c>
      <c r="Z555" s="4">
        <f t="shared" ref="Z555" si="3126">Y555+7</f>
        <v>59</v>
      </c>
      <c r="AA555" s="4">
        <f t="shared" ref="AA555" si="3127">Z555+8</f>
        <v>67</v>
      </c>
      <c r="AB555" s="4">
        <f t="shared" ref="AB555" si="3128">AA555+7</f>
        <v>74</v>
      </c>
      <c r="AC555" s="4">
        <f t="shared" ref="AC555" si="3129">AB555+8</f>
        <v>82</v>
      </c>
      <c r="AD555" s="15">
        <f>AC555+11</f>
        <v>93</v>
      </c>
      <c r="AE555" s="4">
        <f>AD555+12</f>
        <v>105</v>
      </c>
      <c r="AF555" s="4">
        <f t="shared" ref="AF555" si="3130">AE555+11</f>
        <v>116</v>
      </c>
      <c r="AG555" s="4">
        <f t="shared" ref="AG555" si="3131">AF555+12</f>
        <v>128</v>
      </c>
      <c r="AH555" s="4">
        <f t="shared" ref="AH555" si="3132">AG555+11</f>
        <v>139</v>
      </c>
      <c r="AI555" s="4">
        <f t="shared" ref="AI555" si="3133">AH555+12</f>
        <v>151</v>
      </c>
      <c r="AJ555" s="4">
        <f t="shared" ref="AJ555" si="3134">AI555+11</f>
        <v>162</v>
      </c>
      <c r="AK555" s="4">
        <f t="shared" ref="AK555" si="3135">AJ555+12</f>
        <v>174</v>
      </c>
      <c r="AL555" s="4">
        <f t="shared" ref="AL555" si="3136">AK555+11</f>
        <v>185</v>
      </c>
      <c r="AM555" s="4">
        <f t="shared" ref="AM555" si="3137">AL555+12</f>
        <v>197</v>
      </c>
      <c r="AN555" s="4">
        <f t="shared" ref="AN555" si="3138">AM555+11</f>
        <v>208</v>
      </c>
      <c r="AO555" s="4">
        <f t="shared" ref="AO555" si="3139">AN555+12</f>
        <v>220</v>
      </c>
      <c r="AP555" s="4">
        <f t="shared" ref="AP555" si="3140">AO555+11</f>
        <v>231</v>
      </c>
      <c r="AQ555" s="4">
        <f t="shared" ref="AQ555" si="3141">AP555+12</f>
        <v>243</v>
      </c>
      <c r="AR555" s="4">
        <f t="shared" ref="AR555" si="3142">AQ555+11</f>
        <v>254</v>
      </c>
      <c r="AS555" s="4">
        <f t="shared" ref="AS555" si="3143">AR555+12</f>
        <v>266</v>
      </c>
      <c r="AT555" s="4">
        <f t="shared" ref="AT555" si="3144">AS555+11</f>
        <v>277</v>
      </c>
      <c r="AU555" s="4">
        <f t="shared" ref="AU555" si="3145">AT555+12</f>
        <v>289</v>
      </c>
      <c r="AV555" s="4">
        <f t="shared" ref="AV555" si="3146">AU555+11</f>
        <v>300</v>
      </c>
      <c r="AW555" s="4">
        <f t="shared" ref="AW555" si="3147">AV555+12</f>
        <v>312</v>
      </c>
      <c r="AX555" s="4">
        <f t="shared" ref="AX555" si="3148">AW555+11</f>
        <v>323</v>
      </c>
      <c r="AY555" s="4">
        <f t="shared" ref="AY555" si="3149">AX555+12</f>
        <v>335</v>
      </c>
      <c r="AZ555" s="4">
        <f t="shared" ref="AZ555" si="3150">AY555+11</f>
        <v>346</v>
      </c>
      <c r="BA555" s="4">
        <f t="shared" ref="BA555" si="3151">AZ555+12</f>
        <v>358</v>
      </c>
      <c r="BB555" s="4">
        <f t="shared" ref="BB555" si="3152">BA555+11</f>
        <v>369</v>
      </c>
      <c r="BC555" s="4">
        <f t="shared" ref="BC555" si="3153">BB555+12</f>
        <v>381</v>
      </c>
      <c r="BD555" s="4">
        <f t="shared" ref="BD555" si="3154">BC555+11</f>
        <v>392</v>
      </c>
      <c r="BE555" s="4">
        <f t="shared" ref="BE555" si="3155">BD555+12</f>
        <v>404</v>
      </c>
      <c r="BF555" s="4">
        <f t="shared" ref="BF555" si="3156">BE555+11</f>
        <v>415</v>
      </c>
      <c r="BG555" s="4">
        <f t="shared" ref="BG555" si="3157">BF555+12</f>
        <v>427</v>
      </c>
      <c r="BH555" s="4">
        <f t="shared" ref="BH555" si="3158">BG555+11</f>
        <v>438</v>
      </c>
      <c r="BI555" s="4">
        <f t="shared" ref="BI555" si="3159">BH555+12</f>
        <v>450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19"/>
        <v>6</v>
      </c>
      <c r="F556" s="4">
        <f>E556+1</f>
        <v>7</v>
      </c>
      <c r="G556" s="4">
        <f t="shared" si="3119"/>
        <v>8</v>
      </c>
      <c r="H556" s="4">
        <f t="shared" ref="H556" si="3160">G556+1</f>
        <v>9</v>
      </c>
      <c r="I556" s="4">
        <f t="shared" si="3119"/>
        <v>10</v>
      </c>
      <c r="J556" s="15">
        <f>I556+1</f>
        <v>11</v>
      </c>
      <c r="K556">
        <f>J556+2</f>
        <v>13</v>
      </c>
      <c r="L556" s="4">
        <f t="shared" si="3124"/>
        <v>14</v>
      </c>
      <c r="M556">
        <f t="shared" ref="M556" si="3161">L556+2</f>
        <v>16</v>
      </c>
      <c r="N556" s="4">
        <f t="shared" si="3124"/>
        <v>17</v>
      </c>
      <c r="O556">
        <f t="shared" ref="O556" si="3162">N556+2</f>
        <v>19</v>
      </c>
      <c r="P556" s="4">
        <f t="shared" si="3124"/>
        <v>20</v>
      </c>
      <c r="Q556">
        <f t="shared" ref="Q556" si="3163">P556+2</f>
        <v>22</v>
      </c>
      <c r="R556" s="15">
        <f>Q556+5</f>
        <v>27</v>
      </c>
      <c r="S556" s="4">
        <f t="shared" ref="S556:W556" si="3164">R556+5</f>
        <v>32</v>
      </c>
      <c r="T556" s="4">
        <f t="shared" si="3164"/>
        <v>37</v>
      </c>
      <c r="U556" s="4">
        <f t="shared" si="3164"/>
        <v>42</v>
      </c>
      <c r="V556" s="4">
        <f t="shared" si="3164"/>
        <v>47</v>
      </c>
      <c r="W556" s="4">
        <f t="shared" si="3164"/>
        <v>52</v>
      </c>
      <c r="X556" s="15">
        <f>W556+9</f>
        <v>61</v>
      </c>
      <c r="Y556" s="4">
        <f t="shared" ref="Y556:AC556" si="3165">X556+9</f>
        <v>70</v>
      </c>
      <c r="Z556" s="4">
        <f t="shared" si="3165"/>
        <v>79</v>
      </c>
      <c r="AA556" s="4">
        <f t="shared" si="3165"/>
        <v>88</v>
      </c>
      <c r="AB556" s="4">
        <f t="shared" si="3165"/>
        <v>97</v>
      </c>
      <c r="AC556" s="4">
        <f t="shared" si="3165"/>
        <v>106</v>
      </c>
      <c r="AD556" s="15">
        <f>AC556+13</f>
        <v>119</v>
      </c>
      <c r="AE556" s="4">
        <f>AD556+14</f>
        <v>133</v>
      </c>
      <c r="AF556" s="4">
        <f t="shared" ref="AF556" si="3166">AE556+13</f>
        <v>146</v>
      </c>
      <c r="AG556" s="4">
        <f t="shared" ref="AG556" si="3167">AF556+14</f>
        <v>160</v>
      </c>
      <c r="AH556" s="4">
        <f t="shared" ref="AH556" si="3168">AG556+13</f>
        <v>173</v>
      </c>
      <c r="AI556" s="4">
        <f t="shared" ref="AI556" si="3169">AH556+14</f>
        <v>187</v>
      </c>
      <c r="AJ556" s="4">
        <f t="shared" ref="AJ556" si="3170">AI556+13</f>
        <v>200</v>
      </c>
      <c r="AK556" s="4">
        <f t="shared" ref="AK556" si="3171">AJ556+14</f>
        <v>214</v>
      </c>
      <c r="AL556" s="4">
        <f t="shared" ref="AL556" si="3172">AK556+13</f>
        <v>227</v>
      </c>
      <c r="AM556" s="4">
        <f t="shared" ref="AM556" si="3173">AL556+14</f>
        <v>241</v>
      </c>
      <c r="AN556" s="4">
        <f t="shared" ref="AN556" si="3174">AM556+13</f>
        <v>254</v>
      </c>
      <c r="AO556" s="4">
        <f t="shared" ref="AO556" si="3175">AN556+14</f>
        <v>268</v>
      </c>
      <c r="AP556" s="4">
        <f t="shared" ref="AP556" si="3176">AO556+13</f>
        <v>281</v>
      </c>
      <c r="AQ556" s="4">
        <f t="shared" ref="AQ556" si="3177">AP556+14</f>
        <v>295</v>
      </c>
      <c r="AR556" s="4">
        <f t="shared" ref="AR556" si="3178">AQ556+13</f>
        <v>308</v>
      </c>
      <c r="AS556" s="4">
        <f t="shared" ref="AS556" si="3179">AR556+14</f>
        <v>322</v>
      </c>
      <c r="AT556" s="4">
        <f t="shared" ref="AT556" si="3180">AS556+13</f>
        <v>335</v>
      </c>
      <c r="AU556" s="4">
        <f t="shared" ref="AU556" si="3181">AT556+14</f>
        <v>349</v>
      </c>
      <c r="AV556" s="4">
        <f t="shared" ref="AV556" si="3182">AU556+13</f>
        <v>362</v>
      </c>
      <c r="AW556" s="4">
        <f t="shared" ref="AW556" si="3183">AV556+14</f>
        <v>376</v>
      </c>
      <c r="AX556" s="4">
        <f t="shared" ref="AX556" si="3184">AW556+13</f>
        <v>389</v>
      </c>
      <c r="AY556" s="4">
        <f t="shared" ref="AY556" si="3185">AX556+14</f>
        <v>403</v>
      </c>
      <c r="AZ556" s="4">
        <f t="shared" ref="AZ556" si="3186">AY556+13</f>
        <v>416</v>
      </c>
      <c r="BA556" s="4">
        <f t="shared" ref="BA556" si="3187">AZ556+14</f>
        <v>430</v>
      </c>
      <c r="BB556" s="4">
        <f t="shared" ref="BB556" si="3188">BA556+13</f>
        <v>443</v>
      </c>
      <c r="BC556" s="4">
        <f t="shared" ref="BC556" si="3189">BB556+14</f>
        <v>457</v>
      </c>
      <c r="BD556" s="4">
        <f t="shared" ref="BD556" si="3190">BC556+13</f>
        <v>470</v>
      </c>
      <c r="BE556" s="4">
        <f t="shared" ref="BE556" si="3191">BD556+14</f>
        <v>484</v>
      </c>
      <c r="BF556" s="4">
        <f t="shared" ref="BF556" si="3192">BE556+13</f>
        <v>497</v>
      </c>
      <c r="BG556" s="4">
        <f t="shared" ref="BG556" si="3193">BF556+14</f>
        <v>511</v>
      </c>
      <c r="BH556" s="4">
        <f t="shared" ref="BH556" si="3194">BG556+13</f>
        <v>524</v>
      </c>
      <c r="BI556" s="4">
        <f t="shared" ref="BI556" si="3195">BH556+14</f>
        <v>538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96">C557+0.5</f>
        <v>4</v>
      </c>
      <c r="E557" s="4">
        <f t="shared" si="3196"/>
        <v>4.5</v>
      </c>
      <c r="F557" s="4">
        <f t="shared" si="3196"/>
        <v>5</v>
      </c>
      <c r="G557" s="4">
        <f t="shared" si="3196"/>
        <v>5.5</v>
      </c>
      <c r="H557" s="4">
        <f t="shared" si="3196"/>
        <v>6</v>
      </c>
      <c r="I557" s="4">
        <f t="shared" si="3196"/>
        <v>6.5</v>
      </c>
      <c r="J557" s="15">
        <f t="shared" si="3196"/>
        <v>7</v>
      </c>
      <c r="K557">
        <f t="shared" si="3196"/>
        <v>7.5</v>
      </c>
      <c r="L557" s="4">
        <f t="shared" si="3196"/>
        <v>8</v>
      </c>
      <c r="M557" s="4">
        <f t="shared" si="3196"/>
        <v>8.5</v>
      </c>
      <c r="N557" s="4">
        <f t="shared" si="3196"/>
        <v>9</v>
      </c>
      <c r="O557" s="4">
        <f t="shared" si="3196"/>
        <v>9.5</v>
      </c>
      <c r="P557" s="4">
        <f t="shared" si="3196"/>
        <v>10</v>
      </c>
      <c r="Q557" s="4">
        <f t="shared" si="3196"/>
        <v>10.5</v>
      </c>
      <c r="R557" s="15">
        <f t="shared" si="3196"/>
        <v>11</v>
      </c>
      <c r="S557" s="4">
        <f t="shared" si="3196"/>
        <v>11.5</v>
      </c>
      <c r="T557" s="4">
        <f t="shared" si="3196"/>
        <v>12</v>
      </c>
      <c r="U557">
        <f t="shared" si="3196"/>
        <v>12.5</v>
      </c>
      <c r="V557" s="4">
        <f t="shared" si="3196"/>
        <v>13</v>
      </c>
      <c r="W557" s="4">
        <f t="shared" si="3196"/>
        <v>13.5</v>
      </c>
      <c r="X557" s="15">
        <f t="shared" si="3196"/>
        <v>14</v>
      </c>
      <c r="Y557" s="4">
        <f t="shared" si="3196"/>
        <v>14.5</v>
      </c>
      <c r="Z557" s="4">
        <f t="shared" si="3196"/>
        <v>15</v>
      </c>
      <c r="AA557" s="4">
        <f t="shared" si="3196"/>
        <v>15.5</v>
      </c>
      <c r="AB557" s="4">
        <f t="shared" si="3196"/>
        <v>16</v>
      </c>
      <c r="AC557" s="4">
        <f t="shared" si="3196"/>
        <v>16.5</v>
      </c>
      <c r="AD557" s="15">
        <f t="shared" si="3196"/>
        <v>17</v>
      </c>
      <c r="AE557">
        <f t="shared" si="3196"/>
        <v>17.5</v>
      </c>
      <c r="AF557" s="4">
        <f t="shared" si="3196"/>
        <v>18</v>
      </c>
      <c r="AG557" s="4">
        <f t="shared" si="3196"/>
        <v>18.5</v>
      </c>
      <c r="AH557" s="4">
        <f t="shared" si="3196"/>
        <v>19</v>
      </c>
      <c r="AI557" s="4">
        <f t="shared" si="3196"/>
        <v>19.5</v>
      </c>
      <c r="AJ557" s="4">
        <f t="shared" si="3196"/>
        <v>20</v>
      </c>
      <c r="AK557" s="4">
        <f t="shared" si="3196"/>
        <v>20.5</v>
      </c>
      <c r="AL557" s="4">
        <f t="shared" si="3196"/>
        <v>21</v>
      </c>
      <c r="AM557" s="4">
        <f t="shared" si="3196"/>
        <v>21.5</v>
      </c>
      <c r="AN557" s="4">
        <f t="shared" si="3196"/>
        <v>22</v>
      </c>
      <c r="AO557">
        <f t="shared" si="3196"/>
        <v>22.5</v>
      </c>
      <c r="AP557" s="4">
        <f t="shared" si="3196"/>
        <v>23</v>
      </c>
      <c r="AQ557" s="4">
        <f t="shared" si="3196"/>
        <v>23.5</v>
      </c>
      <c r="AR557" s="4">
        <f t="shared" si="3196"/>
        <v>24</v>
      </c>
      <c r="AS557" s="4">
        <f t="shared" si="3196"/>
        <v>24.5</v>
      </c>
      <c r="AT557" s="4">
        <f t="shared" si="3196"/>
        <v>25</v>
      </c>
      <c r="AU557" s="4">
        <f>AT557</f>
        <v>25</v>
      </c>
      <c r="AV557" s="4">
        <f>AU557+1</f>
        <v>26</v>
      </c>
      <c r="AW557" s="4">
        <f t="shared" ref="AW557" si="3197">AV557</f>
        <v>26</v>
      </c>
      <c r="AX557" s="4">
        <f t="shared" ref="AX557" si="3198">AW557+1</f>
        <v>27</v>
      </c>
      <c r="AY557">
        <f t="shared" ref="AY557" si="3199">AX557</f>
        <v>27</v>
      </c>
      <c r="AZ557" s="4">
        <f t="shared" ref="AZ557" si="3200">AY557+1</f>
        <v>28</v>
      </c>
      <c r="BA557" s="4">
        <f t="shared" ref="BA557" si="3201">AZ557</f>
        <v>28</v>
      </c>
      <c r="BB557" s="4">
        <f t="shared" ref="BB557" si="3202">BA557+1</f>
        <v>29</v>
      </c>
      <c r="BC557" s="4">
        <f t="shared" ref="BC557" si="3203">BB557</f>
        <v>29</v>
      </c>
      <c r="BD557" s="4">
        <f t="shared" ref="BD557" si="3204">BC557+1</f>
        <v>30</v>
      </c>
      <c r="BE557" s="4">
        <f t="shared" ref="BE557" si="3205">BD557</f>
        <v>30</v>
      </c>
      <c r="BF557" s="4">
        <f t="shared" ref="BF557" si="3206">BE557+1</f>
        <v>31</v>
      </c>
      <c r="BG557" s="4">
        <f t="shared" ref="BG557" si="3207">BF557</f>
        <v>31</v>
      </c>
      <c r="BH557" s="4">
        <f t="shared" ref="BH557" si="3208">BG557+1</f>
        <v>32</v>
      </c>
      <c r="BI557">
        <f t="shared" ref="BI557" si="320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210">C560+10</f>
        <v>20</v>
      </c>
      <c r="E560" s="4">
        <f t="shared" si="3210"/>
        <v>30</v>
      </c>
      <c r="F560" s="4">
        <f t="shared" si="3210"/>
        <v>40</v>
      </c>
      <c r="G560" s="4">
        <f t="shared" si="3210"/>
        <v>50</v>
      </c>
      <c r="H560" s="4">
        <f t="shared" si="3210"/>
        <v>60</v>
      </c>
      <c r="I560" s="4">
        <f t="shared" si="3210"/>
        <v>70</v>
      </c>
      <c r="J560" s="15">
        <f>I560+11</f>
        <v>81</v>
      </c>
      <c r="K560" s="15">
        <f t="shared" ref="K560:Q560" si="3211">J560+11</f>
        <v>92</v>
      </c>
      <c r="L560" s="15">
        <f t="shared" si="3211"/>
        <v>103</v>
      </c>
      <c r="M560" s="15">
        <f t="shared" si="3211"/>
        <v>114</v>
      </c>
      <c r="N560" s="15">
        <f t="shared" si="3211"/>
        <v>125</v>
      </c>
      <c r="O560" s="15">
        <f t="shared" si="3211"/>
        <v>136</v>
      </c>
      <c r="P560" s="15">
        <f t="shared" si="3211"/>
        <v>147</v>
      </c>
      <c r="Q560" s="15">
        <f t="shared" si="3211"/>
        <v>158</v>
      </c>
      <c r="R560" s="15">
        <f>Q560+12</f>
        <v>170</v>
      </c>
      <c r="S560" s="15">
        <f t="shared" ref="S560:W560" si="3212">R560+12</f>
        <v>182</v>
      </c>
      <c r="T560" s="15">
        <f t="shared" si="3212"/>
        <v>194</v>
      </c>
      <c r="U560" s="15">
        <f t="shared" si="3212"/>
        <v>206</v>
      </c>
      <c r="V560" s="15">
        <f t="shared" si="3212"/>
        <v>218</v>
      </c>
      <c r="W560" s="15">
        <f t="shared" si="3212"/>
        <v>230</v>
      </c>
      <c r="X560" s="15">
        <f>W560+13</f>
        <v>243</v>
      </c>
      <c r="Y560" s="15">
        <f t="shared" ref="Y560:AC560" si="3213">X560+13</f>
        <v>256</v>
      </c>
      <c r="Z560" s="15">
        <f t="shared" si="3213"/>
        <v>269</v>
      </c>
      <c r="AA560" s="15">
        <f t="shared" si="3213"/>
        <v>282</v>
      </c>
      <c r="AB560" s="15">
        <f t="shared" si="3213"/>
        <v>295</v>
      </c>
      <c r="AC560" s="15">
        <f t="shared" si="3213"/>
        <v>308</v>
      </c>
      <c r="AD560" s="15">
        <f>AC560+14</f>
        <v>322</v>
      </c>
      <c r="AE560" s="15">
        <f t="shared" ref="AE560:BI560" si="3214">AD560+14</f>
        <v>336</v>
      </c>
      <c r="AF560" s="15">
        <f t="shared" si="3214"/>
        <v>350</v>
      </c>
      <c r="AG560" s="15">
        <f t="shared" si="3214"/>
        <v>364</v>
      </c>
      <c r="AH560" s="15">
        <f t="shared" si="3214"/>
        <v>378</v>
      </c>
      <c r="AI560" s="15">
        <f t="shared" si="3214"/>
        <v>392</v>
      </c>
      <c r="AJ560" s="15">
        <f t="shared" si="3214"/>
        <v>406</v>
      </c>
      <c r="AK560" s="15">
        <f t="shared" si="3214"/>
        <v>420</v>
      </c>
      <c r="AL560" s="15">
        <f t="shared" si="3214"/>
        <v>434</v>
      </c>
      <c r="AM560" s="15">
        <f t="shared" si="3214"/>
        <v>448</v>
      </c>
      <c r="AN560" s="15">
        <f t="shared" si="3214"/>
        <v>462</v>
      </c>
      <c r="AO560" s="15">
        <f t="shared" si="3214"/>
        <v>476</v>
      </c>
      <c r="AP560" s="15">
        <f t="shared" si="3214"/>
        <v>490</v>
      </c>
      <c r="AQ560" s="15">
        <f t="shared" si="3214"/>
        <v>504</v>
      </c>
      <c r="AR560" s="15">
        <f t="shared" si="3214"/>
        <v>518</v>
      </c>
      <c r="AS560" s="15">
        <f t="shared" si="3214"/>
        <v>532</v>
      </c>
      <c r="AT560" s="15">
        <f t="shared" si="3214"/>
        <v>546</v>
      </c>
      <c r="AU560" s="15">
        <f t="shared" si="3214"/>
        <v>560</v>
      </c>
      <c r="AV560" s="15">
        <f t="shared" si="3214"/>
        <v>574</v>
      </c>
      <c r="AW560" s="15">
        <f t="shared" si="3214"/>
        <v>588</v>
      </c>
      <c r="AX560" s="15">
        <f t="shared" si="3214"/>
        <v>602</v>
      </c>
      <c r="AY560" s="15">
        <f t="shared" si="3214"/>
        <v>616</v>
      </c>
      <c r="AZ560" s="15">
        <f t="shared" si="3214"/>
        <v>630</v>
      </c>
      <c r="BA560" s="15">
        <f t="shared" si="3214"/>
        <v>644</v>
      </c>
      <c r="BB560" s="15">
        <f t="shared" si="3214"/>
        <v>658</v>
      </c>
      <c r="BC560" s="15">
        <f t="shared" si="3214"/>
        <v>672</v>
      </c>
      <c r="BD560" s="15">
        <f t="shared" si="3214"/>
        <v>686</v>
      </c>
      <c r="BE560" s="15">
        <f t="shared" si="3214"/>
        <v>700</v>
      </c>
      <c r="BF560" s="15">
        <f t="shared" si="3214"/>
        <v>714</v>
      </c>
      <c r="BG560" s="15">
        <f t="shared" si="3214"/>
        <v>728</v>
      </c>
      <c r="BH560" s="15">
        <f t="shared" si="3214"/>
        <v>742</v>
      </c>
      <c r="BI560" s="15">
        <f t="shared" si="321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215">C561+1</f>
        <v>13</v>
      </c>
      <c r="E561" s="4">
        <f t="shared" si="3215"/>
        <v>14</v>
      </c>
      <c r="F561" s="4">
        <f t="shared" si="3215"/>
        <v>15</v>
      </c>
      <c r="G561" s="4">
        <f t="shared" si="3215"/>
        <v>16</v>
      </c>
      <c r="H561" s="4">
        <f t="shared" si="3215"/>
        <v>17</v>
      </c>
      <c r="I561" s="4">
        <f t="shared" si="3215"/>
        <v>18</v>
      </c>
      <c r="J561" s="15">
        <f t="shared" si="3215"/>
        <v>19</v>
      </c>
      <c r="K561">
        <f t="shared" si="3215"/>
        <v>20</v>
      </c>
      <c r="L561" s="4">
        <f t="shared" si="3215"/>
        <v>21</v>
      </c>
      <c r="M561" s="4">
        <f t="shared" si="3215"/>
        <v>22</v>
      </c>
      <c r="N561" s="4">
        <f t="shared" si="3215"/>
        <v>23</v>
      </c>
      <c r="O561" s="4">
        <f t="shared" si="3215"/>
        <v>24</v>
      </c>
      <c r="P561" s="4">
        <f t="shared" si="3215"/>
        <v>25</v>
      </c>
      <c r="Q561" s="4">
        <f t="shared" si="3215"/>
        <v>26</v>
      </c>
      <c r="R561" s="15">
        <f t="shared" si="3215"/>
        <v>27</v>
      </c>
      <c r="S561" s="4">
        <f t="shared" si="3215"/>
        <v>28</v>
      </c>
      <c r="T561" s="4">
        <f t="shared" si="3215"/>
        <v>29</v>
      </c>
      <c r="U561">
        <f t="shared" si="3215"/>
        <v>30</v>
      </c>
      <c r="V561" s="4">
        <f t="shared" si="3215"/>
        <v>31</v>
      </c>
      <c r="W561" s="4">
        <f t="shared" si="3215"/>
        <v>32</v>
      </c>
      <c r="X561" s="15">
        <f t="shared" si="3215"/>
        <v>33</v>
      </c>
      <c r="Y561" s="4">
        <f t="shared" si="3215"/>
        <v>34</v>
      </c>
      <c r="Z561" s="4">
        <f t="shared" si="3215"/>
        <v>35</v>
      </c>
      <c r="AA561" s="4">
        <f t="shared" si="3215"/>
        <v>36</v>
      </c>
      <c r="AB561" s="4">
        <f t="shared" si="3215"/>
        <v>37</v>
      </c>
      <c r="AC561" s="4">
        <f t="shared" si="3215"/>
        <v>38</v>
      </c>
      <c r="AD561" s="15">
        <f t="shared" si="3215"/>
        <v>39</v>
      </c>
      <c r="AE561">
        <f t="shared" si="3215"/>
        <v>40</v>
      </c>
      <c r="AF561" s="4">
        <f t="shared" si="3215"/>
        <v>41</v>
      </c>
      <c r="AG561" s="4">
        <f t="shared" si="3215"/>
        <v>42</v>
      </c>
      <c r="AH561" s="4">
        <f t="shared" si="3215"/>
        <v>43</v>
      </c>
      <c r="AI561" s="4">
        <f t="shared" si="3215"/>
        <v>44</v>
      </c>
      <c r="AJ561" s="4">
        <f t="shared" si="3215"/>
        <v>45</v>
      </c>
      <c r="AK561" s="4">
        <f t="shared" si="3215"/>
        <v>46</v>
      </c>
      <c r="AL561" s="4">
        <f t="shared" si="3215"/>
        <v>47</v>
      </c>
      <c r="AM561" s="4">
        <f t="shared" si="3215"/>
        <v>48</v>
      </c>
      <c r="AN561" s="4">
        <f t="shared" si="3215"/>
        <v>49</v>
      </c>
      <c r="AO561">
        <f t="shared" si="3215"/>
        <v>50</v>
      </c>
      <c r="AP561" s="4">
        <f t="shared" si="3215"/>
        <v>51</v>
      </c>
      <c r="AQ561" s="4">
        <f t="shared" si="3215"/>
        <v>52</v>
      </c>
      <c r="AR561" s="4">
        <f t="shared" si="3215"/>
        <v>53</v>
      </c>
      <c r="AS561" s="4">
        <f t="shared" si="3215"/>
        <v>54</v>
      </c>
      <c r="AT561" s="4">
        <f t="shared" si="3215"/>
        <v>55</v>
      </c>
      <c r="AU561" s="4">
        <f t="shared" si="3215"/>
        <v>56</v>
      </c>
      <c r="AV561" s="4">
        <f t="shared" si="3215"/>
        <v>57</v>
      </c>
      <c r="AW561" s="4">
        <f t="shared" si="3215"/>
        <v>58</v>
      </c>
      <c r="AX561" s="4">
        <f t="shared" si="3215"/>
        <v>59</v>
      </c>
      <c r="AY561">
        <f t="shared" si="3215"/>
        <v>60</v>
      </c>
      <c r="AZ561" s="4">
        <f t="shared" si="3215"/>
        <v>61</v>
      </c>
      <c r="BA561" s="4">
        <f t="shared" si="3215"/>
        <v>62</v>
      </c>
      <c r="BB561" s="4">
        <f t="shared" si="3215"/>
        <v>63</v>
      </c>
      <c r="BC561" s="4">
        <f t="shared" si="3215"/>
        <v>64</v>
      </c>
      <c r="BD561" s="4">
        <f t="shared" si="3215"/>
        <v>65</v>
      </c>
      <c r="BE561" s="4">
        <f t="shared" si="3215"/>
        <v>66</v>
      </c>
      <c r="BF561" s="4">
        <f t="shared" si="3215"/>
        <v>67</v>
      </c>
      <c r="BG561" s="4">
        <f t="shared" si="3215"/>
        <v>68</v>
      </c>
      <c r="BH561" s="4">
        <f t="shared" si="3215"/>
        <v>69</v>
      </c>
      <c r="BI561">
        <f t="shared" si="321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16">C564+1</f>
        <v>4</v>
      </c>
      <c r="E564" s="4">
        <f t="shared" si="3216"/>
        <v>5</v>
      </c>
      <c r="F564" s="4">
        <f t="shared" si="3216"/>
        <v>6</v>
      </c>
      <c r="G564" s="4">
        <f t="shared" si="3216"/>
        <v>7</v>
      </c>
      <c r="H564" s="4">
        <f t="shared" si="3216"/>
        <v>8</v>
      </c>
      <c r="I564" s="4">
        <f t="shared" si="3216"/>
        <v>9</v>
      </c>
      <c r="J564" s="15">
        <f>I564+2</f>
        <v>11</v>
      </c>
      <c r="K564" s="15">
        <f t="shared" ref="K564:Q564" si="3217">J564+2</f>
        <v>13</v>
      </c>
      <c r="L564" s="15">
        <f t="shared" si="3217"/>
        <v>15</v>
      </c>
      <c r="M564" s="15">
        <f t="shared" si="3217"/>
        <v>17</v>
      </c>
      <c r="N564" s="15">
        <f t="shared" si="3217"/>
        <v>19</v>
      </c>
      <c r="O564" s="15">
        <f t="shared" si="3217"/>
        <v>21</v>
      </c>
      <c r="P564" s="15">
        <f t="shared" si="3217"/>
        <v>23</v>
      </c>
      <c r="Q564" s="15">
        <f t="shared" si="3217"/>
        <v>25</v>
      </c>
      <c r="R564" s="15">
        <f>Q564+8</f>
        <v>33</v>
      </c>
      <c r="S564" s="15">
        <f t="shared" ref="S564:W564" si="3218">R564+8</f>
        <v>41</v>
      </c>
      <c r="T564" s="15">
        <f t="shared" si="3218"/>
        <v>49</v>
      </c>
      <c r="U564" s="15">
        <f t="shared" si="3218"/>
        <v>57</v>
      </c>
      <c r="V564" s="15">
        <f t="shared" si="3218"/>
        <v>65</v>
      </c>
      <c r="W564" s="15">
        <f t="shared" si="3218"/>
        <v>73</v>
      </c>
      <c r="X564" s="15">
        <f>W564+12</f>
        <v>85</v>
      </c>
      <c r="Y564" s="15">
        <f t="shared" ref="Y564:AC564" si="3219">X564+12</f>
        <v>97</v>
      </c>
      <c r="Z564" s="15">
        <f t="shared" si="3219"/>
        <v>109</v>
      </c>
      <c r="AA564" s="15">
        <f t="shared" si="3219"/>
        <v>121</v>
      </c>
      <c r="AB564" s="15">
        <f t="shared" si="3219"/>
        <v>133</v>
      </c>
      <c r="AC564" s="15">
        <f t="shared" si="3219"/>
        <v>145</v>
      </c>
      <c r="AD564" s="15">
        <f>AC564+15</f>
        <v>160</v>
      </c>
      <c r="AE564">
        <f t="shared" ref="AE564:AL564" si="3220">AD564+15</f>
        <v>175</v>
      </c>
      <c r="AF564" s="4">
        <f t="shared" si="3220"/>
        <v>190</v>
      </c>
      <c r="AG564" s="4">
        <f t="shared" si="3220"/>
        <v>205</v>
      </c>
      <c r="AH564" s="4">
        <f t="shared" si="3220"/>
        <v>220</v>
      </c>
      <c r="AI564" s="4">
        <f t="shared" si="3220"/>
        <v>235</v>
      </c>
      <c r="AJ564" s="4">
        <f t="shared" si="3220"/>
        <v>250</v>
      </c>
      <c r="AK564" s="4">
        <f t="shared" si="3220"/>
        <v>265</v>
      </c>
      <c r="AL564" s="4">
        <f t="shared" si="3220"/>
        <v>280</v>
      </c>
      <c r="AM564" s="4">
        <f t="shared" ref="AM564:BI564" si="3221">AL564+15</f>
        <v>295</v>
      </c>
      <c r="AN564" s="4">
        <f t="shared" si="3221"/>
        <v>310</v>
      </c>
      <c r="AO564">
        <f t="shared" si="3221"/>
        <v>325</v>
      </c>
      <c r="AP564" s="4">
        <f t="shared" si="3221"/>
        <v>340</v>
      </c>
      <c r="AQ564" s="4">
        <f t="shared" si="3221"/>
        <v>355</v>
      </c>
      <c r="AR564" s="4">
        <f t="shared" si="3221"/>
        <v>370</v>
      </c>
      <c r="AS564" s="4">
        <f t="shared" si="3221"/>
        <v>385</v>
      </c>
      <c r="AT564" s="4">
        <f t="shared" si="3221"/>
        <v>400</v>
      </c>
      <c r="AU564" s="4">
        <f t="shared" si="3221"/>
        <v>415</v>
      </c>
      <c r="AV564" s="4">
        <f t="shared" si="3221"/>
        <v>430</v>
      </c>
      <c r="AW564" s="4">
        <f t="shared" si="3221"/>
        <v>445</v>
      </c>
      <c r="AX564" s="4">
        <f t="shared" si="3221"/>
        <v>460</v>
      </c>
      <c r="AY564">
        <f t="shared" si="3221"/>
        <v>475</v>
      </c>
      <c r="AZ564" s="4">
        <f t="shared" si="3221"/>
        <v>490</v>
      </c>
      <c r="BA564" s="4">
        <f t="shared" si="3221"/>
        <v>505</v>
      </c>
      <c r="BB564" s="4">
        <f t="shared" si="3221"/>
        <v>520</v>
      </c>
      <c r="BC564" s="4">
        <f t="shared" si="3221"/>
        <v>535</v>
      </c>
      <c r="BD564" s="4">
        <f t="shared" si="3221"/>
        <v>550</v>
      </c>
      <c r="BE564" s="4">
        <f t="shared" si="3221"/>
        <v>565</v>
      </c>
      <c r="BF564" s="4">
        <f t="shared" si="3221"/>
        <v>580</v>
      </c>
      <c r="BG564" s="4">
        <f t="shared" si="3221"/>
        <v>595</v>
      </c>
      <c r="BH564" s="4">
        <f t="shared" si="3221"/>
        <v>610</v>
      </c>
      <c r="BI564">
        <f t="shared" si="3221"/>
        <v>625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22">C565+1</f>
        <v>7</v>
      </c>
      <c r="E565" s="4">
        <f t="shared" si="3222"/>
        <v>8</v>
      </c>
      <c r="F565" s="4">
        <f t="shared" si="3222"/>
        <v>9</v>
      </c>
      <c r="G565" s="4">
        <f t="shared" si="3222"/>
        <v>10</v>
      </c>
      <c r="H565" s="4">
        <f t="shared" si="3222"/>
        <v>11</v>
      </c>
      <c r="I565" s="4">
        <f t="shared" si="3222"/>
        <v>12</v>
      </c>
      <c r="J565" s="15">
        <f>I565+4</f>
        <v>16</v>
      </c>
      <c r="K565" s="15">
        <f t="shared" ref="K565:Q565" si="3223">J565+4</f>
        <v>20</v>
      </c>
      <c r="L565" s="15">
        <f t="shared" si="3223"/>
        <v>24</v>
      </c>
      <c r="M565" s="15">
        <f t="shared" si="3223"/>
        <v>28</v>
      </c>
      <c r="N565" s="15">
        <f t="shared" si="3223"/>
        <v>32</v>
      </c>
      <c r="O565" s="15">
        <f t="shared" si="3223"/>
        <v>36</v>
      </c>
      <c r="P565" s="15">
        <f t="shared" si="3223"/>
        <v>40</v>
      </c>
      <c r="Q565" s="15">
        <f t="shared" si="3223"/>
        <v>44</v>
      </c>
      <c r="R565" s="15">
        <f>Q565+10</f>
        <v>54</v>
      </c>
      <c r="S565" s="4">
        <f t="shared" ref="S565:U565" si="3224">R565+10</f>
        <v>64</v>
      </c>
      <c r="T565" s="4">
        <f t="shared" si="3224"/>
        <v>74</v>
      </c>
      <c r="U565">
        <f t="shared" si="3224"/>
        <v>84</v>
      </c>
      <c r="V565" s="4">
        <f t="shared" ref="V565:W565" si="3225">U565+10</f>
        <v>94</v>
      </c>
      <c r="W565" s="4">
        <f t="shared" si="3225"/>
        <v>104</v>
      </c>
      <c r="X565" s="15">
        <f>W565+14</f>
        <v>118</v>
      </c>
      <c r="Y565" s="4">
        <f t="shared" ref="Y565:AC565" si="3226">X565+14</f>
        <v>132</v>
      </c>
      <c r="Z565" s="4">
        <f t="shared" si="3226"/>
        <v>146</v>
      </c>
      <c r="AA565" s="4">
        <f t="shared" si="3226"/>
        <v>160</v>
      </c>
      <c r="AB565" s="4">
        <f t="shared" si="3226"/>
        <v>174</v>
      </c>
      <c r="AC565" s="4">
        <f t="shared" si="3226"/>
        <v>188</v>
      </c>
      <c r="AD565" s="15">
        <f>AC565+18</f>
        <v>206</v>
      </c>
      <c r="AE565">
        <f t="shared" ref="AE565:AL565" si="3227">AD565+18</f>
        <v>224</v>
      </c>
      <c r="AF565" s="4">
        <f t="shared" si="3227"/>
        <v>242</v>
      </c>
      <c r="AG565" s="4">
        <f t="shared" si="3227"/>
        <v>260</v>
      </c>
      <c r="AH565" s="4">
        <f t="shared" si="3227"/>
        <v>278</v>
      </c>
      <c r="AI565" s="4">
        <f t="shared" si="3227"/>
        <v>296</v>
      </c>
      <c r="AJ565" s="4">
        <f t="shared" si="3227"/>
        <v>314</v>
      </c>
      <c r="AK565" s="4">
        <f t="shared" si="3227"/>
        <v>332</v>
      </c>
      <c r="AL565" s="4">
        <f t="shared" si="3227"/>
        <v>350</v>
      </c>
      <c r="AM565" s="4">
        <f t="shared" ref="AM565:BI565" si="3228">AL565+18</f>
        <v>368</v>
      </c>
      <c r="AN565" s="4">
        <f t="shared" si="3228"/>
        <v>386</v>
      </c>
      <c r="AO565">
        <f t="shared" si="3228"/>
        <v>404</v>
      </c>
      <c r="AP565" s="4">
        <f t="shared" si="3228"/>
        <v>422</v>
      </c>
      <c r="AQ565" s="4">
        <f t="shared" si="3228"/>
        <v>440</v>
      </c>
      <c r="AR565" s="4">
        <f t="shared" si="3228"/>
        <v>458</v>
      </c>
      <c r="AS565" s="4">
        <f t="shared" si="3228"/>
        <v>476</v>
      </c>
      <c r="AT565" s="4">
        <f t="shared" si="3228"/>
        <v>494</v>
      </c>
      <c r="AU565" s="4">
        <f t="shared" si="3228"/>
        <v>512</v>
      </c>
      <c r="AV565" s="4">
        <f t="shared" si="3228"/>
        <v>530</v>
      </c>
      <c r="AW565" s="4">
        <f t="shared" si="3228"/>
        <v>548</v>
      </c>
      <c r="AX565" s="4">
        <f t="shared" si="3228"/>
        <v>566</v>
      </c>
      <c r="AY565">
        <f t="shared" si="3228"/>
        <v>584</v>
      </c>
      <c r="AZ565" s="4">
        <f t="shared" si="3228"/>
        <v>602</v>
      </c>
      <c r="BA565" s="4">
        <f t="shared" si="3228"/>
        <v>620</v>
      </c>
      <c r="BB565" s="4">
        <f t="shared" si="3228"/>
        <v>638</v>
      </c>
      <c r="BC565" s="4">
        <f t="shared" si="3228"/>
        <v>656</v>
      </c>
      <c r="BD565" s="4">
        <f t="shared" si="3228"/>
        <v>674</v>
      </c>
      <c r="BE565" s="4">
        <f t="shared" si="3228"/>
        <v>692</v>
      </c>
      <c r="BF565" s="4">
        <f t="shared" si="3228"/>
        <v>710</v>
      </c>
      <c r="BG565" s="4">
        <f t="shared" si="3228"/>
        <v>728</v>
      </c>
      <c r="BH565" s="4">
        <f t="shared" si="3228"/>
        <v>746</v>
      </c>
      <c r="BI565">
        <f t="shared" si="3228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BI566" si="3229">C564</f>
        <v>3</v>
      </c>
      <c r="D566" s="4">
        <f t="shared" si="3229"/>
        <v>4</v>
      </c>
      <c r="E566" s="4">
        <f t="shared" si="3229"/>
        <v>5</v>
      </c>
      <c r="F566" s="4">
        <f t="shared" si="3229"/>
        <v>6</v>
      </c>
      <c r="G566" s="4">
        <f t="shared" si="3229"/>
        <v>7</v>
      </c>
      <c r="H566" s="4">
        <f t="shared" si="3229"/>
        <v>8</v>
      </c>
      <c r="I566" s="4">
        <f t="shared" si="3229"/>
        <v>9</v>
      </c>
      <c r="J566" s="4">
        <f t="shared" si="3229"/>
        <v>11</v>
      </c>
      <c r="K566" s="4">
        <f t="shared" si="3229"/>
        <v>13</v>
      </c>
      <c r="L566" s="4">
        <f t="shared" si="3229"/>
        <v>15</v>
      </c>
      <c r="M566" s="4">
        <f t="shared" si="3229"/>
        <v>17</v>
      </c>
      <c r="N566" s="4">
        <f t="shared" si="3229"/>
        <v>19</v>
      </c>
      <c r="O566" s="4">
        <f t="shared" si="3229"/>
        <v>21</v>
      </c>
      <c r="P566" s="4">
        <f t="shared" si="3229"/>
        <v>23</v>
      </c>
      <c r="Q566" s="4">
        <f t="shared" si="3229"/>
        <v>25</v>
      </c>
      <c r="R566" s="4">
        <f t="shared" si="3229"/>
        <v>33</v>
      </c>
      <c r="S566" s="4">
        <f t="shared" si="3229"/>
        <v>41</v>
      </c>
      <c r="T566" s="4">
        <f t="shared" si="3229"/>
        <v>49</v>
      </c>
      <c r="U566" s="4">
        <f t="shared" si="3229"/>
        <v>57</v>
      </c>
      <c r="V566" s="4">
        <f t="shared" si="3229"/>
        <v>65</v>
      </c>
      <c r="W566" s="4">
        <f t="shared" si="3229"/>
        <v>73</v>
      </c>
      <c r="X566" s="4">
        <f t="shared" si="3229"/>
        <v>85</v>
      </c>
      <c r="Y566" s="4">
        <f t="shared" si="3229"/>
        <v>97</v>
      </c>
      <c r="Z566" s="4">
        <f t="shared" si="3229"/>
        <v>109</v>
      </c>
      <c r="AA566" s="4">
        <f t="shared" si="3229"/>
        <v>121</v>
      </c>
      <c r="AB566" s="4">
        <f t="shared" si="3229"/>
        <v>133</v>
      </c>
      <c r="AC566" s="4">
        <f t="shared" si="3229"/>
        <v>145</v>
      </c>
      <c r="AD566" s="4">
        <f t="shared" si="3229"/>
        <v>160</v>
      </c>
      <c r="AE566" s="4">
        <f t="shared" si="3229"/>
        <v>175</v>
      </c>
      <c r="AF566" s="4">
        <f t="shared" si="3229"/>
        <v>190</v>
      </c>
      <c r="AG566" s="4">
        <f t="shared" si="3229"/>
        <v>205</v>
      </c>
      <c r="AH566" s="4">
        <f t="shared" si="3229"/>
        <v>220</v>
      </c>
      <c r="AI566" s="4">
        <f t="shared" si="3229"/>
        <v>235</v>
      </c>
      <c r="AJ566" s="4">
        <f t="shared" si="3229"/>
        <v>250</v>
      </c>
      <c r="AK566" s="4">
        <f t="shared" si="3229"/>
        <v>265</v>
      </c>
      <c r="AL566" s="4">
        <f t="shared" si="3229"/>
        <v>280</v>
      </c>
      <c r="AM566" s="4">
        <f t="shared" si="3229"/>
        <v>295</v>
      </c>
      <c r="AN566" s="4">
        <f t="shared" si="3229"/>
        <v>310</v>
      </c>
      <c r="AO566" s="4">
        <f t="shared" si="3229"/>
        <v>325</v>
      </c>
      <c r="AP566" s="4">
        <f t="shared" si="3229"/>
        <v>340</v>
      </c>
      <c r="AQ566" s="4">
        <f t="shared" si="3229"/>
        <v>355</v>
      </c>
      <c r="AR566" s="4">
        <f t="shared" si="3229"/>
        <v>370</v>
      </c>
      <c r="AS566" s="4">
        <f t="shared" si="3229"/>
        <v>385</v>
      </c>
      <c r="AT566" s="4">
        <f t="shared" si="3229"/>
        <v>400</v>
      </c>
      <c r="AU566" s="4">
        <f t="shared" si="3229"/>
        <v>415</v>
      </c>
      <c r="AV566" s="4">
        <f t="shared" si="3229"/>
        <v>430</v>
      </c>
      <c r="AW566" s="4">
        <f t="shared" si="3229"/>
        <v>445</v>
      </c>
      <c r="AX566" s="4">
        <f t="shared" si="3229"/>
        <v>460</v>
      </c>
      <c r="AY566" s="4">
        <f t="shared" si="3229"/>
        <v>475</v>
      </c>
      <c r="AZ566" s="4">
        <f t="shared" si="3229"/>
        <v>490</v>
      </c>
      <c r="BA566" s="4">
        <f t="shared" si="3229"/>
        <v>505</v>
      </c>
      <c r="BB566" s="4">
        <f t="shared" si="3229"/>
        <v>520</v>
      </c>
      <c r="BC566" s="4">
        <f t="shared" si="3229"/>
        <v>535</v>
      </c>
      <c r="BD566" s="4">
        <f t="shared" si="3229"/>
        <v>550</v>
      </c>
      <c r="BE566" s="4">
        <f t="shared" si="3229"/>
        <v>565</v>
      </c>
      <c r="BF566" s="4">
        <f t="shared" si="3229"/>
        <v>580</v>
      </c>
      <c r="BG566" s="4">
        <f t="shared" si="3229"/>
        <v>595</v>
      </c>
      <c r="BH566" s="4">
        <f t="shared" si="3229"/>
        <v>610</v>
      </c>
      <c r="BI566" s="4">
        <f t="shared" si="3229"/>
        <v>625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BI567" si="3230">C565</f>
        <v>6</v>
      </c>
      <c r="D567" s="4">
        <f t="shared" si="3230"/>
        <v>7</v>
      </c>
      <c r="E567" s="4">
        <f t="shared" si="3230"/>
        <v>8</v>
      </c>
      <c r="F567" s="4">
        <f t="shared" si="3230"/>
        <v>9</v>
      </c>
      <c r="G567" s="4">
        <f t="shared" si="3230"/>
        <v>10</v>
      </c>
      <c r="H567" s="4">
        <f t="shared" si="3230"/>
        <v>11</v>
      </c>
      <c r="I567" s="4">
        <f t="shared" si="3230"/>
        <v>12</v>
      </c>
      <c r="J567" s="4">
        <f t="shared" si="3230"/>
        <v>16</v>
      </c>
      <c r="K567" s="4">
        <f t="shared" si="3230"/>
        <v>20</v>
      </c>
      <c r="L567" s="4">
        <f t="shared" si="3230"/>
        <v>24</v>
      </c>
      <c r="M567" s="4">
        <f t="shared" si="3230"/>
        <v>28</v>
      </c>
      <c r="N567" s="4">
        <f t="shared" si="3230"/>
        <v>32</v>
      </c>
      <c r="O567" s="4">
        <f t="shared" si="3230"/>
        <v>36</v>
      </c>
      <c r="P567" s="4">
        <f t="shared" si="3230"/>
        <v>40</v>
      </c>
      <c r="Q567" s="4">
        <f t="shared" si="3230"/>
        <v>44</v>
      </c>
      <c r="R567" s="4">
        <f t="shared" si="3230"/>
        <v>54</v>
      </c>
      <c r="S567" s="4">
        <f t="shared" si="3230"/>
        <v>64</v>
      </c>
      <c r="T567" s="4">
        <f t="shared" si="3230"/>
        <v>74</v>
      </c>
      <c r="U567" s="4">
        <f t="shared" si="3230"/>
        <v>84</v>
      </c>
      <c r="V567" s="4">
        <f t="shared" si="3230"/>
        <v>94</v>
      </c>
      <c r="W567" s="4">
        <f t="shared" si="3230"/>
        <v>104</v>
      </c>
      <c r="X567" s="4">
        <f t="shared" si="3230"/>
        <v>118</v>
      </c>
      <c r="Y567" s="4">
        <f t="shared" si="3230"/>
        <v>132</v>
      </c>
      <c r="Z567" s="4">
        <f t="shared" si="3230"/>
        <v>146</v>
      </c>
      <c r="AA567" s="4">
        <f t="shared" si="3230"/>
        <v>160</v>
      </c>
      <c r="AB567" s="4">
        <f t="shared" si="3230"/>
        <v>174</v>
      </c>
      <c r="AC567" s="4">
        <f t="shared" si="3230"/>
        <v>188</v>
      </c>
      <c r="AD567" s="4">
        <f t="shared" si="3230"/>
        <v>206</v>
      </c>
      <c r="AE567" s="4">
        <f t="shared" si="3230"/>
        <v>224</v>
      </c>
      <c r="AF567" s="4">
        <f t="shared" si="3230"/>
        <v>242</v>
      </c>
      <c r="AG567" s="4">
        <f t="shared" si="3230"/>
        <v>260</v>
      </c>
      <c r="AH567" s="4">
        <f t="shared" si="3230"/>
        <v>278</v>
      </c>
      <c r="AI567" s="4">
        <f t="shared" si="3230"/>
        <v>296</v>
      </c>
      <c r="AJ567" s="4">
        <f t="shared" si="3230"/>
        <v>314</v>
      </c>
      <c r="AK567" s="4">
        <f t="shared" si="3230"/>
        <v>332</v>
      </c>
      <c r="AL567" s="4">
        <f t="shared" si="3230"/>
        <v>350</v>
      </c>
      <c r="AM567" s="4">
        <f t="shared" si="3230"/>
        <v>368</v>
      </c>
      <c r="AN567" s="4">
        <f t="shared" si="3230"/>
        <v>386</v>
      </c>
      <c r="AO567" s="4">
        <f t="shared" si="3230"/>
        <v>404</v>
      </c>
      <c r="AP567" s="4">
        <f t="shared" si="3230"/>
        <v>422</v>
      </c>
      <c r="AQ567" s="4">
        <f t="shared" si="3230"/>
        <v>440</v>
      </c>
      <c r="AR567" s="4">
        <f t="shared" si="3230"/>
        <v>458</v>
      </c>
      <c r="AS567" s="4">
        <f t="shared" si="3230"/>
        <v>476</v>
      </c>
      <c r="AT567" s="4">
        <f t="shared" si="3230"/>
        <v>494</v>
      </c>
      <c r="AU567" s="4">
        <f t="shared" si="3230"/>
        <v>512</v>
      </c>
      <c r="AV567" s="4">
        <f t="shared" si="3230"/>
        <v>530</v>
      </c>
      <c r="AW567" s="4">
        <f t="shared" si="3230"/>
        <v>548</v>
      </c>
      <c r="AX567" s="4">
        <f t="shared" si="3230"/>
        <v>566</v>
      </c>
      <c r="AY567" s="4">
        <f t="shared" si="3230"/>
        <v>584</v>
      </c>
      <c r="AZ567" s="4">
        <f t="shared" si="3230"/>
        <v>602</v>
      </c>
      <c r="BA567" s="4">
        <f t="shared" si="3230"/>
        <v>620</v>
      </c>
      <c r="BB567" s="4">
        <f t="shared" si="3230"/>
        <v>638</v>
      </c>
      <c r="BC567" s="4">
        <f t="shared" si="3230"/>
        <v>656</v>
      </c>
      <c r="BD567" s="4">
        <f t="shared" si="3230"/>
        <v>674</v>
      </c>
      <c r="BE567" s="4">
        <f t="shared" si="3230"/>
        <v>692</v>
      </c>
      <c r="BF567" s="4">
        <f t="shared" si="3230"/>
        <v>710</v>
      </c>
      <c r="BG567" s="4">
        <f t="shared" si="3230"/>
        <v>728</v>
      </c>
      <c r="BH567" s="4">
        <f t="shared" si="3230"/>
        <v>746</v>
      </c>
      <c r="BI567" s="4">
        <f t="shared" si="3230"/>
        <v>764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31">D568</f>
        <v>5.6</v>
      </c>
      <c r="F568" s="4">
        <f>E568+0.7</f>
        <v>6.3</v>
      </c>
      <c r="G568" s="4">
        <f t="shared" si="3231"/>
        <v>6.3</v>
      </c>
      <c r="H568" s="4">
        <f>G568+0.7</f>
        <v>7</v>
      </c>
      <c r="I568" s="4">
        <f t="shared" ref="I568" si="3232">H568</f>
        <v>7</v>
      </c>
      <c r="J568" s="15">
        <f t="shared" ref="J568" si="3233">I568+0.6</f>
        <v>7.6</v>
      </c>
      <c r="K568">
        <f t="shared" si="3231"/>
        <v>7.6</v>
      </c>
      <c r="L568" s="4">
        <f t="shared" ref="L568" si="3234">K568+0.7</f>
        <v>8.2999999999999989</v>
      </c>
      <c r="M568" s="4">
        <f t="shared" si="3231"/>
        <v>8.2999999999999989</v>
      </c>
      <c r="N568" s="4">
        <f t="shared" ref="N568" si="3235">M568+0.7</f>
        <v>8.9999999999999982</v>
      </c>
      <c r="O568" s="4">
        <f t="shared" ref="O568" si="3236">N568</f>
        <v>8.9999999999999982</v>
      </c>
      <c r="P568" s="4">
        <f t="shared" ref="P568" si="3237">O568+0.6</f>
        <v>9.5999999999999979</v>
      </c>
      <c r="Q568" s="4">
        <f t="shared" si="3231"/>
        <v>9.5999999999999979</v>
      </c>
      <c r="R568" s="15">
        <v>10</v>
      </c>
      <c r="S568" s="4">
        <f>R568</f>
        <v>10</v>
      </c>
      <c r="T568" s="4">
        <f t="shared" ref="T568:AN568" si="3238">S568</f>
        <v>10</v>
      </c>
      <c r="U568" s="4">
        <f t="shared" si="3238"/>
        <v>10</v>
      </c>
      <c r="V568" s="4">
        <f t="shared" si="3238"/>
        <v>10</v>
      </c>
      <c r="W568" s="4">
        <f t="shared" si="3238"/>
        <v>10</v>
      </c>
      <c r="X568" s="4">
        <f t="shared" si="3238"/>
        <v>10</v>
      </c>
      <c r="Y568" s="4">
        <f t="shared" si="3238"/>
        <v>10</v>
      </c>
      <c r="Z568" s="4">
        <f t="shared" si="3238"/>
        <v>10</v>
      </c>
      <c r="AA568" s="4">
        <f t="shared" si="3238"/>
        <v>10</v>
      </c>
      <c r="AB568" s="4">
        <f t="shared" si="3238"/>
        <v>10</v>
      </c>
      <c r="AC568" s="4">
        <f t="shared" si="3238"/>
        <v>10</v>
      </c>
      <c r="AD568" s="4">
        <f t="shared" si="3238"/>
        <v>10</v>
      </c>
      <c r="AE568" s="4">
        <f t="shared" si="3238"/>
        <v>10</v>
      </c>
      <c r="AF568" s="4">
        <f t="shared" si="3238"/>
        <v>10</v>
      </c>
      <c r="AG568" s="4">
        <f t="shared" si="3238"/>
        <v>10</v>
      </c>
      <c r="AH568" s="4">
        <f t="shared" si="3238"/>
        <v>10</v>
      </c>
      <c r="AI568" s="4">
        <f t="shared" si="3238"/>
        <v>10</v>
      </c>
      <c r="AJ568" s="4">
        <f t="shared" si="3238"/>
        <v>10</v>
      </c>
      <c r="AK568" s="4">
        <f t="shared" si="3238"/>
        <v>10</v>
      </c>
      <c r="AL568" s="4">
        <f t="shared" si="3238"/>
        <v>10</v>
      </c>
      <c r="AM568" s="4">
        <f t="shared" si="3238"/>
        <v>10</v>
      </c>
      <c r="AN568" s="4">
        <f t="shared" si="3238"/>
        <v>10</v>
      </c>
      <c r="AO568">
        <f t="shared" ref="AO568:BI568" si="3239">AN568</f>
        <v>10</v>
      </c>
      <c r="AP568">
        <f t="shared" si="3239"/>
        <v>10</v>
      </c>
      <c r="AQ568">
        <f t="shared" si="3239"/>
        <v>10</v>
      </c>
      <c r="AR568">
        <f t="shared" si="3239"/>
        <v>10</v>
      </c>
      <c r="AS568">
        <f t="shared" si="3239"/>
        <v>10</v>
      </c>
      <c r="AT568">
        <f t="shared" si="3239"/>
        <v>10</v>
      </c>
      <c r="AU568">
        <f t="shared" si="3239"/>
        <v>10</v>
      </c>
      <c r="AV568">
        <f t="shared" si="3239"/>
        <v>10</v>
      </c>
      <c r="AW568">
        <f t="shared" si="3239"/>
        <v>10</v>
      </c>
      <c r="AX568">
        <f t="shared" si="3239"/>
        <v>10</v>
      </c>
      <c r="AY568">
        <f t="shared" si="3239"/>
        <v>10</v>
      </c>
      <c r="AZ568">
        <f t="shared" si="3239"/>
        <v>10</v>
      </c>
      <c r="BA568">
        <f t="shared" si="3239"/>
        <v>10</v>
      </c>
      <c r="BB568">
        <f t="shared" si="3239"/>
        <v>10</v>
      </c>
      <c r="BC568">
        <f t="shared" si="3239"/>
        <v>10</v>
      </c>
      <c r="BD568">
        <f t="shared" si="3239"/>
        <v>10</v>
      </c>
      <c r="BE568">
        <f t="shared" si="3239"/>
        <v>10</v>
      </c>
      <c r="BF568">
        <f t="shared" si="3239"/>
        <v>10</v>
      </c>
      <c r="BG568">
        <f t="shared" si="3239"/>
        <v>10</v>
      </c>
      <c r="BH568">
        <f t="shared" si="3239"/>
        <v>10</v>
      </c>
      <c r="BI568">
        <f t="shared" si="3239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40">E569+0.2</f>
        <v>6.2</v>
      </c>
      <c r="G569" s="4">
        <f t="shared" ref="G569" si="3241">F569+0.3</f>
        <v>6.5</v>
      </c>
      <c r="H569" s="4">
        <f t="shared" ref="H569" si="3242">G569+0.2</f>
        <v>6.7</v>
      </c>
      <c r="I569" s="4">
        <f t="shared" ref="I569" si="3243">H569+0.3</f>
        <v>7</v>
      </c>
      <c r="J569" s="15">
        <f t="shared" ref="J569" si="3244">I569+0.2</f>
        <v>7.2</v>
      </c>
      <c r="K569">
        <f t="shared" ref="K569" si="3245">J569+0.3</f>
        <v>7.5</v>
      </c>
      <c r="L569" s="4">
        <f t="shared" ref="L569" si="3246">K569+0.2</f>
        <v>7.7</v>
      </c>
      <c r="M569" s="4">
        <f t="shared" ref="M569" si="3247">L569+0.3</f>
        <v>8</v>
      </c>
      <c r="N569" s="4">
        <f t="shared" ref="N569" si="3248">M569+0.2</f>
        <v>8.1999999999999993</v>
      </c>
      <c r="O569" s="4">
        <f t="shared" ref="O569" si="3249">N569+0.3</f>
        <v>8.5</v>
      </c>
      <c r="P569" s="4">
        <f t="shared" ref="P569" si="3250">O569+0.2</f>
        <v>8.6999999999999993</v>
      </c>
      <c r="Q569" s="4">
        <f t="shared" ref="Q569" si="3251">P569+0.3</f>
        <v>9</v>
      </c>
      <c r="R569" s="15">
        <f t="shared" ref="R569" si="3252">Q569+0.2</f>
        <v>9.1999999999999993</v>
      </c>
      <c r="S569" s="4">
        <f t="shared" ref="S569" si="3253">R569+0.3</f>
        <v>9.5</v>
      </c>
      <c r="T569" s="4">
        <f t="shared" ref="T569" si="3254">S569+0.2</f>
        <v>9.6999999999999993</v>
      </c>
      <c r="U569">
        <f t="shared" ref="U569" si="3255">T569+0.3</f>
        <v>10</v>
      </c>
      <c r="V569" s="4">
        <f t="shared" ref="V569" si="3256">U569+0.2</f>
        <v>10.199999999999999</v>
      </c>
      <c r="W569" s="4">
        <f t="shared" ref="W569" si="3257">V569+0.3</f>
        <v>10.5</v>
      </c>
      <c r="X569" s="15">
        <f t="shared" ref="X569" si="3258">W569+0.2</f>
        <v>10.7</v>
      </c>
      <c r="Y569" s="4">
        <f t="shared" ref="Y569" si="3259">X569+0.3</f>
        <v>11</v>
      </c>
      <c r="Z569" s="4">
        <f t="shared" ref="Z569" si="3260">Y569+0.2</f>
        <v>11.2</v>
      </c>
      <c r="AA569" s="4">
        <f t="shared" ref="AA569" si="3261">Z569+0.3</f>
        <v>11.5</v>
      </c>
      <c r="AB569" s="4">
        <f t="shared" ref="AB569" si="3262">AA569+0.2</f>
        <v>11.7</v>
      </c>
      <c r="AC569" s="4">
        <f t="shared" ref="AC569" si="3263">AB569+0.3</f>
        <v>12</v>
      </c>
      <c r="AD569" s="15">
        <f t="shared" ref="AD569" si="3264">AC569+0.2</f>
        <v>12.2</v>
      </c>
      <c r="AE569">
        <f t="shared" ref="AE569" si="3265">AD569+0.3</f>
        <v>12.5</v>
      </c>
      <c r="AF569" s="4">
        <f t="shared" ref="AF569" si="3266">AE569+0.2</f>
        <v>12.7</v>
      </c>
      <c r="AG569" s="4">
        <f t="shared" ref="AG569" si="3267">AF569+0.3</f>
        <v>13</v>
      </c>
      <c r="AH569" s="4">
        <f t="shared" ref="AH569" si="3268">AG569+0.2</f>
        <v>13.2</v>
      </c>
      <c r="AI569" s="4">
        <f t="shared" ref="AI569" si="3269">AH569+0.3</f>
        <v>13.5</v>
      </c>
      <c r="AJ569" s="4">
        <f t="shared" ref="AJ569" si="3270">AI569+0.2</f>
        <v>13.7</v>
      </c>
      <c r="AK569" s="4">
        <f t="shared" ref="AK569" si="3271">AJ569+0.3</f>
        <v>14</v>
      </c>
      <c r="AL569" s="4">
        <f t="shared" ref="AL569" si="3272">AK569+0.2</f>
        <v>14.2</v>
      </c>
      <c r="AM569" s="4">
        <f t="shared" ref="AM569" si="3273">AL569+0.3</f>
        <v>14.5</v>
      </c>
      <c r="AN569" s="4">
        <f t="shared" ref="AN569" si="3274">AM569+0.2</f>
        <v>14.7</v>
      </c>
      <c r="AO569">
        <f t="shared" ref="AO569" si="3275">AN569+0.3</f>
        <v>15</v>
      </c>
      <c r="AP569" s="4">
        <f t="shared" ref="AP569" si="3276">AO569+0.2</f>
        <v>15.2</v>
      </c>
      <c r="AQ569" s="4">
        <f t="shared" ref="AQ569" si="3277">AP569+0.3</f>
        <v>15.5</v>
      </c>
      <c r="AR569" s="4">
        <f t="shared" ref="AR569" si="3278">AQ569+0.2</f>
        <v>15.7</v>
      </c>
      <c r="AS569" s="4">
        <f t="shared" ref="AS569" si="3279">AR569+0.3</f>
        <v>16</v>
      </c>
      <c r="AT569" s="4">
        <f t="shared" ref="AT569" si="3280">AS569+0.2</f>
        <v>16.2</v>
      </c>
      <c r="AU569" s="4">
        <f t="shared" ref="AU569" si="3281">AT569+0.3</f>
        <v>16.5</v>
      </c>
      <c r="AV569" s="4">
        <f t="shared" ref="AV569" si="3282">AU569+0.2</f>
        <v>16.7</v>
      </c>
      <c r="AW569" s="4">
        <f t="shared" ref="AW569" si="3283">AV569+0.3</f>
        <v>17</v>
      </c>
      <c r="AX569" s="4">
        <f t="shared" ref="AX569" si="3284">AW569+0.2</f>
        <v>17.2</v>
      </c>
      <c r="AY569">
        <f t="shared" ref="AY569" si="3285">AX569+0.3</f>
        <v>17.5</v>
      </c>
      <c r="AZ569" s="4">
        <f t="shared" ref="AZ569" si="3286">AY569+0.2</f>
        <v>17.7</v>
      </c>
      <c r="BA569" s="4">
        <f t="shared" ref="BA569" si="3287">AZ569+0.3</f>
        <v>18</v>
      </c>
      <c r="BB569" s="4">
        <f t="shared" ref="BB569" si="3288">BA569+0.2</f>
        <v>18.2</v>
      </c>
      <c r="BC569" s="4">
        <f t="shared" ref="BC569" si="3289">BB569+0.3</f>
        <v>18.5</v>
      </c>
      <c r="BD569" s="4">
        <f t="shared" ref="BD569" si="3290">BC569+0.2</f>
        <v>18.7</v>
      </c>
      <c r="BE569" s="4">
        <f t="shared" ref="BE569" si="3291">BD569+0.3</f>
        <v>19</v>
      </c>
      <c r="BF569" s="4">
        <f t="shared" ref="BF569" si="3292">BE569+0.2</f>
        <v>19.2</v>
      </c>
      <c r="BG569" s="4">
        <f t="shared" ref="BG569" si="3293">BF569+0.3</f>
        <v>19.5</v>
      </c>
      <c r="BH569" s="4">
        <f t="shared" ref="BH569" si="3294">BG569+0.2</f>
        <v>19.7</v>
      </c>
      <c r="BI569">
        <f t="shared" ref="BI569" si="3295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96">C574+0.5</f>
        <v>13</v>
      </c>
      <c r="E574" s="4">
        <f t="shared" si="3296"/>
        <v>13.5</v>
      </c>
      <c r="F574" s="4">
        <f t="shared" si="3296"/>
        <v>14</v>
      </c>
      <c r="G574" s="4">
        <f t="shared" si="3296"/>
        <v>14.5</v>
      </c>
      <c r="H574" s="4">
        <f t="shared" si="3296"/>
        <v>15</v>
      </c>
      <c r="I574" s="4">
        <f t="shared" si="3296"/>
        <v>15.5</v>
      </c>
      <c r="J574" s="15">
        <f t="shared" si="3296"/>
        <v>16</v>
      </c>
      <c r="K574">
        <f t="shared" si="3296"/>
        <v>16.5</v>
      </c>
      <c r="L574" s="4">
        <f t="shared" si="3296"/>
        <v>17</v>
      </c>
      <c r="M574" s="4">
        <f t="shared" si="3296"/>
        <v>17.5</v>
      </c>
      <c r="N574" s="4">
        <f t="shared" si="3296"/>
        <v>18</v>
      </c>
      <c r="O574" s="4">
        <f t="shared" si="3296"/>
        <v>18.5</v>
      </c>
      <c r="P574" s="4">
        <f t="shared" si="3296"/>
        <v>19</v>
      </c>
      <c r="Q574" s="4">
        <f t="shared" si="3296"/>
        <v>19.5</v>
      </c>
      <c r="R574" s="15">
        <f t="shared" si="3296"/>
        <v>20</v>
      </c>
      <c r="S574" s="4">
        <f t="shared" si="3296"/>
        <v>20.5</v>
      </c>
      <c r="T574" s="4">
        <f t="shared" si="3296"/>
        <v>21</v>
      </c>
      <c r="U574">
        <f t="shared" si="3296"/>
        <v>21.5</v>
      </c>
      <c r="V574" s="4">
        <f t="shared" si="3296"/>
        <v>22</v>
      </c>
      <c r="W574" s="4">
        <f t="shared" si="3296"/>
        <v>22.5</v>
      </c>
      <c r="X574" s="15">
        <f t="shared" si="3296"/>
        <v>23</v>
      </c>
      <c r="Y574" s="4">
        <f t="shared" si="3296"/>
        <v>23.5</v>
      </c>
      <c r="Z574" s="4">
        <f t="shared" si="3296"/>
        <v>24</v>
      </c>
      <c r="AA574" s="4">
        <f t="shared" si="3296"/>
        <v>24.5</v>
      </c>
      <c r="AB574" s="4">
        <f t="shared" si="3296"/>
        <v>25</v>
      </c>
      <c r="AC574" s="4">
        <f>AB574</f>
        <v>25</v>
      </c>
      <c r="AD574" s="15">
        <f>AC574+1</f>
        <v>26</v>
      </c>
      <c r="AE574">
        <f t="shared" ref="AE574" si="3297">AD574</f>
        <v>26</v>
      </c>
      <c r="AF574" s="4">
        <f t="shared" ref="AF574" si="3298">AE574+1</f>
        <v>27</v>
      </c>
      <c r="AG574" s="4">
        <f t="shared" ref="AG574" si="3299">AF574</f>
        <v>27</v>
      </c>
      <c r="AH574" s="4">
        <f t="shared" ref="AH574" si="3300">AG574+1</f>
        <v>28</v>
      </c>
      <c r="AI574" s="4">
        <f t="shared" ref="AI574" si="3301">AH574</f>
        <v>28</v>
      </c>
      <c r="AJ574" s="4">
        <f t="shared" ref="AJ574" si="3302">AI574+1</f>
        <v>29</v>
      </c>
      <c r="AK574" s="4">
        <f t="shared" ref="AK574" si="3303">AJ574</f>
        <v>29</v>
      </c>
      <c r="AL574" s="4">
        <f t="shared" ref="AL574" si="3304">AK574+1</f>
        <v>30</v>
      </c>
      <c r="AM574" s="4">
        <f t="shared" ref="AM574" si="3305">AL574</f>
        <v>30</v>
      </c>
      <c r="AN574" s="4">
        <f t="shared" ref="AN574" si="3306">AM574+1</f>
        <v>31</v>
      </c>
      <c r="AO574">
        <f t="shared" ref="AO574" si="3307">AN574</f>
        <v>31</v>
      </c>
      <c r="AP574" s="4">
        <f t="shared" ref="AP574" si="3308">AO574+1</f>
        <v>32</v>
      </c>
      <c r="AQ574" s="4">
        <f t="shared" ref="AQ574" si="3309">AP574</f>
        <v>32</v>
      </c>
      <c r="AR574" s="4">
        <f t="shared" ref="AR574" si="3310">AQ574+1</f>
        <v>33</v>
      </c>
      <c r="AS574" s="4">
        <f t="shared" ref="AS574" si="3311">AR574</f>
        <v>33</v>
      </c>
      <c r="AT574" s="4">
        <f t="shared" ref="AT574" si="3312">AS574+1</f>
        <v>34</v>
      </c>
      <c r="AU574" s="4">
        <f t="shared" ref="AU574" si="3313">AT574</f>
        <v>34</v>
      </c>
      <c r="AV574" s="4">
        <f t="shared" ref="AV574" si="3314">AU574+1</f>
        <v>35</v>
      </c>
      <c r="AW574" s="4">
        <f t="shared" ref="AW574" si="3315">AV574</f>
        <v>35</v>
      </c>
      <c r="AX574" s="4">
        <f t="shared" ref="AX574" si="3316">AW574+1</f>
        <v>36</v>
      </c>
      <c r="AY574">
        <f t="shared" ref="AY574" si="3317">AX574</f>
        <v>36</v>
      </c>
      <c r="AZ574" s="4">
        <f t="shared" ref="AZ574" si="3318">AY574+1</f>
        <v>37</v>
      </c>
      <c r="BA574" s="4">
        <f t="shared" ref="BA574" si="3319">AZ574</f>
        <v>37</v>
      </c>
      <c r="BB574" s="4">
        <f t="shared" ref="BB574" si="3320">BA574+1</f>
        <v>38</v>
      </c>
      <c r="BC574" s="4">
        <f t="shared" ref="BC574" si="3321">BB574</f>
        <v>38</v>
      </c>
      <c r="BD574" s="4">
        <f t="shared" ref="BD574" si="3322">BC574+1</f>
        <v>39</v>
      </c>
      <c r="BE574" s="4">
        <f t="shared" ref="BE574" si="3323">BD574</f>
        <v>39</v>
      </c>
      <c r="BF574" s="4">
        <f t="shared" ref="BF574" si="3324">BE574+1</f>
        <v>40</v>
      </c>
      <c r="BG574" s="4">
        <f t="shared" ref="BG574" si="3325">BF574</f>
        <v>40</v>
      </c>
      <c r="BH574" s="4">
        <f t="shared" ref="BH574" si="3326">BG574+1</f>
        <v>41</v>
      </c>
      <c r="BI574">
        <f t="shared" ref="BI574" si="3327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28">C578+7</f>
        <v>26</v>
      </c>
      <c r="E578" s="4">
        <f t="shared" si="3328"/>
        <v>33</v>
      </c>
      <c r="F578" s="4">
        <f t="shared" si="3328"/>
        <v>40</v>
      </c>
      <c r="G578" s="4">
        <f t="shared" si="3328"/>
        <v>47</v>
      </c>
      <c r="H578" s="4">
        <f t="shared" si="3328"/>
        <v>54</v>
      </c>
      <c r="I578" s="4">
        <f t="shared" si="3328"/>
        <v>61</v>
      </c>
      <c r="J578" s="15">
        <f>I578+9</f>
        <v>70</v>
      </c>
      <c r="K578">
        <f t="shared" ref="K578:Q578" si="3329">J578+9</f>
        <v>79</v>
      </c>
      <c r="L578" s="4">
        <f t="shared" si="3329"/>
        <v>88</v>
      </c>
      <c r="M578" s="4">
        <f t="shared" si="3329"/>
        <v>97</v>
      </c>
      <c r="N578" s="4">
        <f t="shared" si="3329"/>
        <v>106</v>
      </c>
      <c r="O578" s="4">
        <f t="shared" si="3329"/>
        <v>115</v>
      </c>
      <c r="P578" s="4">
        <f t="shared" si="3329"/>
        <v>124</v>
      </c>
      <c r="Q578" s="4">
        <f t="shared" si="3329"/>
        <v>133</v>
      </c>
      <c r="R578" s="15">
        <f>Q578+12</f>
        <v>145</v>
      </c>
      <c r="S578" s="4">
        <f t="shared" ref="S578:W578" si="3330">R578+12</f>
        <v>157</v>
      </c>
      <c r="T578" s="4">
        <f t="shared" si="3330"/>
        <v>169</v>
      </c>
      <c r="U578">
        <f t="shared" si="3330"/>
        <v>181</v>
      </c>
      <c r="V578" s="4">
        <f t="shared" si="3330"/>
        <v>193</v>
      </c>
      <c r="W578" s="4">
        <f t="shared" si="3330"/>
        <v>205</v>
      </c>
      <c r="X578" s="15">
        <f>W578+26</f>
        <v>231</v>
      </c>
      <c r="Y578" s="4">
        <f t="shared" ref="Y578:AC578" si="3331">X578+26</f>
        <v>257</v>
      </c>
      <c r="Z578" s="4">
        <f t="shared" si="3331"/>
        <v>283</v>
      </c>
      <c r="AA578" s="4">
        <f t="shared" si="3331"/>
        <v>309</v>
      </c>
      <c r="AB578" s="4">
        <f t="shared" si="3331"/>
        <v>335</v>
      </c>
      <c r="AC578" s="4">
        <f t="shared" si="3331"/>
        <v>361</v>
      </c>
      <c r="AD578" s="15">
        <f>AC578+46</f>
        <v>407</v>
      </c>
      <c r="AE578">
        <f t="shared" ref="AE578:AU578" si="3332">AD578+46</f>
        <v>453</v>
      </c>
      <c r="AF578" s="4">
        <f t="shared" si="3332"/>
        <v>499</v>
      </c>
      <c r="AG578" s="4">
        <f t="shared" si="3332"/>
        <v>545</v>
      </c>
      <c r="AH578" s="4">
        <f t="shared" si="3332"/>
        <v>591</v>
      </c>
      <c r="AI578" s="4">
        <f t="shared" si="3332"/>
        <v>637</v>
      </c>
      <c r="AJ578" s="4">
        <f t="shared" si="3332"/>
        <v>683</v>
      </c>
      <c r="AK578" s="4">
        <f t="shared" si="3332"/>
        <v>729</v>
      </c>
      <c r="AL578" s="4">
        <f t="shared" si="3332"/>
        <v>775</v>
      </c>
      <c r="AM578" s="4">
        <f t="shared" si="3332"/>
        <v>821</v>
      </c>
      <c r="AN578" s="4">
        <f t="shared" si="3332"/>
        <v>867</v>
      </c>
      <c r="AO578">
        <f t="shared" si="3332"/>
        <v>913</v>
      </c>
      <c r="AP578" s="4">
        <f t="shared" si="3332"/>
        <v>959</v>
      </c>
      <c r="AQ578" s="4">
        <f t="shared" si="3332"/>
        <v>1005</v>
      </c>
      <c r="AR578" s="4">
        <f t="shared" si="3332"/>
        <v>1051</v>
      </c>
      <c r="AS578" s="4">
        <f t="shared" si="3332"/>
        <v>1097</v>
      </c>
      <c r="AT578" s="4">
        <f t="shared" si="3332"/>
        <v>1143</v>
      </c>
      <c r="AU578" s="4">
        <f t="shared" si="3332"/>
        <v>1189</v>
      </c>
      <c r="AV578" s="4">
        <f t="shared" ref="AV578:BI578" si="3333">AU578+46</f>
        <v>1235</v>
      </c>
      <c r="AW578" s="4">
        <f t="shared" si="3333"/>
        <v>1281</v>
      </c>
      <c r="AX578" s="4">
        <f t="shared" si="3333"/>
        <v>1327</v>
      </c>
      <c r="AY578">
        <f t="shared" si="3333"/>
        <v>1373</v>
      </c>
      <c r="AZ578" s="4">
        <f t="shared" si="3333"/>
        <v>1419</v>
      </c>
      <c r="BA578" s="4">
        <f t="shared" si="3333"/>
        <v>1465</v>
      </c>
      <c r="BB578" s="4">
        <f t="shared" si="3333"/>
        <v>1511</v>
      </c>
      <c r="BC578" s="4">
        <f t="shared" si="3333"/>
        <v>1557</v>
      </c>
      <c r="BD578" s="4">
        <f t="shared" si="3333"/>
        <v>1603</v>
      </c>
      <c r="BE578" s="4">
        <f t="shared" si="3333"/>
        <v>1649</v>
      </c>
      <c r="BF578" s="4">
        <f t="shared" si="3333"/>
        <v>1695</v>
      </c>
      <c r="BG578" s="4">
        <f t="shared" si="3333"/>
        <v>1741</v>
      </c>
      <c r="BH578" s="4">
        <f t="shared" si="3333"/>
        <v>1787</v>
      </c>
      <c r="BI578">
        <f t="shared" si="3333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34">C579+7</f>
        <v>32</v>
      </c>
      <c r="E579" s="4">
        <f t="shared" si="3334"/>
        <v>39</v>
      </c>
      <c r="F579" s="4">
        <f t="shared" si="3334"/>
        <v>46</v>
      </c>
      <c r="G579" s="4">
        <f t="shared" si="3334"/>
        <v>53</v>
      </c>
      <c r="H579" s="4">
        <f t="shared" si="3334"/>
        <v>60</v>
      </c>
      <c r="I579" s="4">
        <f t="shared" si="3334"/>
        <v>67</v>
      </c>
      <c r="J579" s="15">
        <f>I579+9</f>
        <v>76</v>
      </c>
      <c r="K579">
        <f t="shared" ref="K579:Q579" si="3335">J579+9</f>
        <v>85</v>
      </c>
      <c r="L579" s="4">
        <f t="shared" si="3335"/>
        <v>94</v>
      </c>
      <c r="M579" s="4">
        <f t="shared" si="3335"/>
        <v>103</v>
      </c>
      <c r="N579" s="4">
        <f t="shared" si="3335"/>
        <v>112</v>
      </c>
      <c r="O579" s="4">
        <f t="shared" si="3335"/>
        <v>121</v>
      </c>
      <c r="P579" s="4">
        <f t="shared" si="3335"/>
        <v>130</v>
      </c>
      <c r="Q579" s="4">
        <f t="shared" si="3335"/>
        <v>139</v>
      </c>
      <c r="R579" s="15">
        <f>Q579+13</f>
        <v>152</v>
      </c>
      <c r="S579" s="4">
        <f t="shared" ref="S579:W579" si="3336">R579+13</f>
        <v>165</v>
      </c>
      <c r="T579" s="4">
        <f t="shared" si="3336"/>
        <v>178</v>
      </c>
      <c r="U579">
        <f t="shared" si="3336"/>
        <v>191</v>
      </c>
      <c r="V579" s="4">
        <f t="shared" si="3336"/>
        <v>204</v>
      </c>
      <c r="W579" s="4">
        <f t="shared" si="3336"/>
        <v>217</v>
      </c>
      <c r="X579" s="15">
        <f>W579+28</f>
        <v>245</v>
      </c>
      <c r="Y579" s="4">
        <f t="shared" ref="Y579:AC579" si="3337">X579+28</f>
        <v>273</v>
      </c>
      <c r="Z579" s="4">
        <f t="shared" si="3337"/>
        <v>301</v>
      </c>
      <c r="AA579" s="4">
        <f t="shared" si="3337"/>
        <v>329</v>
      </c>
      <c r="AB579" s="4">
        <f t="shared" si="3337"/>
        <v>357</v>
      </c>
      <c r="AC579" s="4">
        <f t="shared" si="3337"/>
        <v>385</v>
      </c>
      <c r="AD579" s="15">
        <f>AC579+50</f>
        <v>435</v>
      </c>
      <c r="AE579">
        <f t="shared" ref="AE579:AU579" si="3338">AD579+50</f>
        <v>485</v>
      </c>
      <c r="AF579" s="4">
        <f t="shared" si="3338"/>
        <v>535</v>
      </c>
      <c r="AG579" s="4">
        <f t="shared" si="3338"/>
        <v>585</v>
      </c>
      <c r="AH579" s="4">
        <f t="shared" si="3338"/>
        <v>635</v>
      </c>
      <c r="AI579" s="4">
        <f t="shared" si="3338"/>
        <v>685</v>
      </c>
      <c r="AJ579" s="4">
        <f t="shared" si="3338"/>
        <v>735</v>
      </c>
      <c r="AK579" s="4">
        <f t="shared" si="3338"/>
        <v>785</v>
      </c>
      <c r="AL579" s="4">
        <f t="shared" si="3338"/>
        <v>835</v>
      </c>
      <c r="AM579" s="4">
        <f t="shared" si="3338"/>
        <v>885</v>
      </c>
      <c r="AN579" s="4">
        <f t="shared" si="3338"/>
        <v>935</v>
      </c>
      <c r="AO579">
        <f t="shared" si="3338"/>
        <v>985</v>
      </c>
      <c r="AP579" s="4">
        <f t="shared" si="3338"/>
        <v>1035</v>
      </c>
      <c r="AQ579" s="4">
        <f t="shared" si="3338"/>
        <v>1085</v>
      </c>
      <c r="AR579" s="4">
        <f t="shared" si="3338"/>
        <v>1135</v>
      </c>
      <c r="AS579" s="4">
        <f t="shared" si="3338"/>
        <v>1185</v>
      </c>
      <c r="AT579" s="4">
        <f t="shared" si="3338"/>
        <v>1235</v>
      </c>
      <c r="AU579" s="4">
        <f t="shared" si="3338"/>
        <v>1285</v>
      </c>
      <c r="AV579" s="4">
        <f t="shared" ref="AV579:BI579" si="3339">AU579+50</f>
        <v>1335</v>
      </c>
      <c r="AW579" s="4">
        <f t="shared" si="3339"/>
        <v>1385</v>
      </c>
      <c r="AX579" s="4">
        <f t="shared" si="3339"/>
        <v>1435</v>
      </c>
      <c r="AY579">
        <f t="shared" si="3339"/>
        <v>1485</v>
      </c>
      <c r="AZ579" s="4">
        <f t="shared" si="3339"/>
        <v>1535</v>
      </c>
      <c r="BA579" s="4">
        <f t="shared" si="3339"/>
        <v>1585</v>
      </c>
      <c r="BB579" s="4">
        <f t="shared" si="3339"/>
        <v>1635</v>
      </c>
      <c r="BC579" s="4">
        <f t="shared" si="3339"/>
        <v>1685</v>
      </c>
      <c r="BD579" s="4">
        <f t="shared" si="3339"/>
        <v>1735</v>
      </c>
      <c r="BE579" s="4">
        <f t="shared" si="3339"/>
        <v>1785</v>
      </c>
      <c r="BF579" s="4">
        <f t="shared" si="3339"/>
        <v>1835</v>
      </c>
      <c r="BG579" s="4">
        <f t="shared" si="3339"/>
        <v>1885</v>
      </c>
      <c r="BH579" s="4">
        <f t="shared" si="3339"/>
        <v>1935</v>
      </c>
      <c r="BI579">
        <f t="shared" si="3339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40">D580+0.2</f>
        <v>7.7</v>
      </c>
      <c r="F580" s="4">
        <f t="shared" ref="F580" si="3341">E580+0.3</f>
        <v>8</v>
      </c>
      <c r="G580" s="4">
        <f t="shared" ref="G580" si="3342">F580+0.2</f>
        <v>8.1999999999999993</v>
      </c>
      <c r="H580" s="4">
        <f t="shared" ref="H580" si="3343">G580+0.3</f>
        <v>8.5</v>
      </c>
      <c r="I580" s="4">
        <f t="shared" ref="I580" si="3344">H580+0.2</f>
        <v>8.6999999999999993</v>
      </c>
      <c r="J580" s="15">
        <f t="shared" ref="J580" si="3345">I580+0.3</f>
        <v>9</v>
      </c>
      <c r="K580">
        <f t="shared" ref="K580" si="3346">J580+0.2</f>
        <v>9.1999999999999993</v>
      </c>
      <c r="L580" s="4">
        <f t="shared" ref="L580" si="3347">K580+0.3</f>
        <v>9.5</v>
      </c>
      <c r="M580" s="4">
        <f t="shared" ref="M580" si="3348">L580+0.2</f>
        <v>9.6999999999999993</v>
      </c>
      <c r="N580" s="4">
        <f t="shared" ref="N580" si="3349">M580+0.3</f>
        <v>10</v>
      </c>
      <c r="O580" s="4">
        <f t="shared" ref="O580" si="3350">N580+0.2</f>
        <v>10.199999999999999</v>
      </c>
      <c r="P580" s="4">
        <f t="shared" ref="P580" si="3351">O580+0.3</f>
        <v>10.5</v>
      </c>
      <c r="Q580" s="4">
        <f t="shared" ref="Q580" si="3352">P580+0.2</f>
        <v>10.7</v>
      </c>
      <c r="R580" s="15">
        <f t="shared" ref="R580" si="3353">Q580+0.3</f>
        <v>11</v>
      </c>
      <c r="S580" s="4">
        <f t="shared" ref="S580" si="3354">R580+0.2</f>
        <v>11.2</v>
      </c>
      <c r="T580" s="4">
        <f t="shared" ref="T580" si="3355">S580+0.3</f>
        <v>11.5</v>
      </c>
      <c r="U580">
        <f t="shared" ref="U580" si="3356">T580+0.2</f>
        <v>11.7</v>
      </c>
      <c r="V580" s="4">
        <f t="shared" ref="V580" si="3357">U580+0.3</f>
        <v>12</v>
      </c>
      <c r="W580" s="4">
        <f t="shared" ref="W580" si="3358">V580+0.2</f>
        <v>12.2</v>
      </c>
      <c r="X580" s="15">
        <f t="shared" ref="X580" si="3359">W580+0.3</f>
        <v>12.5</v>
      </c>
      <c r="Y580" s="4">
        <f t="shared" ref="Y580" si="3360">X580+0.2</f>
        <v>12.7</v>
      </c>
      <c r="Z580" s="4">
        <f t="shared" ref="Z580" si="3361">Y580+0.3</f>
        <v>13</v>
      </c>
      <c r="AA580" s="4">
        <f t="shared" ref="AA580" si="3362">Z580+0.2</f>
        <v>13.2</v>
      </c>
      <c r="AB580" s="4">
        <f t="shared" ref="AB580" si="3363">AA580+0.3</f>
        <v>13.5</v>
      </c>
      <c r="AC580" s="4">
        <f t="shared" ref="AC580" si="3364">AB580+0.2</f>
        <v>13.7</v>
      </c>
      <c r="AD580" s="15">
        <f t="shared" ref="AD580" si="3365">AC580+0.3</f>
        <v>14</v>
      </c>
      <c r="AE580">
        <f t="shared" ref="AE580" si="3366">AD580+0.2</f>
        <v>14.2</v>
      </c>
      <c r="AF580" s="4">
        <f t="shared" ref="AF580" si="3367">AE580+0.3</f>
        <v>14.5</v>
      </c>
      <c r="AG580" s="4">
        <f t="shared" ref="AG580" si="3368">AF580+0.2</f>
        <v>14.7</v>
      </c>
      <c r="AH580" s="4">
        <f t="shared" ref="AH580" si="3369">AG580+0.3</f>
        <v>15</v>
      </c>
      <c r="AI580" s="4">
        <f t="shared" ref="AI580" si="3370">AH580+0.2</f>
        <v>15.2</v>
      </c>
      <c r="AJ580" s="4">
        <f t="shared" ref="AJ580" si="3371">AI580+0.3</f>
        <v>15.5</v>
      </c>
      <c r="AK580" s="4">
        <f t="shared" ref="AK580" si="3372">AJ580+0.2</f>
        <v>15.7</v>
      </c>
      <c r="AL580" s="4">
        <f t="shared" ref="AL580" si="3373">AK580+0.3</f>
        <v>16</v>
      </c>
      <c r="AM580" s="4">
        <f t="shared" ref="AM580" si="3374">AL580+0.2</f>
        <v>16.2</v>
      </c>
      <c r="AN580" s="4">
        <f t="shared" ref="AN580" si="3375">AM580+0.3</f>
        <v>16.5</v>
      </c>
      <c r="AO580">
        <f t="shared" ref="AO580" si="3376">AN580+0.2</f>
        <v>16.7</v>
      </c>
      <c r="AP580" s="4">
        <f t="shared" ref="AP580" si="3377">AO580+0.3</f>
        <v>17</v>
      </c>
      <c r="AQ580" s="4">
        <f t="shared" ref="AQ580" si="3378">AP580+0.2</f>
        <v>17.2</v>
      </c>
      <c r="AR580" s="4">
        <f t="shared" ref="AR580" si="3379">AQ580+0.3</f>
        <v>17.5</v>
      </c>
      <c r="AS580" s="4">
        <f t="shared" ref="AS580" si="3380">AR580+0.2</f>
        <v>17.7</v>
      </c>
      <c r="AT580" s="4">
        <f t="shared" ref="AT580" si="3381">AS580+0.3</f>
        <v>18</v>
      </c>
      <c r="AU580" s="4">
        <f t="shared" ref="AU580" si="3382">AT580+0.2</f>
        <v>18.2</v>
      </c>
      <c r="AV580" s="4">
        <f t="shared" ref="AV580" si="3383">AU580+0.3</f>
        <v>18.5</v>
      </c>
      <c r="AW580" s="4">
        <f t="shared" ref="AW580" si="3384">AV580+0.2</f>
        <v>18.7</v>
      </c>
      <c r="AX580" s="4">
        <f t="shared" ref="AX580" si="3385">AW580+0.3</f>
        <v>19</v>
      </c>
      <c r="AY580">
        <f t="shared" ref="AY580" si="3386">AX580+0.2</f>
        <v>19.2</v>
      </c>
      <c r="AZ580" s="4">
        <f t="shared" ref="AZ580" si="3387">AY580+0.3</f>
        <v>19.5</v>
      </c>
      <c r="BA580" s="4">
        <f t="shared" ref="BA580" si="3388">AZ580+0.2</f>
        <v>19.7</v>
      </c>
      <c r="BB580" s="4">
        <f t="shared" ref="BB580" si="3389">BA580+0.3</f>
        <v>20</v>
      </c>
      <c r="BC580" s="4">
        <f t="shared" ref="BC580" si="3390">BB580+0.2</f>
        <v>20.2</v>
      </c>
      <c r="BD580" s="4">
        <f t="shared" ref="BD580" si="3391">BC580+0.3</f>
        <v>20.5</v>
      </c>
      <c r="BE580" s="4">
        <f t="shared" ref="BE580" si="3392">BD580+0.2</f>
        <v>20.7</v>
      </c>
      <c r="BF580" s="4">
        <f t="shared" ref="BF580" si="3393">BE580+0.3</f>
        <v>21</v>
      </c>
      <c r="BG580" s="4">
        <f t="shared" ref="BG580" si="3394">BF580+0.2</f>
        <v>21.2</v>
      </c>
      <c r="BH580" s="4">
        <f t="shared" ref="BH580" si="3395">BG580+0.3</f>
        <v>21.5</v>
      </c>
      <c r="BI580">
        <f t="shared" ref="BI580" si="3396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97">D584+37</f>
        <v>257</v>
      </c>
      <c r="F584" s="4">
        <f t="shared" si="3397"/>
        <v>294</v>
      </c>
      <c r="G584" s="4">
        <f>F584+36</f>
        <v>330</v>
      </c>
      <c r="H584" s="4">
        <f t="shared" ref="H584:H585" si="3398">G584+37</f>
        <v>367</v>
      </c>
      <c r="I584" s="4">
        <f t="shared" si="3397"/>
        <v>404</v>
      </c>
      <c r="J584" s="15">
        <f t="shared" si="3397"/>
        <v>441</v>
      </c>
      <c r="K584">
        <f t="shared" ref="K584:K585" si="3399">J584+36</f>
        <v>477</v>
      </c>
      <c r="L584" s="4">
        <f t="shared" ref="L584:L585" si="3400">K584+37</f>
        <v>514</v>
      </c>
      <c r="M584" s="4">
        <f t="shared" si="3397"/>
        <v>551</v>
      </c>
      <c r="N584" s="4">
        <f t="shared" si="3397"/>
        <v>588</v>
      </c>
      <c r="O584" s="4">
        <f t="shared" ref="O584:O585" si="3401">N584+36</f>
        <v>624</v>
      </c>
      <c r="P584" s="4">
        <f t="shared" ref="P584:P585" si="3402">O584+37</f>
        <v>661</v>
      </c>
      <c r="Q584" s="4">
        <f t="shared" si="3397"/>
        <v>698</v>
      </c>
      <c r="R584" s="15">
        <f t="shared" si="3397"/>
        <v>735</v>
      </c>
      <c r="S584" s="4">
        <f t="shared" ref="S584:S585" si="3403">R584+36</f>
        <v>771</v>
      </c>
      <c r="T584" s="4">
        <f t="shared" ref="T584:T585" si="3404">S584+37</f>
        <v>808</v>
      </c>
      <c r="U584">
        <f t="shared" si="3397"/>
        <v>845</v>
      </c>
      <c r="V584" s="4">
        <f t="shared" si="3397"/>
        <v>882</v>
      </c>
      <c r="W584" s="4">
        <f t="shared" ref="W584:W585" si="3405">V584+36</f>
        <v>918</v>
      </c>
      <c r="X584" s="15">
        <f t="shared" ref="X584:X585" si="3406">W584+37</f>
        <v>955</v>
      </c>
      <c r="Y584" s="4">
        <f t="shared" si="3397"/>
        <v>992</v>
      </c>
      <c r="Z584" s="4">
        <f t="shared" si="3397"/>
        <v>1029</v>
      </c>
      <c r="AA584" s="4">
        <f t="shared" ref="AA584:BG585" si="3407">Z584+36</f>
        <v>1065</v>
      </c>
      <c r="AB584" s="4">
        <f t="shared" ref="AB584:BH585" si="3408">AA584+37</f>
        <v>1102</v>
      </c>
      <c r="AC584" s="4">
        <f t="shared" si="3397"/>
        <v>1139</v>
      </c>
      <c r="AD584" s="15">
        <f t="shared" si="3397"/>
        <v>1176</v>
      </c>
      <c r="AE584">
        <f t="shared" si="3407"/>
        <v>1212</v>
      </c>
      <c r="AF584" s="4">
        <f t="shared" si="3408"/>
        <v>1249</v>
      </c>
      <c r="AG584" s="4">
        <f t="shared" si="3397"/>
        <v>1286</v>
      </c>
      <c r="AH584" s="4">
        <f t="shared" si="3397"/>
        <v>1323</v>
      </c>
      <c r="AI584" s="4">
        <f t="shared" si="3407"/>
        <v>1359</v>
      </c>
      <c r="AJ584" s="4">
        <f t="shared" si="3408"/>
        <v>1396</v>
      </c>
      <c r="AK584" s="4">
        <f t="shared" si="3397"/>
        <v>1433</v>
      </c>
      <c r="AL584" s="4">
        <f t="shared" si="3397"/>
        <v>1470</v>
      </c>
      <c r="AM584" s="4">
        <f t="shared" si="3407"/>
        <v>1506</v>
      </c>
      <c r="AN584" s="4">
        <f t="shared" si="3408"/>
        <v>1543</v>
      </c>
      <c r="AO584">
        <f t="shared" si="3397"/>
        <v>1580</v>
      </c>
      <c r="AP584" s="4">
        <f t="shared" si="3397"/>
        <v>1617</v>
      </c>
      <c r="AQ584" s="4">
        <f t="shared" si="3407"/>
        <v>1653</v>
      </c>
      <c r="AR584" s="4">
        <f t="shared" si="3408"/>
        <v>1690</v>
      </c>
      <c r="AS584" s="4">
        <f t="shared" si="3397"/>
        <v>1727</v>
      </c>
      <c r="AT584" s="4">
        <f t="shared" si="3397"/>
        <v>1764</v>
      </c>
      <c r="AU584" s="4">
        <f t="shared" si="3407"/>
        <v>1800</v>
      </c>
      <c r="AV584" s="4">
        <f t="shared" si="3408"/>
        <v>1837</v>
      </c>
      <c r="AW584" s="4">
        <f t="shared" si="3397"/>
        <v>1874</v>
      </c>
      <c r="AX584" s="4">
        <f t="shared" si="3397"/>
        <v>1911</v>
      </c>
      <c r="AY584">
        <f t="shared" si="3407"/>
        <v>1947</v>
      </c>
      <c r="AZ584" s="4">
        <f t="shared" si="3408"/>
        <v>1984</v>
      </c>
      <c r="BA584" s="4">
        <f t="shared" si="3397"/>
        <v>2021</v>
      </c>
      <c r="BB584" s="4">
        <f t="shared" si="3397"/>
        <v>2058</v>
      </c>
      <c r="BC584" s="4">
        <f t="shared" si="3407"/>
        <v>2094</v>
      </c>
      <c r="BD584" s="4">
        <f t="shared" si="3408"/>
        <v>2131</v>
      </c>
      <c r="BE584" s="4">
        <f t="shared" si="3397"/>
        <v>2168</v>
      </c>
      <c r="BF584" s="4">
        <f t="shared" si="3397"/>
        <v>2205</v>
      </c>
      <c r="BG584" s="4">
        <f t="shared" si="3407"/>
        <v>2241</v>
      </c>
      <c r="BH584" s="4">
        <f t="shared" si="3408"/>
        <v>2278</v>
      </c>
      <c r="BI584">
        <f t="shared" si="3397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97"/>
        <v>257</v>
      </c>
      <c r="F585" s="4">
        <f t="shared" si="3397"/>
        <v>294</v>
      </c>
      <c r="G585" s="4">
        <f>F585+36</f>
        <v>330</v>
      </c>
      <c r="H585" s="4">
        <f t="shared" si="3398"/>
        <v>367</v>
      </c>
      <c r="I585" s="4">
        <f t="shared" si="3397"/>
        <v>404</v>
      </c>
      <c r="J585" s="15">
        <f t="shared" si="3397"/>
        <v>441</v>
      </c>
      <c r="K585">
        <f t="shared" si="3399"/>
        <v>477</v>
      </c>
      <c r="L585" s="4">
        <f t="shared" si="3400"/>
        <v>514</v>
      </c>
      <c r="M585" s="4">
        <f t="shared" si="3397"/>
        <v>551</v>
      </c>
      <c r="N585" s="4">
        <f t="shared" si="3397"/>
        <v>588</v>
      </c>
      <c r="O585" s="4">
        <f t="shared" si="3401"/>
        <v>624</v>
      </c>
      <c r="P585" s="4">
        <f t="shared" si="3402"/>
        <v>661</v>
      </c>
      <c r="Q585" s="4">
        <f t="shared" si="3397"/>
        <v>698</v>
      </c>
      <c r="R585" s="15">
        <f t="shared" si="3397"/>
        <v>735</v>
      </c>
      <c r="S585" s="4">
        <f t="shared" si="3403"/>
        <v>771</v>
      </c>
      <c r="T585" s="4">
        <f t="shared" si="3404"/>
        <v>808</v>
      </c>
      <c r="U585">
        <f t="shared" si="3397"/>
        <v>845</v>
      </c>
      <c r="V585" s="4">
        <f t="shared" si="3397"/>
        <v>882</v>
      </c>
      <c r="W585" s="4">
        <f t="shared" si="3405"/>
        <v>918</v>
      </c>
      <c r="X585" s="15">
        <f t="shared" si="3406"/>
        <v>955</v>
      </c>
      <c r="Y585" s="4">
        <f t="shared" si="3397"/>
        <v>992</v>
      </c>
      <c r="Z585" s="4">
        <f t="shared" si="3397"/>
        <v>1029</v>
      </c>
      <c r="AA585" s="4">
        <f t="shared" si="3407"/>
        <v>1065</v>
      </c>
      <c r="AB585" s="4">
        <f t="shared" si="3408"/>
        <v>1102</v>
      </c>
      <c r="AC585" s="4">
        <f t="shared" si="3397"/>
        <v>1139</v>
      </c>
      <c r="AD585" s="15">
        <f t="shared" si="3397"/>
        <v>1176</v>
      </c>
      <c r="AE585">
        <f t="shared" si="3407"/>
        <v>1212</v>
      </c>
      <c r="AF585" s="4">
        <f t="shared" si="3408"/>
        <v>1249</v>
      </c>
      <c r="AG585" s="4">
        <f t="shared" si="3397"/>
        <v>1286</v>
      </c>
      <c r="AH585" s="4">
        <f t="shared" si="3397"/>
        <v>1323</v>
      </c>
      <c r="AI585" s="4">
        <f t="shared" si="3407"/>
        <v>1359</v>
      </c>
      <c r="AJ585" s="4">
        <f t="shared" si="3408"/>
        <v>1396</v>
      </c>
      <c r="AK585" s="4">
        <f t="shared" si="3397"/>
        <v>1433</v>
      </c>
      <c r="AL585" s="4">
        <f t="shared" si="3397"/>
        <v>1470</v>
      </c>
      <c r="AM585" s="4">
        <f t="shared" si="3407"/>
        <v>1506</v>
      </c>
      <c r="AN585" s="4">
        <f t="shared" si="3408"/>
        <v>1543</v>
      </c>
      <c r="AO585">
        <f t="shared" si="3397"/>
        <v>1580</v>
      </c>
      <c r="AP585" s="4">
        <f t="shared" si="3397"/>
        <v>1617</v>
      </c>
      <c r="AQ585" s="4">
        <f t="shared" si="3407"/>
        <v>1653</v>
      </c>
      <c r="AR585" s="4">
        <f t="shared" si="3408"/>
        <v>1690</v>
      </c>
      <c r="AS585" s="4">
        <f t="shared" si="3397"/>
        <v>1727</v>
      </c>
      <c r="AT585" s="4">
        <f t="shared" si="3397"/>
        <v>1764</v>
      </c>
      <c r="AU585" s="4">
        <f t="shared" si="3407"/>
        <v>1800</v>
      </c>
      <c r="AV585" s="4">
        <f t="shared" si="3408"/>
        <v>1837</v>
      </c>
      <c r="AW585" s="4">
        <f t="shared" si="3397"/>
        <v>1874</v>
      </c>
      <c r="AX585" s="4">
        <f t="shared" si="3397"/>
        <v>1911</v>
      </c>
      <c r="AY585">
        <f t="shared" si="3407"/>
        <v>1947</v>
      </c>
      <c r="AZ585" s="4">
        <f t="shared" si="3408"/>
        <v>1984</v>
      </c>
      <c r="BA585" s="4">
        <f t="shared" si="3397"/>
        <v>2021</v>
      </c>
      <c r="BB585" s="4">
        <f t="shared" si="3397"/>
        <v>2058</v>
      </c>
      <c r="BC585" s="4">
        <f t="shared" si="3407"/>
        <v>2094</v>
      </c>
      <c r="BD585" s="4">
        <f t="shared" si="3408"/>
        <v>2131</v>
      </c>
      <c r="BE585" s="4">
        <f t="shared" si="3397"/>
        <v>2168</v>
      </c>
      <c r="BF585" s="4">
        <f t="shared" si="3397"/>
        <v>2205</v>
      </c>
      <c r="BG585" s="4">
        <f t="shared" si="3407"/>
        <v>2241</v>
      </c>
      <c r="BH585" s="4">
        <f t="shared" si="3408"/>
        <v>2278</v>
      </c>
      <c r="BI585">
        <f t="shared" si="3397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409">D586+108</f>
        <v>754</v>
      </c>
      <c r="F586" s="4">
        <f t="shared" si="3409"/>
        <v>862</v>
      </c>
      <c r="G586" s="4">
        <f t="shared" si="3409"/>
        <v>970</v>
      </c>
      <c r="H586" s="4">
        <f>G586+107</f>
        <v>1077</v>
      </c>
      <c r="I586" s="4">
        <f t="shared" ref="I586" si="3410">H586+108</f>
        <v>1185</v>
      </c>
      <c r="J586" s="15">
        <f t="shared" si="3409"/>
        <v>1293</v>
      </c>
      <c r="K586">
        <f t="shared" si="3409"/>
        <v>1401</v>
      </c>
      <c r="L586" s="4">
        <f t="shared" si="3409"/>
        <v>1509</v>
      </c>
      <c r="M586" s="4">
        <f t="shared" ref="M586" si="3411">L586+107</f>
        <v>1616</v>
      </c>
      <c r="N586" s="4">
        <f t="shared" ref="N586" si="3412">M586+108</f>
        <v>1724</v>
      </c>
      <c r="O586" s="4">
        <f>N586+107</f>
        <v>1831</v>
      </c>
      <c r="P586" s="4">
        <f t="shared" si="3409"/>
        <v>1939</v>
      </c>
      <c r="Q586" s="4">
        <f t="shared" si="3409"/>
        <v>2047</v>
      </c>
      <c r="R586" s="15">
        <f t="shared" ref="R586" si="3413">Q586+107</f>
        <v>2154</v>
      </c>
      <c r="S586" s="4">
        <f t="shared" ref="S586" si="3414">R586+108</f>
        <v>2262</v>
      </c>
      <c r="T586" s="4">
        <f t="shared" si="3409"/>
        <v>2370</v>
      </c>
      <c r="U586">
        <f t="shared" si="3409"/>
        <v>2478</v>
      </c>
      <c r="V586" s="4">
        <f t="shared" si="3409"/>
        <v>2586</v>
      </c>
      <c r="W586" s="4">
        <f t="shared" ref="W586" si="3415">V586+107</f>
        <v>2693</v>
      </c>
      <c r="X586" s="15">
        <f t="shared" ref="X586" si="3416">W586+108</f>
        <v>2801</v>
      </c>
      <c r="Y586" s="4">
        <f t="shared" si="3409"/>
        <v>2909</v>
      </c>
      <c r="Z586" s="4">
        <f t="shared" si="3409"/>
        <v>3017</v>
      </c>
      <c r="AA586" s="4">
        <f>Z586+107</f>
        <v>3124</v>
      </c>
      <c r="AB586" s="4">
        <f>AA586+108</f>
        <v>3232</v>
      </c>
      <c r="AC586" s="4">
        <f t="shared" ref="AC586:BI586" si="3417">AB586+108</f>
        <v>3340</v>
      </c>
      <c r="AD586" s="15">
        <f t="shared" si="3409"/>
        <v>3448</v>
      </c>
      <c r="AE586">
        <f>AD586+107</f>
        <v>3555</v>
      </c>
      <c r="AF586" s="4">
        <f t="shared" ref="AF586" si="3418">AE586+108</f>
        <v>3663</v>
      </c>
      <c r="AG586" s="4">
        <f t="shared" si="3417"/>
        <v>3771</v>
      </c>
      <c r="AH586" s="4">
        <f t="shared" si="3409"/>
        <v>3879</v>
      </c>
      <c r="AI586" s="4">
        <f t="shared" ref="AI586" si="3419">AH586+107</f>
        <v>3986</v>
      </c>
      <c r="AJ586" s="4">
        <f t="shared" ref="AJ586" si="3420">AI586+108</f>
        <v>4094</v>
      </c>
      <c r="AK586" s="4">
        <f t="shared" si="3417"/>
        <v>4202</v>
      </c>
      <c r="AL586" s="4">
        <f t="shared" si="3409"/>
        <v>4310</v>
      </c>
      <c r="AM586" s="4">
        <f t="shared" ref="AM586" si="3421">AL586+107</f>
        <v>4417</v>
      </c>
      <c r="AN586" s="4">
        <f t="shared" ref="AN586" si="3422">AM586+108</f>
        <v>4525</v>
      </c>
      <c r="AO586">
        <f t="shared" si="3417"/>
        <v>4633</v>
      </c>
      <c r="AP586" s="4">
        <f t="shared" si="3409"/>
        <v>4741</v>
      </c>
      <c r="AQ586" s="4">
        <f t="shared" ref="AQ586" si="3423">AP586+107</f>
        <v>4848</v>
      </c>
      <c r="AR586" s="4">
        <f t="shared" ref="AR586" si="3424">AQ586+108</f>
        <v>4956</v>
      </c>
      <c r="AS586" s="4">
        <f t="shared" si="3417"/>
        <v>5064</v>
      </c>
      <c r="AT586" s="4">
        <f t="shared" si="3409"/>
        <v>5172</v>
      </c>
      <c r="AU586" s="4">
        <f t="shared" ref="AU586" si="3425">AT586+107</f>
        <v>5279</v>
      </c>
      <c r="AV586" s="4">
        <f t="shared" ref="AV586" si="3426">AU586+108</f>
        <v>5387</v>
      </c>
      <c r="AW586" s="4">
        <f t="shared" si="3417"/>
        <v>5495</v>
      </c>
      <c r="AX586" s="4">
        <f t="shared" si="3409"/>
        <v>5603</v>
      </c>
      <c r="AY586">
        <f t="shared" ref="AY586" si="3427">AX586+107</f>
        <v>5710</v>
      </c>
      <c r="AZ586" s="4">
        <f t="shared" ref="AZ586" si="3428">AY586+108</f>
        <v>5818</v>
      </c>
      <c r="BA586" s="4">
        <f t="shared" si="3417"/>
        <v>5926</v>
      </c>
      <c r="BB586" s="4">
        <f t="shared" si="3409"/>
        <v>6034</v>
      </c>
      <c r="BC586" s="4">
        <f t="shared" ref="BC586" si="3429">BB586+107</f>
        <v>6141</v>
      </c>
      <c r="BD586" s="4">
        <f t="shared" ref="BD586" si="3430">BC586+108</f>
        <v>6249</v>
      </c>
      <c r="BE586" s="4">
        <f t="shared" si="3417"/>
        <v>6357</v>
      </c>
      <c r="BF586" s="4">
        <f t="shared" si="3409"/>
        <v>6465</v>
      </c>
      <c r="BG586" s="4">
        <f t="shared" ref="BG586" si="3431">BF586+107</f>
        <v>6572</v>
      </c>
      <c r="BH586" s="4">
        <f t="shared" ref="BH586" si="3432">BG586+108</f>
        <v>6680</v>
      </c>
      <c r="BI586">
        <f t="shared" si="3417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33">C590+16</f>
        <v>52</v>
      </c>
      <c r="E590" s="4">
        <f t="shared" si="3433"/>
        <v>68</v>
      </c>
      <c r="F590" s="4">
        <f t="shared" si="3433"/>
        <v>84</v>
      </c>
      <c r="G590" s="4">
        <f t="shared" si="3433"/>
        <v>100</v>
      </c>
      <c r="H590" s="4">
        <f t="shared" si="3433"/>
        <v>116</v>
      </c>
      <c r="I590" s="4">
        <f t="shared" si="3433"/>
        <v>132</v>
      </c>
      <c r="J590" s="15">
        <f>I590+17</f>
        <v>149</v>
      </c>
      <c r="K590">
        <f t="shared" ref="K590:Q590" si="3434">J590+17</f>
        <v>166</v>
      </c>
      <c r="L590" s="4">
        <f t="shared" si="3434"/>
        <v>183</v>
      </c>
      <c r="M590" s="4">
        <f t="shared" si="3434"/>
        <v>200</v>
      </c>
      <c r="N590" s="4">
        <f t="shared" si="3434"/>
        <v>217</v>
      </c>
      <c r="O590" s="4">
        <f t="shared" si="3434"/>
        <v>234</v>
      </c>
      <c r="P590" s="4">
        <f t="shared" si="3434"/>
        <v>251</v>
      </c>
      <c r="Q590" s="4">
        <f t="shared" si="3434"/>
        <v>268</v>
      </c>
      <c r="R590" s="15">
        <f>Q590+18</f>
        <v>286</v>
      </c>
      <c r="S590" s="4">
        <f t="shared" ref="S590:W590" si="3435">R590+18</f>
        <v>304</v>
      </c>
      <c r="T590" s="4">
        <f t="shared" si="3435"/>
        <v>322</v>
      </c>
      <c r="U590">
        <f t="shared" si="3435"/>
        <v>340</v>
      </c>
      <c r="V590" s="4">
        <f t="shared" si="3435"/>
        <v>358</v>
      </c>
      <c r="W590" s="4">
        <f t="shared" si="3435"/>
        <v>376</v>
      </c>
      <c r="X590" s="15">
        <f>W590+30</f>
        <v>406</v>
      </c>
      <c r="Y590" s="4">
        <f t="shared" ref="Y590:AC590" si="3436">X590+30</f>
        <v>436</v>
      </c>
      <c r="Z590" s="4">
        <f t="shared" si="3436"/>
        <v>466</v>
      </c>
      <c r="AA590" s="4">
        <f t="shared" si="3436"/>
        <v>496</v>
      </c>
      <c r="AB590" s="4">
        <f t="shared" si="3436"/>
        <v>526</v>
      </c>
      <c r="AC590" s="4">
        <f t="shared" si="3436"/>
        <v>556</v>
      </c>
      <c r="AD590" s="15">
        <f>AC590+60</f>
        <v>616</v>
      </c>
      <c r="AE590">
        <f t="shared" ref="AE590:BI590" si="3437">AD590+60</f>
        <v>676</v>
      </c>
      <c r="AF590" s="4">
        <f t="shared" si="3437"/>
        <v>736</v>
      </c>
      <c r="AG590" s="4">
        <f t="shared" si="3437"/>
        <v>796</v>
      </c>
      <c r="AH590" s="4">
        <f t="shared" si="3437"/>
        <v>856</v>
      </c>
      <c r="AI590" s="4">
        <f t="shared" si="3437"/>
        <v>916</v>
      </c>
      <c r="AJ590" s="4">
        <f t="shared" si="3437"/>
        <v>976</v>
      </c>
      <c r="AK590" s="4">
        <f t="shared" si="3437"/>
        <v>1036</v>
      </c>
      <c r="AL590" s="4">
        <f t="shared" si="3437"/>
        <v>1096</v>
      </c>
      <c r="AM590" s="4">
        <f t="shared" si="3437"/>
        <v>1156</v>
      </c>
      <c r="AN590" s="4">
        <f t="shared" si="3437"/>
        <v>1216</v>
      </c>
      <c r="AO590">
        <f t="shared" si="3437"/>
        <v>1276</v>
      </c>
      <c r="AP590" s="4">
        <f t="shared" si="3437"/>
        <v>1336</v>
      </c>
      <c r="AQ590" s="4">
        <f t="shared" si="3437"/>
        <v>1396</v>
      </c>
      <c r="AR590" s="4">
        <f t="shared" si="3437"/>
        <v>1456</v>
      </c>
      <c r="AS590" s="4">
        <f t="shared" si="3437"/>
        <v>1516</v>
      </c>
      <c r="AT590" s="4">
        <f t="shared" si="3437"/>
        <v>1576</v>
      </c>
      <c r="AU590" s="4">
        <f t="shared" si="3437"/>
        <v>1636</v>
      </c>
      <c r="AV590" s="4">
        <f t="shared" si="3437"/>
        <v>1696</v>
      </c>
      <c r="AW590" s="4">
        <f t="shared" si="3437"/>
        <v>1756</v>
      </c>
      <c r="AX590" s="4">
        <f t="shared" si="3437"/>
        <v>1816</v>
      </c>
      <c r="AY590">
        <f t="shared" si="3437"/>
        <v>1876</v>
      </c>
      <c r="AZ590" s="4">
        <f t="shared" si="3437"/>
        <v>1936</v>
      </c>
      <c r="BA590" s="4">
        <f t="shared" si="3437"/>
        <v>1996</v>
      </c>
      <c r="BB590" s="4">
        <f t="shared" si="3437"/>
        <v>2056</v>
      </c>
      <c r="BC590" s="4">
        <f t="shared" si="3437"/>
        <v>2116</v>
      </c>
      <c r="BD590" s="4">
        <f t="shared" si="3437"/>
        <v>2176</v>
      </c>
      <c r="BE590" s="4">
        <f t="shared" si="3437"/>
        <v>2236</v>
      </c>
      <c r="BF590" s="4">
        <f t="shared" si="3437"/>
        <v>2296</v>
      </c>
      <c r="BG590" s="4">
        <f t="shared" si="3437"/>
        <v>2356</v>
      </c>
      <c r="BH590" s="4">
        <f t="shared" si="3437"/>
        <v>2416</v>
      </c>
      <c r="BI590">
        <f t="shared" si="3437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38">C591+17</f>
        <v>64</v>
      </c>
      <c r="E591" s="4">
        <f t="shared" si="3438"/>
        <v>81</v>
      </c>
      <c r="F591" s="4">
        <f t="shared" si="3438"/>
        <v>98</v>
      </c>
      <c r="G591" s="4">
        <f t="shared" si="3438"/>
        <v>115</v>
      </c>
      <c r="H591" s="4">
        <f t="shared" si="3438"/>
        <v>132</v>
      </c>
      <c r="I591" s="4">
        <f t="shared" si="3438"/>
        <v>149</v>
      </c>
      <c r="J591" s="15">
        <f>I591+18</f>
        <v>167</v>
      </c>
      <c r="K591">
        <f t="shared" ref="K591:Q591" si="3439">J591+18</f>
        <v>185</v>
      </c>
      <c r="L591" s="4">
        <f t="shared" si="3439"/>
        <v>203</v>
      </c>
      <c r="M591" s="4">
        <f t="shared" si="3439"/>
        <v>221</v>
      </c>
      <c r="N591" s="4">
        <f t="shared" si="3439"/>
        <v>239</v>
      </c>
      <c r="O591" s="4">
        <f t="shared" si="3439"/>
        <v>257</v>
      </c>
      <c r="P591" s="4">
        <f t="shared" si="3439"/>
        <v>275</v>
      </c>
      <c r="Q591" s="4">
        <f t="shared" si="3439"/>
        <v>293</v>
      </c>
      <c r="R591" s="15">
        <f>Q591+19</f>
        <v>312</v>
      </c>
      <c r="S591" s="4">
        <f t="shared" ref="S591:W591" si="3440">R591+19</f>
        <v>331</v>
      </c>
      <c r="T591" s="4">
        <f t="shared" si="3440"/>
        <v>350</v>
      </c>
      <c r="U591">
        <f t="shared" si="3440"/>
        <v>369</v>
      </c>
      <c r="V591" s="4">
        <f t="shared" si="3440"/>
        <v>388</v>
      </c>
      <c r="W591" s="4">
        <f t="shared" si="3440"/>
        <v>407</v>
      </c>
      <c r="X591" s="15">
        <f>W591+31</f>
        <v>438</v>
      </c>
      <c r="Y591" s="4">
        <f t="shared" ref="Y591:AC591" si="3441">X591+31</f>
        <v>469</v>
      </c>
      <c r="Z591" s="4">
        <f t="shared" si="3441"/>
        <v>500</v>
      </c>
      <c r="AA591" s="4">
        <f t="shared" si="3441"/>
        <v>531</v>
      </c>
      <c r="AB591" s="4">
        <f t="shared" si="3441"/>
        <v>562</v>
      </c>
      <c r="AC591" s="4">
        <f t="shared" si="3441"/>
        <v>593</v>
      </c>
      <c r="AD591" s="15">
        <f>AC591+62</f>
        <v>655</v>
      </c>
      <c r="AE591">
        <f t="shared" ref="AE591:BI591" si="3442">AD591+62</f>
        <v>717</v>
      </c>
      <c r="AF591" s="4">
        <f t="shared" si="3442"/>
        <v>779</v>
      </c>
      <c r="AG591" s="4">
        <f t="shared" si="3442"/>
        <v>841</v>
      </c>
      <c r="AH591" s="4">
        <f t="shared" si="3442"/>
        <v>903</v>
      </c>
      <c r="AI591" s="4">
        <f t="shared" si="3442"/>
        <v>965</v>
      </c>
      <c r="AJ591" s="4">
        <f t="shared" si="3442"/>
        <v>1027</v>
      </c>
      <c r="AK591" s="4">
        <f t="shared" si="3442"/>
        <v>1089</v>
      </c>
      <c r="AL591" s="4">
        <f t="shared" si="3442"/>
        <v>1151</v>
      </c>
      <c r="AM591" s="4">
        <f t="shared" si="3442"/>
        <v>1213</v>
      </c>
      <c r="AN591" s="4">
        <f t="shared" si="3442"/>
        <v>1275</v>
      </c>
      <c r="AO591">
        <f t="shared" si="3442"/>
        <v>1337</v>
      </c>
      <c r="AP591" s="4">
        <f t="shared" si="3442"/>
        <v>1399</v>
      </c>
      <c r="AQ591" s="4">
        <f t="shared" si="3442"/>
        <v>1461</v>
      </c>
      <c r="AR591" s="4">
        <f t="shared" si="3442"/>
        <v>1523</v>
      </c>
      <c r="AS591" s="4">
        <f t="shared" si="3442"/>
        <v>1585</v>
      </c>
      <c r="AT591" s="4">
        <f t="shared" si="3442"/>
        <v>1647</v>
      </c>
      <c r="AU591" s="4">
        <f t="shared" si="3442"/>
        <v>1709</v>
      </c>
      <c r="AV591" s="4">
        <f t="shared" si="3442"/>
        <v>1771</v>
      </c>
      <c r="AW591" s="4">
        <f t="shared" si="3442"/>
        <v>1833</v>
      </c>
      <c r="AX591" s="4">
        <f t="shared" si="3442"/>
        <v>1895</v>
      </c>
      <c r="AY591">
        <f t="shared" si="3442"/>
        <v>1957</v>
      </c>
      <c r="AZ591" s="4">
        <f t="shared" si="3442"/>
        <v>2019</v>
      </c>
      <c r="BA591" s="4">
        <f t="shared" si="3442"/>
        <v>2081</v>
      </c>
      <c r="BB591" s="4">
        <f t="shared" si="3442"/>
        <v>2143</v>
      </c>
      <c r="BC591" s="4">
        <f t="shared" si="3442"/>
        <v>2205</v>
      </c>
      <c r="BD591" s="4">
        <f t="shared" si="3442"/>
        <v>2267</v>
      </c>
      <c r="BE591" s="4">
        <f t="shared" si="3442"/>
        <v>2329</v>
      </c>
      <c r="BF591" s="4">
        <f t="shared" si="3442"/>
        <v>2391</v>
      </c>
      <c r="BG591" s="4">
        <f t="shared" si="3442"/>
        <v>2453</v>
      </c>
      <c r="BH591" s="4">
        <f t="shared" si="3442"/>
        <v>2515</v>
      </c>
      <c r="BI591">
        <f t="shared" si="3442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43">C592+0.5</f>
        <v>13</v>
      </c>
      <c r="E592" s="4">
        <f t="shared" si="3443"/>
        <v>13.5</v>
      </c>
      <c r="F592" s="4">
        <f t="shared" si="3443"/>
        <v>14</v>
      </c>
      <c r="G592" s="4">
        <f t="shared" si="3443"/>
        <v>14.5</v>
      </c>
      <c r="H592" s="4">
        <f t="shared" si="3443"/>
        <v>15</v>
      </c>
      <c r="I592" s="4">
        <f t="shared" si="3443"/>
        <v>15.5</v>
      </c>
      <c r="J592" s="15">
        <f t="shared" si="3443"/>
        <v>16</v>
      </c>
      <c r="K592">
        <f t="shared" si="3443"/>
        <v>16.5</v>
      </c>
      <c r="L592" s="4">
        <f t="shared" si="3443"/>
        <v>17</v>
      </c>
      <c r="M592" s="4">
        <f t="shared" si="3443"/>
        <v>17.5</v>
      </c>
      <c r="N592" s="4">
        <f t="shared" si="3443"/>
        <v>18</v>
      </c>
      <c r="O592" s="4">
        <f t="shared" si="3443"/>
        <v>18.5</v>
      </c>
      <c r="P592" s="4">
        <f t="shared" si="3443"/>
        <v>19</v>
      </c>
      <c r="Q592" s="4">
        <f t="shared" si="3443"/>
        <v>19.5</v>
      </c>
      <c r="R592" s="15">
        <f t="shared" si="3443"/>
        <v>20</v>
      </c>
      <c r="S592" s="4">
        <f t="shared" si="3443"/>
        <v>20.5</v>
      </c>
      <c r="T592" s="4">
        <f t="shared" si="3443"/>
        <v>21</v>
      </c>
      <c r="U592">
        <f t="shared" si="3443"/>
        <v>21.5</v>
      </c>
      <c r="V592" s="4">
        <f t="shared" si="3443"/>
        <v>22</v>
      </c>
      <c r="W592" s="4">
        <f t="shared" si="3443"/>
        <v>22.5</v>
      </c>
      <c r="X592" s="15">
        <f t="shared" si="3443"/>
        <v>23</v>
      </c>
      <c r="Y592" s="4">
        <f t="shared" si="3443"/>
        <v>23.5</v>
      </c>
      <c r="Z592" s="4">
        <f t="shared" si="3443"/>
        <v>24</v>
      </c>
      <c r="AA592" s="4">
        <f t="shared" si="3443"/>
        <v>24.5</v>
      </c>
      <c r="AB592" s="4">
        <f t="shared" si="3443"/>
        <v>25</v>
      </c>
      <c r="AC592" s="4">
        <f>AB592</f>
        <v>25</v>
      </c>
      <c r="AD592" s="15">
        <f>AC592+1</f>
        <v>26</v>
      </c>
      <c r="AE592">
        <f t="shared" ref="AE592" si="3444">AD592</f>
        <v>26</v>
      </c>
      <c r="AF592" s="4">
        <f t="shared" ref="AF592" si="3445">AE592+1</f>
        <v>27</v>
      </c>
      <c r="AG592" s="4">
        <f t="shared" ref="AG592" si="3446">AF592</f>
        <v>27</v>
      </c>
      <c r="AH592" s="4">
        <f t="shared" ref="AH592" si="3447">AG592+1</f>
        <v>28</v>
      </c>
      <c r="AI592" s="4">
        <f t="shared" ref="AI592" si="3448">AH592</f>
        <v>28</v>
      </c>
      <c r="AJ592" s="4">
        <f t="shared" ref="AJ592" si="3449">AI592+1</f>
        <v>29</v>
      </c>
      <c r="AK592" s="4">
        <f t="shared" ref="AK592" si="3450">AJ592</f>
        <v>29</v>
      </c>
      <c r="AL592" s="4">
        <f t="shared" ref="AL592" si="3451">AK592+1</f>
        <v>30</v>
      </c>
      <c r="AM592" s="4">
        <f t="shared" ref="AM592" si="3452">AL592</f>
        <v>30</v>
      </c>
      <c r="AN592" s="4">
        <f t="shared" ref="AN592" si="3453">AM592+1</f>
        <v>31</v>
      </c>
      <c r="AO592">
        <f t="shared" ref="AO592" si="3454">AN592</f>
        <v>31</v>
      </c>
      <c r="AP592" s="4">
        <f t="shared" ref="AP592" si="3455">AO592+1</f>
        <v>32</v>
      </c>
      <c r="AQ592" s="4">
        <f t="shared" ref="AQ592" si="3456">AP592</f>
        <v>32</v>
      </c>
      <c r="AR592" s="4">
        <f t="shared" ref="AR592" si="3457">AQ592+1</f>
        <v>33</v>
      </c>
      <c r="AS592" s="4">
        <f t="shared" ref="AS592" si="3458">AR592</f>
        <v>33</v>
      </c>
      <c r="AT592" s="4">
        <f t="shared" ref="AT592" si="3459">AS592+1</f>
        <v>34</v>
      </c>
      <c r="AU592" s="4">
        <f t="shared" ref="AU592" si="3460">AT592</f>
        <v>34</v>
      </c>
      <c r="AV592" s="4">
        <f t="shared" ref="AV592" si="3461">AU592+1</f>
        <v>35</v>
      </c>
      <c r="AW592" s="4">
        <f t="shared" ref="AW592" si="3462">AV592</f>
        <v>35</v>
      </c>
      <c r="AX592" s="4">
        <f t="shared" ref="AX592" si="3463">AW592+1</f>
        <v>36</v>
      </c>
      <c r="AY592">
        <f t="shared" ref="AY592" si="3464">AX592</f>
        <v>36</v>
      </c>
      <c r="AZ592" s="4">
        <f t="shared" ref="AZ592" si="3465">AY592+1</f>
        <v>37</v>
      </c>
      <c r="BA592" s="4">
        <f t="shared" ref="BA592" si="3466">AZ592</f>
        <v>37</v>
      </c>
      <c r="BB592" s="4">
        <f t="shared" ref="BB592" si="3467">BA592+1</f>
        <v>38</v>
      </c>
      <c r="BC592" s="4">
        <f t="shared" ref="BC592" si="3468">BB592</f>
        <v>38</v>
      </c>
      <c r="BD592" s="4">
        <f t="shared" ref="BD592" si="3469">BC592+1</f>
        <v>39</v>
      </c>
      <c r="BE592" s="4">
        <f t="shared" ref="BE592" si="3470">BD592</f>
        <v>39</v>
      </c>
      <c r="BF592" s="4">
        <f t="shared" ref="BF592" si="3471">BE592+1</f>
        <v>40</v>
      </c>
      <c r="BG592" s="4">
        <f t="shared" ref="BG592" si="3472">BF592</f>
        <v>40</v>
      </c>
      <c r="BH592" s="4">
        <f t="shared" ref="BH592" si="3473">BG592+1</f>
        <v>41</v>
      </c>
      <c r="BI592">
        <f t="shared" ref="BI592" si="3474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75">D600+37</f>
        <v>257</v>
      </c>
      <c r="F600" s="4">
        <f t="shared" si="3475"/>
        <v>294</v>
      </c>
      <c r="G600" s="4">
        <f>F600+36</f>
        <v>330</v>
      </c>
      <c r="H600" s="4">
        <f t="shared" ref="H600:J600" si="3476">G600+37</f>
        <v>367</v>
      </c>
      <c r="I600" s="4">
        <f t="shared" si="3476"/>
        <v>404</v>
      </c>
      <c r="J600" s="15">
        <f t="shared" si="3476"/>
        <v>441</v>
      </c>
      <c r="K600">
        <f t="shared" ref="K600" si="3477">J600+36</f>
        <v>477</v>
      </c>
      <c r="L600" s="4">
        <f t="shared" ref="L600:N600" si="3478">K600+37</f>
        <v>514</v>
      </c>
      <c r="M600" s="4">
        <f t="shared" si="3478"/>
        <v>551</v>
      </c>
      <c r="N600" s="4">
        <f t="shared" si="3478"/>
        <v>588</v>
      </c>
      <c r="O600" s="4">
        <f t="shared" ref="O600" si="3479">N600+36</f>
        <v>624</v>
      </c>
      <c r="P600" s="4">
        <f t="shared" ref="P600:R600" si="3480">O600+37</f>
        <v>661</v>
      </c>
      <c r="Q600" s="4">
        <f t="shared" si="3480"/>
        <v>698</v>
      </c>
      <c r="R600" s="15">
        <f t="shared" si="3480"/>
        <v>735</v>
      </c>
      <c r="S600" s="4">
        <f t="shared" ref="S600" si="3481">R600+36</f>
        <v>771</v>
      </c>
      <c r="T600" s="4">
        <f t="shared" ref="T600:V600" si="3482">S600+37</f>
        <v>808</v>
      </c>
      <c r="U600">
        <f t="shared" si="3482"/>
        <v>845</v>
      </c>
      <c r="V600" s="4">
        <f t="shared" si="3482"/>
        <v>882</v>
      </c>
      <c r="W600" s="4">
        <f t="shared" ref="W600" si="3483">V600+36</f>
        <v>918</v>
      </c>
      <c r="X600" s="15">
        <f t="shared" ref="X600:Z600" si="3484">W600+37</f>
        <v>955</v>
      </c>
      <c r="Y600" s="4">
        <f t="shared" si="3484"/>
        <v>992</v>
      </c>
      <c r="Z600" s="4">
        <f t="shared" si="3484"/>
        <v>1029</v>
      </c>
      <c r="AA600" s="4">
        <f t="shared" ref="AA600" si="3485">Z600+36</f>
        <v>1065</v>
      </c>
      <c r="AB600" s="4">
        <f t="shared" ref="AB600:AD600" si="3486">AA600+37</f>
        <v>1102</v>
      </c>
      <c r="AC600" s="4">
        <f t="shared" si="3486"/>
        <v>1139</v>
      </c>
      <c r="AD600" s="15">
        <f t="shared" si="3486"/>
        <v>1176</v>
      </c>
      <c r="AE600">
        <f t="shared" ref="AE600" si="3487">AD600+36</f>
        <v>1212</v>
      </c>
      <c r="AF600" s="4">
        <f t="shared" ref="AF600:AH600" si="3488">AE600+37</f>
        <v>1249</v>
      </c>
      <c r="AG600" s="4">
        <f t="shared" si="3488"/>
        <v>1286</v>
      </c>
      <c r="AH600" s="4">
        <f t="shared" si="3488"/>
        <v>1323</v>
      </c>
      <c r="AI600" s="4">
        <f t="shared" ref="AI600" si="3489">AH600+36</f>
        <v>1359</v>
      </c>
      <c r="AJ600" s="4">
        <f t="shared" ref="AJ600:AL600" si="3490">AI600+37</f>
        <v>1396</v>
      </c>
      <c r="AK600" s="4">
        <f t="shared" si="3490"/>
        <v>1433</v>
      </c>
      <c r="AL600" s="4">
        <f t="shared" si="3490"/>
        <v>1470</v>
      </c>
      <c r="AM600" s="4">
        <f t="shared" ref="AM600" si="3491">AL600+36</f>
        <v>1506</v>
      </c>
      <c r="AN600" s="4">
        <f t="shared" ref="AN600:AP600" si="3492">AM600+37</f>
        <v>1543</v>
      </c>
      <c r="AO600">
        <f t="shared" si="3492"/>
        <v>1580</v>
      </c>
      <c r="AP600" s="4">
        <f t="shared" si="3492"/>
        <v>1617</v>
      </c>
      <c r="AQ600" s="4">
        <f t="shared" ref="AQ600" si="3493">AP600+36</f>
        <v>1653</v>
      </c>
      <c r="AR600" s="4">
        <f t="shared" ref="AR600:AT600" si="3494">AQ600+37</f>
        <v>1690</v>
      </c>
      <c r="AS600" s="4">
        <f t="shared" si="3494"/>
        <v>1727</v>
      </c>
      <c r="AT600" s="4">
        <f t="shared" si="3494"/>
        <v>1764</v>
      </c>
      <c r="AU600" s="4">
        <f t="shared" ref="AU600" si="3495">AT600+36</f>
        <v>1800</v>
      </c>
      <c r="AV600" s="4">
        <f t="shared" ref="AV600:AX600" si="3496">AU600+37</f>
        <v>1837</v>
      </c>
      <c r="AW600" s="4">
        <f t="shared" si="3496"/>
        <v>1874</v>
      </c>
      <c r="AX600" s="4">
        <f t="shared" si="3496"/>
        <v>1911</v>
      </c>
      <c r="AY600">
        <f t="shared" ref="AY600" si="3497">AX600+36</f>
        <v>1947</v>
      </c>
      <c r="AZ600" s="4">
        <f t="shared" ref="AZ600:BB600" si="3498">AY600+37</f>
        <v>1984</v>
      </c>
      <c r="BA600" s="4">
        <f t="shared" si="3498"/>
        <v>2021</v>
      </c>
      <c r="BB600" s="4">
        <f t="shared" si="3498"/>
        <v>2058</v>
      </c>
      <c r="BC600" s="4">
        <f t="shared" ref="BC600" si="3499">BB600+36</f>
        <v>2094</v>
      </c>
      <c r="BD600" s="4">
        <f t="shared" ref="BD600:BF600" si="3500">BC600+37</f>
        <v>2131</v>
      </c>
      <c r="BE600" s="4">
        <f t="shared" si="3500"/>
        <v>2168</v>
      </c>
      <c r="BF600" s="4">
        <f t="shared" si="3500"/>
        <v>2205</v>
      </c>
      <c r="BG600" s="4">
        <f t="shared" ref="BG600" si="3501">BF600+36</f>
        <v>2241</v>
      </c>
      <c r="BH600" s="4">
        <f t="shared" ref="BH600:BI600" si="3502">BG600+37</f>
        <v>2278</v>
      </c>
      <c r="BI600">
        <f t="shared" si="3502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503">D601+37</f>
        <v>257</v>
      </c>
      <c r="F601" s="4">
        <f t="shared" si="3503"/>
        <v>294</v>
      </c>
      <c r="G601" s="4">
        <f>F601+36</f>
        <v>330</v>
      </c>
      <c r="H601" s="4">
        <f t="shared" ref="H601:J601" si="3504">G601+37</f>
        <v>367</v>
      </c>
      <c r="I601" s="4">
        <f t="shared" si="3504"/>
        <v>404</v>
      </c>
      <c r="J601" s="15">
        <f t="shared" si="3504"/>
        <v>441</v>
      </c>
      <c r="K601">
        <f t="shared" ref="K601" si="3505">J601+36</f>
        <v>477</v>
      </c>
      <c r="L601" s="4">
        <f t="shared" ref="L601:N601" si="3506">K601+37</f>
        <v>514</v>
      </c>
      <c r="M601" s="4">
        <f t="shared" si="3506"/>
        <v>551</v>
      </c>
      <c r="N601" s="4">
        <f t="shared" si="3506"/>
        <v>588</v>
      </c>
      <c r="O601" s="4">
        <f t="shared" ref="O601" si="3507">N601+36</f>
        <v>624</v>
      </c>
      <c r="P601" s="4">
        <f t="shared" ref="P601:R601" si="3508">O601+37</f>
        <v>661</v>
      </c>
      <c r="Q601" s="4">
        <f t="shared" si="3508"/>
        <v>698</v>
      </c>
      <c r="R601" s="15">
        <f t="shared" si="3508"/>
        <v>735</v>
      </c>
      <c r="S601" s="4">
        <f t="shared" ref="S601" si="3509">R601+36</f>
        <v>771</v>
      </c>
      <c r="T601" s="4">
        <f t="shared" ref="T601:V601" si="3510">S601+37</f>
        <v>808</v>
      </c>
      <c r="U601">
        <f t="shared" si="3510"/>
        <v>845</v>
      </c>
      <c r="V601" s="4">
        <f t="shared" si="3510"/>
        <v>882</v>
      </c>
      <c r="W601" s="4">
        <f t="shared" ref="W601" si="3511">V601+36</f>
        <v>918</v>
      </c>
      <c r="X601" s="15">
        <f t="shared" ref="X601:Z601" si="3512">W601+37</f>
        <v>955</v>
      </c>
      <c r="Y601" s="4">
        <f t="shared" si="3512"/>
        <v>992</v>
      </c>
      <c r="Z601" s="4">
        <f t="shared" si="3512"/>
        <v>1029</v>
      </c>
      <c r="AA601" s="4">
        <f t="shared" ref="AA601" si="3513">Z601+36</f>
        <v>1065</v>
      </c>
      <c r="AB601" s="4">
        <f t="shared" ref="AB601:AD601" si="3514">AA601+37</f>
        <v>1102</v>
      </c>
      <c r="AC601" s="4">
        <f t="shared" si="3514"/>
        <v>1139</v>
      </c>
      <c r="AD601" s="15">
        <f t="shared" si="3514"/>
        <v>1176</v>
      </c>
      <c r="AE601">
        <f t="shared" ref="AE601" si="3515">AD601+36</f>
        <v>1212</v>
      </c>
      <c r="AF601" s="4">
        <f t="shared" ref="AF601:AH601" si="3516">AE601+37</f>
        <v>1249</v>
      </c>
      <c r="AG601" s="4">
        <f t="shared" si="3516"/>
        <v>1286</v>
      </c>
      <c r="AH601" s="4">
        <f t="shared" si="3516"/>
        <v>1323</v>
      </c>
      <c r="AI601" s="4">
        <f t="shared" ref="AI601" si="3517">AH601+36</f>
        <v>1359</v>
      </c>
      <c r="AJ601" s="4">
        <f t="shared" ref="AJ601:AL601" si="3518">AI601+37</f>
        <v>1396</v>
      </c>
      <c r="AK601" s="4">
        <f t="shared" si="3518"/>
        <v>1433</v>
      </c>
      <c r="AL601" s="4">
        <f t="shared" si="3518"/>
        <v>1470</v>
      </c>
      <c r="AM601" s="4">
        <f t="shared" ref="AM601" si="3519">AL601+36</f>
        <v>1506</v>
      </c>
      <c r="AN601" s="4">
        <f t="shared" ref="AN601:AP601" si="3520">AM601+37</f>
        <v>1543</v>
      </c>
      <c r="AO601">
        <f t="shared" si="3520"/>
        <v>1580</v>
      </c>
      <c r="AP601" s="4">
        <f t="shared" si="3520"/>
        <v>1617</v>
      </c>
      <c r="AQ601" s="4">
        <f t="shared" ref="AQ601" si="3521">AP601+36</f>
        <v>1653</v>
      </c>
      <c r="AR601" s="4">
        <f t="shared" ref="AR601:AT601" si="3522">AQ601+37</f>
        <v>1690</v>
      </c>
      <c r="AS601" s="4">
        <f t="shared" si="3522"/>
        <v>1727</v>
      </c>
      <c r="AT601" s="4">
        <f t="shared" si="3522"/>
        <v>1764</v>
      </c>
      <c r="AU601" s="4">
        <f t="shared" ref="AU601" si="3523">AT601+36</f>
        <v>1800</v>
      </c>
      <c r="AV601" s="4">
        <f t="shared" ref="AV601:AX601" si="3524">AU601+37</f>
        <v>1837</v>
      </c>
      <c r="AW601" s="4">
        <f t="shared" si="3524"/>
        <v>1874</v>
      </c>
      <c r="AX601" s="4">
        <f t="shared" si="3524"/>
        <v>1911</v>
      </c>
      <c r="AY601">
        <f t="shared" ref="AY601" si="3525">AX601+36</f>
        <v>1947</v>
      </c>
      <c r="AZ601" s="4">
        <f t="shared" ref="AZ601:BB601" si="3526">AY601+37</f>
        <v>1984</v>
      </c>
      <c r="BA601" s="4">
        <f t="shared" si="3526"/>
        <v>2021</v>
      </c>
      <c r="BB601" s="4">
        <f t="shared" si="3526"/>
        <v>2058</v>
      </c>
      <c r="BC601" s="4">
        <f t="shared" ref="BC601" si="3527">BB601+36</f>
        <v>2094</v>
      </c>
      <c r="BD601" s="4">
        <f t="shared" ref="BD601:BF601" si="3528">BC601+37</f>
        <v>2131</v>
      </c>
      <c r="BE601" s="4">
        <f t="shared" si="3528"/>
        <v>2168</v>
      </c>
      <c r="BF601" s="4">
        <f t="shared" si="3528"/>
        <v>2205</v>
      </c>
      <c r="BG601" s="4">
        <f t="shared" ref="BG601" si="3529">BF601+36</f>
        <v>2241</v>
      </c>
      <c r="BH601" s="4">
        <f t="shared" ref="BH601:BI601" si="3530">BG601+37</f>
        <v>2278</v>
      </c>
      <c r="BI601">
        <f t="shared" si="3530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31">D602+108</f>
        <v>754</v>
      </c>
      <c r="F602" s="4">
        <f t="shared" si="3531"/>
        <v>862</v>
      </c>
      <c r="G602" s="4">
        <f t="shared" si="3531"/>
        <v>970</v>
      </c>
      <c r="H602" s="4">
        <f>G602+107</f>
        <v>1077</v>
      </c>
      <c r="I602" s="4">
        <f t="shared" ref="I602:L602" si="3532">H602+108</f>
        <v>1185</v>
      </c>
      <c r="J602" s="15">
        <f t="shared" si="3532"/>
        <v>1293</v>
      </c>
      <c r="K602">
        <f t="shared" si="3532"/>
        <v>1401</v>
      </c>
      <c r="L602" s="4">
        <f t="shared" si="3532"/>
        <v>1509</v>
      </c>
      <c r="M602" s="4">
        <f t="shared" ref="M602" si="3533">L602+107</f>
        <v>1616</v>
      </c>
      <c r="N602" s="4">
        <f t="shared" ref="N602" si="3534">M602+108</f>
        <v>1724</v>
      </c>
      <c r="O602" s="4">
        <f>N602+107</f>
        <v>1831</v>
      </c>
      <c r="P602" s="4">
        <f t="shared" ref="P602:Q602" si="3535">O602+108</f>
        <v>1939</v>
      </c>
      <c r="Q602" s="4">
        <f t="shared" si="3535"/>
        <v>2047</v>
      </c>
      <c r="R602" s="15">
        <f t="shared" ref="R602" si="3536">Q602+107</f>
        <v>2154</v>
      </c>
      <c r="S602" s="4">
        <f t="shared" ref="S602:V602" si="3537">R602+108</f>
        <v>2262</v>
      </c>
      <c r="T602" s="4">
        <f t="shared" si="3537"/>
        <v>2370</v>
      </c>
      <c r="U602">
        <f t="shared" si="3537"/>
        <v>2478</v>
      </c>
      <c r="V602" s="4">
        <f t="shared" si="3537"/>
        <v>2586</v>
      </c>
      <c r="W602" s="4">
        <f t="shared" ref="W602" si="3538">V602+107</f>
        <v>2693</v>
      </c>
      <c r="X602" s="15">
        <f t="shared" ref="X602:Z602" si="3539">W602+108</f>
        <v>2801</v>
      </c>
      <c r="Y602" s="4">
        <f t="shared" si="3539"/>
        <v>2909</v>
      </c>
      <c r="Z602" s="4">
        <f t="shared" si="3539"/>
        <v>3017</v>
      </c>
      <c r="AA602" s="4">
        <f>Z602+107</f>
        <v>3124</v>
      </c>
      <c r="AB602" s="4">
        <f>AA602+108</f>
        <v>3232</v>
      </c>
      <c r="AC602" s="4">
        <f t="shared" ref="AC602:AD602" si="3540">AB602+108</f>
        <v>3340</v>
      </c>
      <c r="AD602" s="15">
        <f t="shared" si="3540"/>
        <v>3448</v>
      </c>
      <c r="AE602">
        <f>AD602+107</f>
        <v>3555</v>
      </c>
      <c r="AF602" s="4">
        <f t="shared" ref="AF602:AH602" si="3541">AE602+108</f>
        <v>3663</v>
      </c>
      <c r="AG602" s="4">
        <f t="shared" si="3541"/>
        <v>3771</v>
      </c>
      <c r="AH602" s="4">
        <f t="shared" si="3541"/>
        <v>3879</v>
      </c>
      <c r="AI602" s="4">
        <f t="shared" ref="AI602" si="3542">AH602+107</f>
        <v>3986</v>
      </c>
      <c r="AJ602" s="4">
        <f t="shared" ref="AJ602:AL602" si="3543">AI602+108</f>
        <v>4094</v>
      </c>
      <c r="AK602" s="4">
        <f t="shared" si="3543"/>
        <v>4202</v>
      </c>
      <c r="AL602" s="4">
        <f t="shared" si="3543"/>
        <v>4310</v>
      </c>
      <c r="AM602" s="4">
        <f t="shared" ref="AM602" si="3544">AL602+107</f>
        <v>4417</v>
      </c>
      <c r="AN602" s="4">
        <f t="shared" ref="AN602:AP602" si="3545">AM602+108</f>
        <v>4525</v>
      </c>
      <c r="AO602">
        <f t="shared" si="3545"/>
        <v>4633</v>
      </c>
      <c r="AP602" s="4">
        <f t="shared" si="3545"/>
        <v>4741</v>
      </c>
      <c r="AQ602" s="4">
        <f t="shared" ref="AQ602" si="3546">AP602+107</f>
        <v>4848</v>
      </c>
      <c r="AR602" s="4">
        <f t="shared" ref="AR602:AT602" si="3547">AQ602+108</f>
        <v>4956</v>
      </c>
      <c r="AS602" s="4">
        <f t="shared" si="3547"/>
        <v>5064</v>
      </c>
      <c r="AT602" s="4">
        <f t="shared" si="3547"/>
        <v>5172</v>
      </c>
      <c r="AU602" s="4">
        <f t="shared" ref="AU602" si="3548">AT602+107</f>
        <v>5279</v>
      </c>
      <c r="AV602" s="4">
        <f t="shared" ref="AV602:AX602" si="3549">AU602+108</f>
        <v>5387</v>
      </c>
      <c r="AW602" s="4">
        <f t="shared" si="3549"/>
        <v>5495</v>
      </c>
      <c r="AX602" s="4">
        <f t="shared" si="3549"/>
        <v>5603</v>
      </c>
      <c r="AY602">
        <f t="shared" ref="AY602" si="3550">AX602+107</f>
        <v>5710</v>
      </c>
      <c r="AZ602" s="4">
        <f t="shared" ref="AZ602:BB602" si="3551">AY602+108</f>
        <v>5818</v>
      </c>
      <c r="BA602" s="4">
        <f t="shared" si="3551"/>
        <v>5926</v>
      </c>
      <c r="BB602" s="4">
        <f t="shared" si="3551"/>
        <v>6034</v>
      </c>
      <c r="BC602" s="4">
        <f t="shared" ref="BC602" si="3552">BB602+107</f>
        <v>6141</v>
      </c>
      <c r="BD602" s="4">
        <f t="shared" ref="BD602:BF602" si="3553">BC602+108</f>
        <v>6249</v>
      </c>
      <c r="BE602" s="4">
        <f t="shared" si="3553"/>
        <v>6357</v>
      </c>
      <c r="BF602" s="4">
        <f t="shared" si="3553"/>
        <v>6465</v>
      </c>
      <c r="BG602" s="4">
        <f t="shared" ref="BG602" si="3554">BF602+107</f>
        <v>6572</v>
      </c>
      <c r="BH602" s="4">
        <f t="shared" ref="BH602:BI602" si="3555">BG602+108</f>
        <v>6680</v>
      </c>
      <c r="BI602">
        <f t="shared" si="3555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56">C604-1</f>
        <v>25</v>
      </c>
      <c r="E604" s="4">
        <f t="shared" si="3556"/>
        <v>24</v>
      </c>
      <c r="F604" s="4">
        <f t="shared" si="3556"/>
        <v>23</v>
      </c>
      <c r="G604" s="4">
        <f t="shared" si="3556"/>
        <v>22</v>
      </c>
      <c r="H604" s="4">
        <f t="shared" si="3556"/>
        <v>21</v>
      </c>
      <c r="I604" s="4">
        <f t="shared" si="3556"/>
        <v>20</v>
      </c>
      <c r="J604" s="15">
        <f t="shared" si="3556"/>
        <v>19</v>
      </c>
      <c r="K604">
        <f t="shared" si="3556"/>
        <v>18</v>
      </c>
      <c r="L604" s="4">
        <f t="shared" si="3556"/>
        <v>17</v>
      </c>
      <c r="M604" s="4">
        <f t="shared" si="3556"/>
        <v>16</v>
      </c>
      <c r="N604" s="4">
        <f t="shared" si="3556"/>
        <v>15</v>
      </c>
      <c r="O604" s="4">
        <f t="shared" si="3556"/>
        <v>14</v>
      </c>
      <c r="P604" s="4">
        <f t="shared" si="3556"/>
        <v>13</v>
      </c>
      <c r="Q604" s="4">
        <f t="shared" si="3556"/>
        <v>12</v>
      </c>
      <c r="R604" s="15">
        <f t="shared" si="3556"/>
        <v>11</v>
      </c>
      <c r="S604" s="4">
        <f t="shared" si="3556"/>
        <v>10</v>
      </c>
      <c r="T604" s="4">
        <f t="shared" si="3556"/>
        <v>9</v>
      </c>
      <c r="U604">
        <f t="shared" si="3556"/>
        <v>8</v>
      </c>
      <c r="V604" s="4">
        <f t="shared" si="3556"/>
        <v>7</v>
      </c>
      <c r="W604" s="4">
        <f t="shared" si="3556"/>
        <v>6</v>
      </c>
      <c r="X604" s="15">
        <f t="shared" si="3556"/>
        <v>5</v>
      </c>
      <c r="Y604" s="4">
        <f t="shared" si="3556"/>
        <v>4</v>
      </c>
      <c r="Z604" s="4">
        <f t="shared" si="3556"/>
        <v>3</v>
      </c>
      <c r="AA604" s="4">
        <f t="shared" si="3556"/>
        <v>2</v>
      </c>
      <c r="AB604" s="4">
        <f t="shared" si="3556"/>
        <v>1</v>
      </c>
      <c r="AC604" s="4">
        <f>AB604</f>
        <v>1</v>
      </c>
      <c r="AD604" s="15">
        <f t="shared" ref="AD604:BI604" si="3557">AC604</f>
        <v>1</v>
      </c>
      <c r="AE604">
        <f t="shared" si="3557"/>
        <v>1</v>
      </c>
      <c r="AF604" s="4">
        <f t="shared" si="3557"/>
        <v>1</v>
      </c>
      <c r="AG604" s="4">
        <f t="shared" si="3557"/>
        <v>1</v>
      </c>
      <c r="AH604" s="4">
        <f t="shared" si="3557"/>
        <v>1</v>
      </c>
      <c r="AI604" s="4">
        <f t="shared" si="3557"/>
        <v>1</v>
      </c>
      <c r="AJ604" s="4">
        <f t="shared" si="3557"/>
        <v>1</v>
      </c>
      <c r="AK604" s="4">
        <f t="shared" si="3557"/>
        <v>1</v>
      </c>
      <c r="AL604" s="4">
        <f t="shared" si="3557"/>
        <v>1</v>
      </c>
      <c r="AM604" s="4">
        <f t="shared" si="3557"/>
        <v>1</v>
      </c>
      <c r="AN604" s="4">
        <f t="shared" si="3557"/>
        <v>1</v>
      </c>
      <c r="AO604">
        <f t="shared" si="3557"/>
        <v>1</v>
      </c>
      <c r="AP604" s="4">
        <f t="shared" si="3557"/>
        <v>1</v>
      </c>
      <c r="AQ604" s="4">
        <f t="shared" si="3557"/>
        <v>1</v>
      </c>
      <c r="AR604" s="4">
        <f t="shared" si="3557"/>
        <v>1</v>
      </c>
      <c r="AS604" s="4">
        <f t="shared" si="3557"/>
        <v>1</v>
      </c>
      <c r="AT604" s="4">
        <f t="shared" si="3557"/>
        <v>1</v>
      </c>
      <c r="AU604" s="4">
        <f t="shared" si="3557"/>
        <v>1</v>
      </c>
      <c r="AV604" s="4">
        <f t="shared" si="3557"/>
        <v>1</v>
      </c>
      <c r="AW604" s="4">
        <f t="shared" si="3557"/>
        <v>1</v>
      </c>
      <c r="AX604" s="4">
        <f t="shared" si="3557"/>
        <v>1</v>
      </c>
      <c r="AY604">
        <f t="shared" si="3557"/>
        <v>1</v>
      </c>
      <c r="AZ604" s="4">
        <f t="shared" si="3557"/>
        <v>1</v>
      </c>
      <c r="BA604" s="4">
        <f t="shared" si="3557"/>
        <v>1</v>
      </c>
      <c r="BB604" s="4">
        <f t="shared" si="3557"/>
        <v>1</v>
      </c>
      <c r="BC604" s="4">
        <f t="shared" si="3557"/>
        <v>1</v>
      </c>
      <c r="BD604" s="4">
        <f t="shared" si="3557"/>
        <v>1</v>
      </c>
      <c r="BE604" s="4">
        <f t="shared" si="3557"/>
        <v>1</v>
      </c>
      <c r="BF604" s="4">
        <f t="shared" si="3557"/>
        <v>1</v>
      </c>
      <c r="BG604" s="4">
        <f t="shared" si="3557"/>
        <v>1</v>
      </c>
      <c r="BH604" s="4">
        <f t="shared" si="3557"/>
        <v>1</v>
      </c>
      <c r="BI604">
        <f t="shared" si="3557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58">C608-1</f>
        <v>-12</v>
      </c>
      <c r="E608" s="4">
        <f t="shared" si="3558"/>
        <v>-13</v>
      </c>
      <c r="F608" s="4">
        <f t="shared" si="3558"/>
        <v>-14</v>
      </c>
      <c r="G608" s="4">
        <f t="shared" si="3558"/>
        <v>-15</v>
      </c>
      <c r="H608" s="4">
        <f t="shared" si="3558"/>
        <v>-16</v>
      </c>
      <c r="I608" s="4">
        <f t="shared" si="3558"/>
        <v>-17</v>
      </c>
      <c r="J608" s="15">
        <f t="shared" si="3558"/>
        <v>-18</v>
      </c>
      <c r="K608" s="4">
        <f t="shared" si="3558"/>
        <v>-19</v>
      </c>
      <c r="L608" s="4">
        <f t="shared" si="3558"/>
        <v>-20</v>
      </c>
      <c r="M608" s="4">
        <f t="shared" si="3558"/>
        <v>-21</v>
      </c>
      <c r="N608" s="4">
        <f t="shared" si="3558"/>
        <v>-22</v>
      </c>
      <c r="O608" s="4">
        <f t="shared" si="3558"/>
        <v>-23</v>
      </c>
      <c r="P608" s="4">
        <f t="shared" si="3558"/>
        <v>-24</v>
      </c>
      <c r="Q608" s="4">
        <f t="shared" si="3558"/>
        <v>-25</v>
      </c>
      <c r="R608" s="15">
        <f t="shared" si="3558"/>
        <v>-26</v>
      </c>
      <c r="S608" s="4">
        <f t="shared" si="3558"/>
        <v>-27</v>
      </c>
      <c r="T608" s="4">
        <f t="shared" si="3558"/>
        <v>-28</v>
      </c>
      <c r="U608" s="4">
        <f t="shared" si="3558"/>
        <v>-29</v>
      </c>
      <c r="V608" s="4">
        <f t="shared" si="3558"/>
        <v>-30</v>
      </c>
      <c r="W608" s="4">
        <f t="shared" si="3558"/>
        <v>-31</v>
      </c>
      <c r="X608" s="15">
        <f t="shared" si="3558"/>
        <v>-32</v>
      </c>
      <c r="Y608" s="4">
        <f t="shared" si="3558"/>
        <v>-33</v>
      </c>
      <c r="Z608" s="4">
        <f t="shared" si="3558"/>
        <v>-34</v>
      </c>
      <c r="AA608" s="4">
        <f t="shared" si="3558"/>
        <v>-35</v>
      </c>
      <c r="AB608" s="4">
        <f t="shared" si="3558"/>
        <v>-36</v>
      </c>
      <c r="AC608" s="4">
        <f t="shared" si="3558"/>
        <v>-37</v>
      </c>
      <c r="AD608" s="15">
        <f t="shared" si="3558"/>
        <v>-38</v>
      </c>
      <c r="AE608" s="4">
        <f t="shared" si="3558"/>
        <v>-39</v>
      </c>
      <c r="AF608" s="4">
        <f t="shared" si="3558"/>
        <v>-40</v>
      </c>
      <c r="AG608" s="4">
        <f t="shared" si="3558"/>
        <v>-41</v>
      </c>
      <c r="AH608" s="4">
        <f t="shared" si="3558"/>
        <v>-42</v>
      </c>
      <c r="AI608" s="4">
        <f t="shared" si="3558"/>
        <v>-43</v>
      </c>
      <c r="AJ608" s="4">
        <f t="shared" si="3558"/>
        <v>-44</v>
      </c>
      <c r="AK608" s="4">
        <f t="shared" si="3558"/>
        <v>-45</v>
      </c>
      <c r="AL608" s="4">
        <f t="shared" si="3558"/>
        <v>-46</v>
      </c>
      <c r="AM608" s="4">
        <f t="shared" si="3558"/>
        <v>-47</v>
      </c>
      <c r="AN608" s="4">
        <f t="shared" si="3558"/>
        <v>-48</v>
      </c>
      <c r="AO608" s="4">
        <f t="shared" si="3558"/>
        <v>-49</v>
      </c>
      <c r="AP608" s="4">
        <f t="shared" si="3558"/>
        <v>-50</v>
      </c>
      <c r="AQ608" s="4">
        <f t="shared" si="3558"/>
        <v>-51</v>
      </c>
      <c r="AR608" s="4">
        <f t="shared" si="3558"/>
        <v>-52</v>
      </c>
      <c r="AS608" s="4">
        <f t="shared" si="3558"/>
        <v>-53</v>
      </c>
      <c r="AT608" s="4">
        <f t="shared" si="3558"/>
        <v>-54</v>
      </c>
      <c r="AU608" s="4">
        <f t="shared" si="3558"/>
        <v>-55</v>
      </c>
      <c r="AV608" s="4">
        <f t="shared" si="3558"/>
        <v>-56</v>
      </c>
      <c r="AW608" s="4">
        <f t="shared" si="3558"/>
        <v>-57</v>
      </c>
      <c r="AX608" s="4">
        <f t="shared" si="3558"/>
        <v>-58</v>
      </c>
      <c r="AY608" s="4">
        <f t="shared" si="3558"/>
        <v>-59</v>
      </c>
      <c r="AZ608" s="4">
        <f t="shared" si="3558"/>
        <v>-60</v>
      </c>
      <c r="BA608" s="4">
        <f>AZ608</f>
        <v>-60</v>
      </c>
      <c r="BB608" s="4">
        <f t="shared" ref="BB608:BI608" si="3559">BA608</f>
        <v>-60</v>
      </c>
      <c r="BC608" s="4">
        <f t="shared" si="3559"/>
        <v>-60</v>
      </c>
      <c r="BD608" s="4">
        <f t="shared" si="3559"/>
        <v>-60</v>
      </c>
      <c r="BE608" s="4">
        <f t="shared" si="3559"/>
        <v>-60</v>
      </c>
      <c r="BF608" s="4">
        <f t="shared" si="3559"/>
        <v>-60</v>
      </c>
      <c r="BG608" s="4">
        <f t="shared" si="3559"/>
        <v>-60</v>
      </c>
      <c r="BH608" s="4">
        <f t="shared" si="3559"/>
        <v>-60</v>
      </c>
      <c r="BI608" s="4">
        <f t="shared" si="3559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60">K609</f>
        <v>6</v>
      </c>
      <c r="M609" s="4">
        <f t="shared" ref="M609" si="3561">L609+0.6</f>
        <v>6.6</v>
      </c>
      <c r="N609" s="4">
        <f t="shared" ref="N609:O609" si="3562">M609</f>
        <v>6.6</v>
      </c>
      <c r="O609" s="4">
        <f t="shared" si="3562"/>
        <v>6.6</v>
      </c>
      <c r="P609" s="4">
        <f t="shared" ref="P609" si="3563">O609+0.7</f>
        <v>7.3</v>
      </c>
      <c r="Q609" s="4">
        <f t="shared" ref="Q609:R609" si="3564">P609</f>
        <v>7.3</v>
      </c>
      <c r="R609" s="15">
        <f t="shared" si="3564"/>
        <v>7.3</v>
      </c>
      <c r="S609" s="4">
        <f t="shared" ref="S609" si="3565">R609+0.7</f>
        <v>8</v>
      </c>
      <c r="T609" s="4">
        <f t="shared" ref="T609:U609" si="3566">S609</f>
        <v>8</v>
      </c>
      <c r="U609">
        <f t="shared" si="3566"/>
        <v>8</v>
      </c>
      <c r="V609" s="4">
        <f t="shared" ref="V609" si="3567">U609+0.6</f>
        <v>8.6</v>
      </c>
      <c r="W609" s="4">
        <f t="shared" ref="W609:X609" si="3568">V609</f>
        <v>8.6</v>
      </c>
      <c r="X609" s="15">
        <f t="shared" si="3568"/>
        <v>8.6</v>
      </c>
      <c r="Y609" s="4">
        <f t="shared" ref="Y609" si="3569">X609+0.7</f>
        <v>9.2999999999999989</v>
      </c>
      <c r="Z609" s="4">
        <f t="shared" ref="Z609:AA609" si="3570">Y609</f>
        <v>9.2999999999999989</v>
      </c>
      <c r="AA609" s="4">
        <f t="shared" si="3570"/>
        <v>9.2999999999999989</v>
      </c>
      <c r="AB609" s="4">
        <f t="shared" ref="AB609" si="3571">AA609+0.7</f>
        <v>9.9999999999999982</v>
      </c>
      <c r="AC609" s="4">
        <f t="shared" ref="AC609:AD609" si="3572">AB609</f>
        <v>9.9999999999999982</v>
      </c>
      <c r="AD609" s="15">
        <f t="shared" si="3572"/>
        <v>9.9999999999999982</v>
      </c>
      <c r="AE609">
        <f t="shared" ref="AE609" si="3573">AD609+0.6</f>
        <v>10.599999999999998</v>
      </c>
      <c r="AF609" s="4">
        <f t="shared" ref="AF609:AG609" si="3574">AE609</f>
        <v>10.599999999999998</v>
      </c>
      <c r="AG609" s="4">
        <f t="shared" si="3574"/>
        <v>10.599999999999998</v>
      </c>
      <c r="AH609" s="4">
        <f t="shared" ref="AH609" si="3575">AG609+0.7</f>
        <v>11.299999999999997</v>
      </c>
      <c r="AI609" s="4">
        <f t="shared" ref="AI609:AJ609" si="3576">AH609</f>
        <v>11.299999999999997</v>
      </c>
      <c r="AJ609" s="4">
        <f t="shared" si="3576"/>
        <v>11.299999999999997</v>
      </c>
      <c r="AK609" s="4">
        <f t="shared" ref="AK609" si="3577">AJ609+0.7</f>
        <v>11.999999999999996</v>
      </c>
      <c r="AL609" s="4">
        <f t="shared" ref="AL609:AM609" si="3578">AK609</f>
        <v>11.999999999999996</v>
      </c>
      <c r="AM609" s="4">
        <f t="shared" si="3578"/>
        <v>11.999999999999996</v>
      </c>
      <c r="AN609" s="4">
        <f t="shared" ref="AN609" si="3579">AM609+0.6</f>
        <v>12.599999999999996</v>
      </c>
      <c r="AO609">
        <f t="shared" ref="AO609:AP609" si="3580">AN609</f>
        <v>12.599999999999996</v>
      </c>
      <c r="AP609" s="4">
        <f t="shared" si="3580"/>
        <v>12.599999999999996</v>
      </c>
      <c r="AQ609" s="4">
        <f t="shared" ref="AQ609" si="3581">AP609+0.7</f>
        <v>13.299999999999995</v>
      </c>
      <c r="AR609" s="4">
        <f t="shared" ref="AR609:AS609" si="3582">AQ609</f>
        <v>13.299999999999995</v>
      </c>
      <c r="AS609" s="4">
        <f t="shared" si="3582"/>
        <v>13.299999999999995</v>
      </c>
      <c r="AT609" s="4">
        <f t="shared" ref="AT609" si="3583">AS609+0.7</f>
        <v>13.999999999999995</v>
      </c>
      <c r="AU609" s="4">
        <f t="shared" ref="AU609:AV609" si="3584">AT609</f>
        <v>13.999999999999995</v>
      </c>
      <c r="AV609" s="4">
        <f t="shared" si="3584"/>
        <v>13.999999999999995</v>
      </c>
      <c r="AW609" s="4">
        <f t="shared" ref="AW609" si="3585">AV609+0.6</f>
        <v>14.599999999999994</v>
      </c>
      <c r="AX609" s="4">
        <f t="shared" ref="AX609:AY609" si="3586">AW609</f>
        <v>14.599999999999994</v>
      </c>
      <c r="AY609">
        <f t="shared" si="3586"/>
        <v>14.599999999999994</v>
      </c>
      <c r="AZ609" s="4">
        <f t="shared" ref="AZ609" si="3587">AY609+0.7</f>
        <v>15.299999999999994</v>
      </c>
      <c r="BA609" s="4">
        <f t="shared" ref="BA609:BB609" si="3588">AZ609</f>
        <v>15.299999999999994</v>
      </c>
      <c r="BB609" s="4">
        <f t="shared" si="3588"/>
        <v>15.299999999999994</v>
      </c>
      <c r="BC609" s="4">
        <f t="shared" ref="BC609" si="3589">BB609+0.7</f>
        <v>15.999999999999993</v>
      </c>
      <c r="BD609" s="4">
        <f t="shared" ref="BD609:BE609" si="3590">BC609</f>
        <v>15.999999999999993</v>
      </c>
      <c r="BE609" s="4">
        <f t="shared" si="3590"/>
        <v>15.999999999999993</v>
      </c>
      <c r="BF609" s="4">
        <f t="shared" ref="BF609" si="3591">BE609+0.6</f>
        <v>16.599999999999994</v>
      </c>
      <c r="BG609" s="4">
        <f t="shared" ref="BG609:BH609" si="3592">BF609</f>
        <v>16.599999999999994</v>
      </c>
      <c r="BH609" s="4">
        <f t="shared" si="3592"/>
        <v>16.599999999999994</v>
      </c>
      <c r="BI609">
        <f t="shared" ref="BI609" si="3593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94">C610+0.2</f>
        <v>4.4000000000000004</v>
      </c>
      <c r="E610" s="4">
        <f t="shared" si="3594"/>
        <v>4.6000000000000005</v>
      </c>
      <c r="F610" s="4">
        <f t="shared" si="3594"/>
        <v>4.8000000000000007</v>
      </c>
      <c r="G610" s="4">
        <f t="shared" si="3594"/>
        <v>5.0000000000000009</v>
      </c>
      <c r="H610" s="4">
        <f t="shared" si="3594"/>
        <v>5.2000000000000011</v>
      </c>
      <c r="I610" s="4">
        <f t="shared" si="3594"/>
        <v>5.4000000000000012</v>
      </c>
      <c r="J610" s="15">
        <f t="shared" si="3594"/>
        <v>5.6000000000000014</v>
      </c>
      <c r="K610">
        <f t="shared" si="3594"/>
        <v>5.8000000000000016</v>
      </c>
      <c r="L610" s="4">
        <f t="shared" si="3594"/>
        <v>6.0000000000000018</v>
      </c>
      <c r="M610" s="4">
        <f t="shared" si="3594"/>
        <v>6.200000000000002</v>
      </c>
      <c r="N610" s="4">
        <f t="shared" si="3594"/>
        <v>6.4000000000000021</v>
      </c>
      <c r="O610" s="4">
        <f t="shared" si="3594"/>
        <v>6.6000000000000023</v>
      </c>
      <c r="P610" s="4">
        <f t="shared" si="3594"/>
        <v>6.8000000000000025</v>
      </c>
      <c r="Q610" s="4">
        <f t="shared" si="3594"/>
        <v>7.0000000000000027</v>
      </c>
      <c r="R610" s="15">
        <f t="shared" si="3594"/>
        <v>7.2000000000000028</v>
      </c>
      <c r="S610" s="4">
        <f t="shared" si="3594"/>
        <v>7.400000000000003</v>
      </c>
      <c r="T610" s="4">
        <f t="shared" si="3594"/>
        <v>7.6000000000000032</v>
      </c>
      <c r="U610">
        <f t="shared" si="3594"/>
        <v>7.8000000000000034</v>
      </c>
      <c r="V610" s="4">
        <f t="shared" si="3594"/>
        <v>8.0000000000000036</v>
      </c>
      <c r="W610" s="4">
        <f t="shared" si="3594"/>
        <v>8.2000000000000028</v>
      </c>
      <c r="X610" s="15">
        <f t="shared" si="3594"/>
        <v>8.4000000000000021</v>
      </c>
      <c r="Y610" s="4">
        <f t="shared" si="3594"/>
        <v>8.6000000000000014</v>
      </c>
      <c r="Z610" s="4">
        <f t="shared" si="3594"/>
        <v>8.8000000000000007</v>
      </c>
      <c r="AA610" s="4">
        <f t="shared" si="3594"/>
        <v>9</v>
      </c>
      <c r="AB610" s="4">
        <f t="shared" si="3594"/>
        <v>9.1999999999999993</v>
      </c>
      <c r="AC610" s="4">
        <f t="shared" si="3594"/>
        <v>9.3999999999999986</v>
      </c>
      <c r="AD610" s="15">
        <f t="shared" si="3594"/>
        <v>9.5999999999999979</v>
      </c>
      <c r="AE610">
        <f t="shared" si="3594"/>
        <v>9.7999999999999972</v>
      </c>
      <c r="AF610" s="4">
        <f t="shared" si="3594"/>
        <v>9.9999999999999964</v>
      </c>
      <c r="AG610" s="4">
        <f t="shared" si="3594"/>
        <v>10.199999999999996</v>
      </c>
      <c r="AH610" s="4">
        <f t="shared" si="3594"/>
        <v>10.399999999999995</v>
      </c>
      <c r="AI610" s="4">
        <f t="shared" si="3594"/>
        <v>10.599999999999994</v>
      </c>
      <c r="AJ610" s="4">
        <f t="shared" si="3594"/>
        <v>10.799999999999994</v>
      </c>
      <c r="AK610" s="4">
        <f t="shared" si="3594"/>
        <v>10.999999999999993</v>
      </c>
      <c r="AL610" s="4">
        <f t="shared" si="3594"/>
        <v>11.199999999999992</v>
      </c>
      <c r="AM610" s="4">
        <f t="shared" si="3594"/>
        <v>11.399999999999991</v>
      </c>
      <c r="AN610" s="4">
        <f t="shared" si="3594"/>
        <v>11.599999999999991</v>
      </c>
      <c r="AO610">
        <f t="shared" si="3594"/>
        <v>11.79999999999999</v>
      </c>
      <c r="AP610" s="4">
        <f t="shared" si="3594"/>
        <v>11.999999999999989</v>
      </c>
      <c r="AQ610" s="4">
        <f t="shared" si="3594"/>
        <v>12.199999999999989</v>
      </c>
      <c r="AR610" s="4">
        <f t="shared" si="3594"/>
        <v>12.399999999999988</v>
      </c>
      <c r="AS610" s="4">
        <f t="shared" si="3594"/>
        <v>12.599999999999987</v>
      </c>
      <c r="AT610" s="4">
        <f t="shared" si="3594"/>
        <v>12.799999999999986</v>
      </c>
      <c r="AU610" s="4">
        <f t="shared" si="3594"/>
        <v>12.999999999999986</v>
      </c>
      <c r="AV610" s="4">
        <f t="shared" si="3594"/>
        <v>13.199999999999985</v>
      </c>
      <c r="AW610" s="4">
        <f t="shared" si="3594"/>
        <v>13.399999999999984</v>
      </c>
      <c r="AX610" s="4">
        <f t="shared" si="3594"/>
        <v>13.599999999999984</v>
      </c>
      <c r="AY610">
        <f t="shared" si="3594"/>
        <v>13.799999999999983</v>
      </c>
      <c r="AZ610" s="4">
        <f t="shared" si="3594"/>
        <v>13.999999999999982</v>
      </c>
      <c r="BA610" s="4">
        <f t="shared" si="3594"/>
        <v>14.199999999999982</v>
      </c>
      <c r="BB610" s="4">
        <f t="shared" si="3594"/>
        <v>14.399999999999981</v>
      </c>
      <c r="BC610" s="4">
        <f t="shared" si="3594"/>
        <v>14.59999999999998</v>
      </c>
      <c r="BD610" s="4">
        <f t="shared" si="3594"/>
        <v>14.799999999999979</v>
      </c>
      <c r="BE610" s="4">
        <f t="shared" si="3594"/>
        <v>14.999999999999979</v>
      </c>
      <c r="BF610" s="4">
        <f t="shared" si="3594"/>
        <v>15.199999999999978</v>
      </c>
      <c r="BG610" s="4">
        <f t="shared" si="3594"/>
        <v>15.399999999999977</v>
      </c>
      <c r="BH610" s="4">
        <f t="shared" si="3594"/>
        <v>15.599999999999977</v>
      </c>
      <c r="BI610">
        <f t="shared" si="3594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95">C611+0.25</f>
        <v>2.5</v>
      </c>
      <c r="E611" s="4">
        <f t="shared" si="3595"/>
        <v>2.75</v>
      </c>
      <c r="F611" s="4">
        <f t="shared" si="3595"/>
        <v>3</v>
      </c>
      <c r="G611" s="4">
        <f t="shared" si="3595"/>
        <v>3.25</v>
      </c>
      <c r="H611" s="4">
        <f t="shared" si="3595"/>
        <v>3.5</v>
      </c>
      <c r="I611" s="4">
        <f t="shared" si="3595"/>
        <v>3.75</v>
      </c>
      <c r="J611" s="15">
        <f t="shared" si="3595"/>
        <v>4</v>
      </c>
      <c r="K611" s="4">
        <f t="shared" si="3595"/>
        <v>4.25</v>
      </c>
      <c r="L611" s="4">
        <f t="shared" si="3595"/>
        <v>4.5</v>
      </c>
      <c r="M611" s="4">
        <f t="shared" si="3595"/>
        <v>4.75</v>
      </c>
      <c r="N611" s="4">
        <f t="shared" si="3595"/>
        <v>5</v>
      </c>
      <c r="O611" s="4">
        <f t="shared" si="3595"/>
        <v>5.25</v>
      </c>
      <c r="P611" s="4">
        <f t="shared" si="3595"/>
        <v>5.5</v>
      </c>
      <c r="Q611" s="4">
        <f t="shared" si="3595"/>
        <v>5.75</v>
      </c>
      <c r="R611" s="15">
        <f t="shared" si="3595"/>
        <v>6</v>
      </c>
      <c r="S611" s="4">
        <f t="shared" si="3595"/>
        <v>6.25</v>
      </c>
      <c r="T611" s="4">
        <f t="shared" si="3595"/>
        <v>6.5</v>
      </c>
      <c r="U611" s="4">
        <f t="shared" si="3595"/>
        <v>6.75</v>
      </c>
      <c r="V611" s="4">
        <f t="shared" si="3595"/>
        <v>7</v>
      </c>
      <c r="W611" s="4">
        <f t="shared" si="3595"/>
        <v>7.25</v>
      </c>
      <c r="X611" s="15">
        <f t="shared" si="3595"/>
        <v>7.5</v>
      </c>
      <c r="Y611" s="4">
        <f t="shared" si="3595"/>
        <v>7.75</v>
      </c>
      <c r="Z611" s="4">
        <f t="shared" si="3595"/>
        <v>8</v>
      </c>
      <c r="AA611" s="4">
        <f t="shared" si="3595"/>
        <v>8.25</v>
      </c>
      <c r="AB611" s="4">
        <f t="shared" si="3595"/>
        <v>8.5</v>
      </c>
      <c r="AC611" s="4">
        <f t="shared" si="3595"/>
        <v>8.75</v>
      </c>
      <c r="AD611" s="15">
        <f t="shared" si="3595"/>
        <v>9</v>
      </c>
      <c r="AE611" s="4">
        <f t="shared" si="3595"/>
        <v>9.25</v>
      </c>
      <c r="AF611" s="4">
        <f t="shared" si="3595"/>
        <v>9.5</v>
      </c>
      <c r="AG611" s="4">
        <f t="shared" si="3595"/>
        <v>9.75</v>
      </c>
      <c r="AH611" s="4">
        <f t="shared" si="3595"/>
        <v>10</v>
      </c>
      <c r="AI611" s="4">
        <f t="shared" si="3595"/>
        <v>10.25</v>
      </c>
      <c r="AJ611" s="4">
        <f t="shared" si="3595"/>
        <v>10.5</v>
      </c>
      <c r="AK611" s="4">
        <f t="shared" si="3595"/>
        <v>10.75</v>
      </c>
      <c r="AL611" s="4">
        <f t="shared" si="3595"/>
        <v>11</v>
      </c>
      <c r="AM611" s="4">
        <f t="shared" si="3595"/>
        <v>11.25</v>
      </c>
      <c r="AN611" s="4">
        <f t="shared" si="3595"/>
        <v>11.5</v>
      </c>
      <c r="AO611" s="4">
        <f t="shared" si="3595"/>
        <v>11.75</v>
      </c>
      <c r="AP611" s="4">
        <f t="shared" si="3595"/>
        <v>12</v>
      </c>
      <c r="AQ611" s="4">
        <f t="shared" si="3595"/>
        <v>12.25</v>
      </c>
      <c r="AR611" s="4">
        <f t="shared" si="3595"/>
        <v>12.5</v>
      </c>
      <c r="AS611" s="4">
        <f t="shared" si="3595"/>
        <v>12.75</v>
      </c>
      <c r="AT611" s="4">
        <f t="shared" si="3595"/>
        <v>13</v>
      </c>
      <c r="AU611" s="4">
        <f t="shared" si="3595"/>
        <v>13.25</v>
      </c>
      <c r="AV611" s="4">
        <f t="shared" si="3595"/>
        <v>13.5</v>
      </c>
      <c r="AW611" s="4">
        <f t="shared" si="3595"/>
        <v>13.75</v>
      </c>
      <c r="AX611" s="4">
        <f t="shared" si="3595"/>
        <v>14</v>
      </c>
      <c r="AY611" s="4">
        <f t="shared" si="3595"/>
        <v>14.25</v>
      </c>
      <c r="AZ611" s="4">
        <f t="shared" si="3595"/>
        <v>14.5</v>
      </c>
      <c r="BA611" s="4">
        <f t="shared" si="3595"/>
        <v>14.75</v>
      </c>
      <c r="BB611" s="4">
        <f t="shared" si="3595"/>
        <v>15</v>
      </c>
      <c r="BC611" s="4">
        <f t="shared" si="3595"/>
        <v>15.25</v>
      </c>
      <c r="BD611" s="4">
        <f t="shared" si="3595"/>
        <v>15.5</v>
      </c>
      <c r="BE611" s="4">
        <f t="shared" si="3595"/>
        <v>15.75</v>
      </c>
      <c r="BF611" s="4">
        <f t="shared" si="3595"/>
        <v>16</v>
      </c>
      <c r="BG611" s="4">
        <f t="shared" si="3595"/>
        <v>16.25</v>
      </c>
      <c r="BH611" s="4">
        <f t="shared" si="3595"/>
        <v>16.5</v>
      </c>
      <c r="BI611" s="4">
        <f t="shared" si="3595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96">C614-15</f>
        <v>-80</v>
      </c>
      <c r="E614" s="4">
        <f t="shared" si="3596"/>
        <v>-95</v>
      </c>
      <c r="F614" s="4">
        <f t="shared" si="3596"/>
        <v>-110</v>
      </c>
      <c r="G614" s="4">
        <f t="shared" si="3596"/>
        <v>-125</v>
      </c>
      <c r="H614" s="4">
        <f t="shared" si="3596"/>
        <v>-140</v>
      </c>
      <c r="I614" s="4">
        <f t="shared" si="3596"/>
        <v>-155</v>
      </c>
      <c r="J614" s="15">
        <f t="shared" si="3596"/>
        <v>-170</v>
      </c>
      <c r="K614">
        <f t="shared" si="3596"/>
        <v>-185</v>
      </c>
      <c r="L614" s="4">
        <f t="shared" si="3596"/>
        <v>-200</v>
      </c>
      <c r="M614" s="4">
        <f t="shared" si="3596"/>
        <v>-215</v>
      </c>
      <c r="N614" s="4">
        <f t="shared" si="3596"/>
        <v>-230</v>
      </c>
      <c r="O614" s="4">
        <f t="shared" si="3596"/>
        <v>-245</v>
      </c>
      <c r="P614" s="4">
        <f t="shared" si="3596"/>
        <v>-260</v>
      </c>
      <c r="Q614" s="4">
        <f t="shared" si="3596"/>
        <v>-275</v>
      </c>
      <c r="R614" s="15">
        <f t="shared" si="3596"/>
        <v>-290</v>
      </c>
      <c r="S614" s="4">
        <f t="shared" si="3596"/>
        <v>-305</v>
      </c>
      <c r="T614" s="4">
        <f t="shared" si="3596"/>
        <v>-320</v>
      </c>
      <c r="U614">
        <f t="shared" si="3596"/>
        <v>-335</v>
      </c>
      <c r="V614" s="4">
        <f t="shared" si="3596"/>
        <v>-350</v>
      </c>
      <c r="W614" s="4">
        <f t="shared" si="3596"/>
        <v>-365</v>
      </c>
      <c r="X614" s="15">
        <f t="shared" si="3596"/>
        <v>-380</v>
      </c>
      <c r="Y614" s="4">
        <f t="shared" si="3596"/>
        <v>-395</v>
      </c>
      <c r="Z614" s="4">
        <f t="shared" si="3596"/>
        <v>-410</v>
      </c>
      <c r="AA614" s="4">
        <f t="shared" si="3596"/>
        <v>-425</v>
      </c>
      <c r="AB614" s="4">
        <f t="shared" si="3596"/>
        <v>-440</v>
      </c>
      <c r="AC614" s="4">
        <f t="shared" si="3596"/>
        <v>-455</v>
      </c>
      <c r="AD614" s="15">
        <f t="shared" si="3596"/>
        <v>-470</v>
      </c>
      <c r="AE614">
        <f t="shared" si="3596"/>
        <v>-485</v>
      </c>
      <c r="AF614" s="4">
        <f t="shared" si="3596"/>
        <v>-500</v>
      </c>
      <c r="AG614" s="4">
        <f t="shared" si="3596"/>
        <v>-515</v>
      </c>
      <c r="AH614" s="4">
        <f t="shared" si="3596"/>
        <v>-530</v>
      </c>
      <c r="AI614" s="4">
        <f t="shared" si="3596"/>
        <v>-545</v>
      </c>
      <c r="AJ614" s="4">
        <f t="shared" si="3596"/>
        <v>-560</v>
      </c>
      <c r="AK614" s="4">
        <f t="shared" si="3596"/>
        <v>-575</v>
      </c>
      <c r="AL614" s="4">
        <f t="shared" si="3596"/>
        <v>-590</v>
      </c>
      <c r="AM614" s="4">
        <f t="shared" si="3596"/>
        <v>-605</v>
      </c>
      <c r="AN614" s="4">
        <f t="shared" si="3596"/>
        <v>-620</v>
      </c>
      <c r="AO614">
        <f t="shared" si="3596"/>
        <v>-635</v>
      </c>
      <c r="AP614" s="4">
        <f t="shared" si="3596"/>
        <v>-650</v>
      </c>
      <c r="AQ614" s="4">
        <f t="shared" si="3596"/>
        <v>-665</v>
      </c>
      <c r="AR614" s="4">
        <f t="shared" si="3596"/>
        <v>-680</v>
      </c>
      <c r="AS614" s="4">
        <f t="shared" si="3596"/>
        <v>-695</v>
      </c>
      <c r="AT614" s="4">
        <f t="shared" si="3596"/>
        <v>-710</v>
      </c>
      <c r="AU614" s="4">
        <f t="shared" si="3596"/>
        <v>-725</v>
      </c>
      <c r="AV614" s="4">
        <f t="shared" si="3596"/>
        <v>-740</v>
      </c>
      <c r="AW614" s="4">
        <f t="shared" si="3596"/>
        <v>-755</v>
      </c>
      <c r="AX614" s="4">
        <f t="shared" si="3596"/>
        <v>-770</v>
      </c>
      <c r="AY614">
        <f t="shared" si="3596"/>
        <v>-785</v>
      </c>
      <c r="AZ614" s="4">
        <f t="shared" si="3596"/>
        <v>-800</v>
      </c>
      <c r="BA614" s="4">
        <f t="shared" si="3596"/>
        <v>-815</v>
      </c>
      <c r="BB614" s="4">
        <f t="shared" si="3596"/>
        <v>-830</v>
      </c>
      <c r="BC614" s="4">
        <f t="shared" si="3596"/>
        <v>-845</v>
      </c>
      <c r="BD614" s="4">
        <f t="shared" si="3596"/>
        <v>-860</v>
      </c>
      <c r="BE614" s="4">
        <f t="shared" si="3596"/>
        <v>-875</v>
      </c>
      <c r="BF614" s="4">
        <f t="shared" si="3596"/>
        <v>-890</v>
      </c>
      <c r="BG614" s="4">
        <f t="shared" si="3596"/>
        <v>-905</v>
      </c>
      <c r="BH614" s="4">
        <f t="shared" si="3596"/>
        <v>-920</v>
      </c>
      <c r="BI614">
        <f t="shared" si="3596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97">K615</f>
        <v>6</v>
      </c>
      <c r="M615" s="4">
        <f t="shared" ref="M615" si="3598">L615+0.6</f>
        <v>6.6</v>
      </c>
      <c r="N615" s="4">
        <f t="shared" ref="N615:O615" si="3599">M615</f>
        <v>6.6</v>
      </c>
      <c r="O615" s="4">
        <f t="shared" si="3599"/>
        <v>6.6</v>
      </c>
      <c r="P615" s="4">
        <f t="shared" ref="P615" si="3600">O615+0.7</f>
        <v>7.3</v>
      </c>
      <c r="Q615" s="4">
        <f t="shared" ref="Q615:R615" si="3601">P615</f>
        <v>7.3</v>
      </c>
      <c r="R615" s="15">
        <f t="shared" si="3601"/>
        <v>7.3</v>
      </c>
      <c r="S615" s="4">
        <f t="shared" ref="S615" si="3602">R615+0.7</f>
        <v>8</v>
      </c>
      <c r="T615" s="4">
        <f t="shared" ref="T615:U615" si="3603">S615</f>
        <v>8</v>
      </c>
      <c r="U615">
        <f t="shared" si="3603"/>
        <v>8</v>
      </c>
      <c r="V615" s="4">
        <f t="shared" ref="V615" si="3604">U615+0.6</f>
        <v>8.6</v>
      </c>
      <c r="W615" s="4">
        <f t="shared" ref="W615:X615" si="3605">V615</f>
        <v>8.6</v>
      </c>
      <c r="X615" s="15">
        <f t="shared" si="3605"/>
        <v>8.6</v>
      </c>
      <c r="Y615" s="4">
        <f t="shared" ref="Y615" si="3606">X615+0.7</f>
        <v>9.2999999999999989</v>
      </c>
      <c r="Z615" s="4">
        <f t="shared" ref="Z615:AA615" si="3607">Y615</f>
        <v>9.2999999999999989</v>
      </c>
      <c r="AA615" s="4">
        <f t="shared" si="3607"/>
        <v>9.2999999999999989</v>
      </c>
      <c r="AB615" s="4">
        <f t="shared" ref="AB615" si="3608">AA615+0.7</f>
        <v>9.9999999999999982</v>
      </c>
      <c r="AC615" s="4">
        <f t="shared" ref="AC615:AD615" si="3609">AB615</f>
        <v>9.9999999999999982</v>
      </c>
      <c r="AD615" s="15">
        <f t="shared" si="3609"/>
        <v>9.9999999999999982</v>
      </c>
      <c r="AE615">
        <f t="shared" ref="AE615" si="3610">AD615+0.6</f>
        <v>10.599999999999998</v>
      </c>
      <c r="AF615" s="4">
        <f t="shared" ref="AF615:AG615" si="3611">AE615</f>
        <v>10.599999999999998</v>
      </c>
      <c r="AG615" s="4">
        <f t="shared" si="3611"/>
        <v>10.599999999999998</v>
      </c>
      <c r="AH615" s="4">
        <f t="shared" ref="AH615" si="3612">AG615+0.7</f>
        <v>11.299999999999997</v>
      </c>
      <c r="AI615" s="4">
        <f t="shared" ref="AI615:AJ615" si="3613">AH615</f>
        <v>11.299999999999997</v>
      </c>
      <c r="AJ615" s="4">
        <f t="shared" si="3613"/>
        <v>11.299999999999997</v>
      </c>
      <c r="AK615" s="4">
        <f t="shared" ref="AK615" si="3614">AJ615+0.7</f>
        <v>11.999999999999996</v>
      </c>
      <c r="AL615" s="4">
        <f t="shared" ref="AL615:AM615" si="3615">AK615</f>
        <v>11.999999999999996</v>
      </c>
      <c r="AM615" s="4">
        <f t="shared" si="3615"/>
        <v>11.999999999999996</v>
      </c>
      <c r="AN615" s="4">
        <f t="shared" ref="AN615" si="3616">AM615+0.6</f>
        <v>12.599999999999996</v>
      </c>
      <c r="AO615">
        <f t="shared" ref="AO615:AP615" si="3617">AN615</f>
        <v>12.599999999999996</v>
      </c>
      <c r="AP615" s="4">
        <f t="shared" si="3617"/>
        <v>12.599999999999996</v>
      </c>
      <c r="AQ615" s="4">
        <f t="shared" ref="AQ615" si="3618">AP615+0.7</f>
        <v>13.299999999999995</v>
      </c>
      <c r="AR615" s="4">
        <f t="shared" ref="AR615:AS615" si="3619">AQ615</f>
        <v>13.299999999999995</v>
      </c>
      <c r="AS615" s="4">
        <f t="shared" si="3619"/>
        <v>13.299999999999995</v>
      </c>
      <c r="AT615" s="4">
        <f t="shared" ref="AT615" si="3620">AS615+0.7</f>
        <v>13.999999999999995</v>
      </c>
      <c r="AU615" s="4">
        <f t="shared" ref="AU615:AV615" si="3621">AT615</f>
        <v>13.999999999999995</v>
      </c>
      <c r="AV615" s="4">
        <f t="shared" si="3621"/>
        <v>13.999999999999995</v>
      </c>
      <c r="AW615" s="4">
        <f t="shared" ref="AW615" si="3622">AV615+0.6</f>
        <v>14.599999999999994</v>
      </c>
      <c r="AX615" s="4">
        <f t="shared" ref="AX615:AY615" si="3623">AW615</f>
        <v>14.599999999999994</v>
      </c>
      <c r="AY615">
        <f t="shared" si="3623"/>
        <v>14.599999999999994</v>
      </c>
      <c r="AZ615" s="4">
        <f t="shared" ref="AZ615" si="3624">AY615+0.7</f>
        <v>15.299999999999994</v>
      </c>
      <c r="BA615" s="4">
        <f t="shared" ref="BA615:BB615" si="3625">AZ615</f>
        <v>15.299999999999994</v>
      </c>
      <c r="BB615" s="4">
        <f t="shared" si="3625"/>
        <v>15.299999999999994</v>
      </c>
      <c r="BC615" s="4">
        <f t="shared" ref="BC615" si="3626">BB615+0.7</f>
        <v>15.999999999999993</v>
      </c>
      <c r="BD615" s="4">
        <f t="shared" ref="BD615:BE615" si="3627">BC615</f>
        <v>15.999999999999993</v>
      </c>
      <c r="BE615" s="4">
        <f t="shared" si="3627"/>
        <v>15.999999999999993</v>
      </c>
      <c r="BF615" s="4">
        <f t="shared" ref="BF615" si="3628">BE615+0.6</f>
        <v>16.599999999999994</v>
      </c>
      <c r="BG615" s="4">
        <f t="shared" ref="BG615:BH615" si="3629">BF615</f>
        <v>16.599999999999994</v>
      </c>
      <c r="BH615" s="4">
        <f t="shared" si="3629"/>
        <v>16.599999999999994</v>
      </c>
      <c r="BI615">
        <f t="shared" ref="BI615" si="3630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31">C616+1</f>
        <v>8</v>
      </c>
      <c r="E616" s="4">
        <f t="shared" si="3631"/>
        <v>9</v>
      </c>
      <c r="F616" s="4">
        <f t="shared" si="3631"/>
        <v>10</v>
      </c>
      <c r="G616" s="4">
        <f t="shared" si="3631"/>
        <v>11</v>
      </c>
      <c r="H616" s="4">
        <f t="shared" si="3631"/>
        <v>12</v>
      </c>
      <c r="I616" s="4">
        <f t="shared" si="3631"/>
        <v>13</v>
      </c>
      <c r="J616" s="15">
        <f t="shared" si="3631"/>
        <v>14</v>
      </c>
      <c r="K616" s="4">
        <f t="shared" si="3631"/>
        <v>15</v>
      </c>
      <c r="L616" s="4">
        <f t="shared" si="3631"/>
        <v>16</v>
      </c>
      <c r="M616" s="4">
        <f t="shared" si="3631"/>
        <v>17</v>
      </c>
      <c r="N616" s="4">
        <f t="shared" si="3631"/>
        <v>18</v>
      </c>
      <c r="O616" s="4">
        <f t="shared" si="3631"/>
        <v>19</v>
      </c>
      <c r="P616" s="4">
        <f t="shared" si="3631"/>
        <v>20</v>
      </c>
      <c r="Q616" s="4">
        <f t="shared" si="3631"/>
        <v>21</v>
      </c>
      <c r="R616" s="15">
        <f t="shared" si="3631"/>
        <v>22</v>
      </c>
      <c r="S616" s="4">
        <f t="shared" si="3631"/>
        <v>23</v>
      </c>
      <c r="T616" s="4">
        <f t="shared" si="3631"/>
        <v>24</v>
      </c>
      <c r="U616" s="4">
        <f t="shared" si="3631"/>
        <v>25</v>
      </c>
      <c r="V616" s="4">
        <f t="shared" si="3631"/>
        <v>26</v>
      </c>
      <c r="W616" s="4">
        <f t="shared" si="3631"/>
        <v>27</v>
      </c>
      <c r="X616" s="15">
        <f t="shared" si="3631"/>
        <v>28</v>
      </c>
      <c r="Y616" s="4">
        <f t="shared" si="3631"/>
        <v>29</v>
      </c>
      <c r="Z616" s="4">
        <f t="shared" si="3631"/>
        <v>30</v>
      </c>
      <c r="AA616" s="4">
        <f t="shared" si="3631"/>
        <v>31</v>
      </c>
      <c r="AB616" s="4">
        <f t="shared" si="3631"/>
        <v>32</v>
      </c>
      <c r="AC616" s="4">
        <f t="shared" si="3631"/>
        <v>33</v>
      </c>
      <c r="AD616" s="15">
        <f t="shared" si="3631"/>
        <v>34</v>
      </c>
      <c r="AE616" s="4">
        <f t="shared" si="3631"/>
        <v>35</v>
      </c>
      <c r="AF616" s="4">
        <f t="shared" si="3631"/>
        <v>36</v>
      </c>
      <c r="AG616" s="4">
        <f t="shared" si="3631"/>
        <v>37</v>
      </c>
      <c r="AH616" s="4">
        <f t="shared" si="3631"/>
        <v>38</v>
      </c>
      <c r="AI616" s="4">
        <f t="shared" si="3631"/>
        <v>39</v>
      </c>
      <c r="AJ616" s="4">
        <f t="shared" si="3631"/>
        <v>40</v>
      </c>
      <c r="AK616" s="4">
        <f t="shared" si="3631"/>
        <v>41</v>
      </c>
      <c r="AL616" s="4">
        <f t="shared" si="3631"/>
        <v>42</v>
      </c>
      <c r="AM616" s="4">
        <f t="shared" si="3631"/>
        <v>43</v>
      </c>
      <c r="AN616" s="4">
        <f t="shared" si="3631"/>
        <v>44</v>
      </c>
      <c r="AO616" s="4">
        <f t="shared" si="3631"/>
        <v>45</v>
      </c>
      <c r="AP616" s="4">
        <f t="shared" si="3631"/>
        <v>46</v>
      </c>
      <c r="AQ616" s="4">
        <f t="shared" si="3631"/>
        <v>47</v>
      </c>
      <c r="AR616" s="4">
        <f t="shared" si="3631"/>
        <v>48</v>
      </c>
      <c r="AS616" s="4">
        <f t="shared" si="3631"/>
        <v>49</v>
      </c>
      <c r="AT616" s="4">
        <f t="shared" si="3631"/>
        <v>50</v>
      </c>
      <c r="AU616" s="4">
        <f t="shared" si="3631"/>
        <v>51</v>
      </c>
      <c r="AV616" s="4">
        <f t="shared" si="3631"/>
        <v>52</v>
      </c>
      <c r="AW616" s="4">
        <f t="shared" si="3631"/>
        <v>53</v>
      </c>
      <c r="AX616" s="4">
        <f t="shared" si="3631"/>
        <v>54</v>
      </c>
      <c r="AY616" s="4">
        <f t="shared" si="3631"/>
        <v>55</v>
      </c>
      <c r="AZ616" s="4">
        <f t="shared" si="3631"/>
        <v>56</v>
      </c>
      <c r="BA616" s="4">
        <f t="shared" si="3631"/>
        <v>57</v>
      </c>
      <c r="BB616" s="4">
        <f t="shared" si="3631"/>
        <v>58</v>
      </c>
      <c r="BC616" s="4">
        <f t="shared" si="3631"/>
        <v>59</v>
      </c>
      <c r="BD616" s="4">
        <f t="shared" si="3631"/>
        <v>60</v>
      </c>
      <c r="BE616" s="4">
        <f t="shared" si="3631"/>
        <v>61</v>
      </c>
      <c r="BF616" s="4">
        <f t="shared" si="3631"/>
        <v>62</v>
      </c>
      <c r="BG616" s="4">
        <f t="shared" si="3631"/>
        <v>63</v>
      </c>
      <c r="BH616" s="4">
        <f t="shared" si="3631"/>
        <v>64</v>
      </c>
      <c r="BI616" s="4">
        <f t="shared" si="3631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32">C617+0.25</f>
        <v>4.5</v>
      </c>
      <c r="E617" s="4">
        <f t="shared" si="3632"/>
        <v>4.75</v>
      </c>
      <c r="F617" s="4">
        <f t="shared" si="3632"/>
        <v>5</v>
      </c>
      <c r="G617" s="4">
        <f t="shared" si="3632"/>
        <v>5.25</v>
      </c>
      <c r="H617" s="4">
        <f t="shared" si="3632"/>
        <v>5.5</v>
      </c>
      <c r="I617" s="4">
        <f t="shared" si="3632"/>
        <v>5.75</v>
      </c>
      <c r="J617" s="15">
        <f t="shared" si="3632"/>
        <v>6</v>
      </c>
      <c r="K617" s="4">
        <f t="shared" si="3632"/>
        <v>6.25</v>
      </c>
      <c r="L617" s="4">
        <f t="shared" si="3632"/>
        <v>6.5</v>
      </c>
      <c r="M617" s="4">
        <f t="shared" si="3632"/>
        <v>6.75</v>
      </c>
      <c r="N617" s="4">
        <f t="shared" si="3632"/>
        <v>7</v>
      </c>
      <c r="O617" s="4">
        <f t="shared" si="3632"/>
        <v>7.25</v>
      </c>
      <c r="P617" s="4">
        <f t="shared" si="3632"/>
        <v>7.5</v>
      </c>
      <c r="Q617" s="4">
        <f t="shared" si="3632"/>
        <v>7.75</v>
      </c>
      <c r="R617" s="15">
        <f t="shared" si="3632"/>
        <v>8</v>
      </c>
      <c r="S617" s="4">
        <f t="shared" si="3632"/>
        <v>8.25</v>
      </c>
      <c r="T617" s="4">
        <f t="shared" si="3632"/>
        <v>8.5</v>
      </c>
      <c r="U617" s="4">
        <f t="shared" si="3632"/>
        <v>8.75</v>
      </c>
      <c r="V617" s="4">
        <f t="shared" si="3632"/>
        <v>9</v>
      </c>
      <c r="W617" s="4">
        <f t="shared" si="3632"/>
        <v>9.25</v>
      </c>
      <c r="X617" s="15">
        <f t="shared" si="3632"/>
        <v>9.5</v>
      </c>
      <c r="Y617" s="4">
        <f t="shared" si="3632"/>
        <v>9.75</v>
      </c>
      <c r="Z617" s="4">
        <f t="shared" si="3632"/>
        <v>10</v>
      </c>
      <c r="AA617" s="4">
        <f t="shared" si="3632"/>
        <v>10.25</v>
      </c>
      <c r="AB617" s="4">
        <f t="shared" si="3632"/>
        <v>10.5</v>
      </c>
      <c r="AC617" s="4">
        <f t="shared" si="3632"/>
        <v>10.75</v>
      </c>
      <c r="AD617" s="15">
        <f t="shared" si="3632"/>
        <v>11</v>
      </c>
      <c r="AE617" s="4">
        <f t="shared" si="3632"/>
        <v>11.25</v>
      </c>
      <c r="AF617" s="4">
        <f t="shared" si="3632"/>
        <v>11.5</v>
      </c>
      <c r="AG617" s="4">
        <f t="shared" si="3632"/>
        <v>11.75</v>
      </c>
      <c r="AH617" s="4">
        <f t="shared" si="3632"/>
        <v>12</v>
      </c>
      <c r="AI617" s="4">
        <f t="shared" si="3632"/>
        <v>12.25</v>
      </c>
      <c r="AJ617" s="4">
        <f t="shared" si="3632"/>
        <v>12.5</v>
      </c>
      <c r="AK617" s="4">
        <f t="shared" si="3632"/>
        <v>12.75</v>
      </c>
      <c r="AL617" s="4">
        <f t="shared" si="3632"/>
        <v>13</v>
      </c>
      <c r="AM617" s="4">
        <f t="shared" si="3632"/>
        <v>13.25</v>
      </c>
      <c r="AN617" s="4">
        <f t="shared" si="3632"/>
        <v>13.5</v>
      </c>
      <c r="AO617" s="4">
        <f t="shared" si="3632"/>
        <v>13.75</v>
      </c>
      <c r="AP617" s="4">
        <f t="shared" si="3632"/>
        <v>14</v>
      </c>
      <c r="AQ617" s="4">
        <f t="shared" si="3632"/>
        <v>14.25</v>
      </c>
      <c r="AR617" s="4">
        <f t="shared" si="3632"/>
        <v>14.5</v>
      </c>
      <c r="AS617" s="4">
        <f t="shared" si="3632"/>
        <v>14.75</v>
      </c>
      <c r="AT617" s="4">
        <f t="shared" si="3632"/>
        <v>15</v>
      </c>
      <c r="AU617" s="4">
        <f t="shared" si="3632"/>
        <v>15.25</v>
      </c>
      <c r="AV617" s="4">
        <f t="shared" si="3632"/>
        <v>15.5</v>
      </c>
      <c r="AW617" s="4">
        <f t="shared" si="3632"/>
        <v>15.75</v>
      </c>
      <c r="AX617" s="4">
        <f t="shared" si="3632"/>
        <v>16</v>
      </c>
      <c r="AY617" s="4">
        <f t="shared" si="3632"/>
        <v>16.25</v>
      </c>
      <c r="AZ617" s="4">
        <f t="shared" si="3632"/>
        <v>16.5</v>
      </c>
      <c r="BA617" s="4">
        <f t="shared" si="3632"/>
        <v>16.75</v>
      </c>
      <c r="BB617" s="4">
        <f t="shared" si="3632"/>
        <v>17</v>
      </c>
      <c r="BC617" s="4">
        <f t="shared" si="3632"/>
        <v>17.25</v>
      </c>
      <c r="BD617" s="4">
        <f t="shared" si="3632"/>
        <v>17.5</v>
      </c>
      <c r="BE617" s="4">
        <f t="shared" si="3632"/>
        <v>17.75</v>
      </c>
      <c r="BF617" s="4">
        <f t="shared" si="3632"/>
        <v>18</v>
      </c>
      <c r="BG617" s="4">
        <f t="shared" si="3632"/>
        <v>18.25</v>
      </c>
      <c r="BH617" s="4">
        <f t="shared" si="3632"/>
        <v>18.5</v>
      </c>
      <c r="BI617" s="4">
        <f t="shared" si="3632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33">C621+2</f>
        <v>7</v>
      </c>
      <c r="E621" s="4">
        <f t="shared" si="3633"/>
        <v>9</v>
      </c>
      <c r="F621" s="4">
        <f t="shared" si="3633"/>
        <v>11</v>
      </c>
      <c r="G621" s="4">
        <f t="shared" si="3633"/>
        <v>13</v>
      </c>
      <c r="H621" s="4">
        <f t="shared" si="3633"/>
        <v>15</v>
      </c>
      <c r="I621" s="4">
        <f t="shared" si="3633"/>
        <v>17</v>
      </c>
      <c r="J621" s="4">
        <f>I621+3</f>
        <v>20</v>
      </c>
      <c r="K621" s="4">
        <f t="shared" ref="K621:Q621" si="3634">J621+3</f>
        <v>23</v>
      </c>
      <c r="L621" s="4">
        <f t="shared" si="3634"/>
        <v>26</v>
      </c>
      <c r="M621" s="4">
        <f t="shared" si="3634"/>
        <v>29</v>
      </c>
      <c r="N621" s="4">
        <f t="shared" si="3634"/>
        <v>32</v>
      </c>
      <c r="O621" s="4">
        <f t="shared" si="3634"/>
        <v>35</v>
      </c>
      <c r="P621" s="4">
        <f t="shared" si="3634"/>
        <v>38</v>
      </c>
      <c r="Q621" s="4">
        <f t="shared" si="3634"/>
        <v>41</v>
      </c>
      <c r="R621" s="4">
        <f>Q621+4</f>
        <v>45</v>
      </c>
      <c r="S621" s="4">
        <f t="shared" ref="S621:W621" si="3635">R621+4</f>
        <v>49</v>
      </c>
      <c r="T621" s="4">
        <f t="shared" si="3635"/>
        <v>53</v>
      </c>
      <c r="U621" s="4">
        <f t="shared" si="3635"/>
        <v>57</v>
      </c>
      <c r="V621" s="4">
        <f t="shared" si="3635"/>
        <v>61</v>
      </c>
      <c r="W621" s="4">
        <f t="shared" si="3635"/>
        <v>65</v>
      </c>
      <c r="X621" s="4">
        <f>W621+6</f>
        <v>71</v>
      </c>
      <c r="Y621" s="4">
        <f t="shared" ref="Y621:AC621" si="3636">X621+6</f>
        <v>77</v>
      </c>
      <c r="Z621" s="4">
        <f t="shared" si="3636"/>
        <v>83</v>
      </c>
      <c r="AA621" s="4">
        <f t="shared" si="3636"/>
        <v>89</v>
      </c>
      <c r="AB621" s="4">
        <f t="shared" si="3636"/>
        <v>95</v>
      </c>
      <c r="AC621" s="4">
        <f t="shared" si="3636"/>
        <v>101</v>
      </c>
      <c r="AD621" s="4">
        <f>AC621+9</f>
        <v>110</v>
      </c>
      <c r="AE621" s="4">
        <f t="shared" ref="AE621:BI621" si="3637">AD621+9</f>
        <v>119</v>
      </c>
      <c r="AF621" s="4">
        <f t="shared" si="3637"/>
        <v>128</v>
      </c>
      <c r="AG621" s="4">
        <f t="shared" si="3637"/>
        <v>137</v>
      </c>
      <c r="AH621" s="4">
        <f t="shared" si="3637"/>
        <v>146</v>
      </c>
      <c r="AI621" s="4">
        <f t="shared" si="3637"/>
        <v>155</v>
      </c>
      <c r="AJ621" s="4">
        <f t="shared" si="3637"/>
        <v>164</v>
      </c>
      <c r="AK621" s="4">
        <f t="shared" si="3637"/>
        <v>173</v>
      </c>
      <c r="AL621" s="4">
        <f t="shared" si="3637"/>
        <v>182</v>
      </c>
      <c r="AM621" s="4">
        <f t="shared" si="3637"/>
        <v>191</v>
      </c>
      <c r="AN621" s="4">
        <f t="shared" si="3637"/>
        <v>200</v>
      </c>
      <c r="AO621" s="4">
        <f t="shared" si="3637"/>
        <v>209</v>
      </c>
      <c r="AP621" s="4">
        <f t="shared" si="3637"/>
        <v>218</v>
      </c>
      <c r="AQ621" s="4">
        <f t="shared" si="3637"/>
        <v>227</v>
      </c>
      <c r="AR621" s="4">
        <f t="shared" si="3637"/>
        <v>236</v>
      </c>
      <c r="AS621" s="4">
        <f t="shared" si="3637"/>
        <v>245</v>
      </c>
      <c r="AT621" s="4">
        <f t="shared" si="3637"/>
        <v>254</v>
      </c>
      <c r="AU621" s="4">
        <f t="shared" si="3637"/>
        <v>263</v>
      </c>
      <c r="AV621" s="4">
        <f t="shared" si="3637"/>
        <v>272</v>
      </c>
      <c r="AW621" s="4">
        <f t="shared" si="3637"/>
        <v>281</v>
      </c>
      <c r="AX621" s="4">
        <f t="shared" si="3637"/>
        <v>290</v>
      </c>
      <c r="AY621" s="4">
        <f t="shared" si="3637"/>
        <v>299</v>
      </c>
      <c r="AZ621" s="4">
        <f t="shared" si="3637"/>
        <v>308</v>
      </c>
      <c r="BA621" s="4">
        <f t="shared" si="3637"/>
        <v>317</v>
      </c>
      <c r="BB621" s="4">
        <f t="shared" si="3637"/>
        <v>326</v>
      </c>
      <c r="BC621" s="4">
        <f t="shared" si="3637"/>
        <v>335</v>
      </c>
      <c r="BD621" s="4">
        <f t="shared" si="3637"/>
        <v>344</v>
      </c>
      <c r="BE621" s="4">
        <f t="shared" si="3637"/>
        <v>353</v>
      </c>
      <c r="BF621" s="4">
        <f t="shared" si="3637"/>
        <v>362</v>
      </c>
      <c r="BG621" s="4">
        <f t="shared" si="3637"/>
        <v>371</v>
      </c>
      <c r="BH621" s="4">
        <f t="shared" si="3637"/>
        <v>380</v>
      </c>
      <c r="BI621" s="4">
        <f t="shared" si="3637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38">C622+3</f>
        <v>10</v>
      </c>
      <c r="E622" s="4">
        <f t="shared" si="3638"/>
        <v>13</v>
      </c>
      <c r="F622" s="4">
        <f t="shared" si="3638"/>
        <v>16</v>
      </c>
      <c r="G622" s="4">
        <f t="shared" si="3638"/>
        <v>19</v>
      </c>
      <c r="H622" s="4">
        <f t="shared" si="3638"/>
        <v>22</v>
      </c>
      <c r="I622" s="4">
        <f t="shared" si="3638"/>
        <v>25</v>
      </c>
      <c r="J622" s="4">
        <f>I622+5</f>
        <v>30</v>
      </c>
      <c r="K622" s="4">
        <f t="shared" ref="K622:Q622" si="3639">J622+5</f>
        <v>35</v>
      </c>
      <c r="L622" s="4">
        <f t="shared" si="3639"/>
        <v>40</v>
      </c>
      <c r="M622" s="4">
        <f t="shared" si="3639"/>
        <v>45</v>
      </c>
      <c r="N622" s="4">
        <f t="shared" si="3639"/>
        <v>50</v>
      </c>
      <c r="O622" s="4">
        <f t="shared" si="3639"/>
        <v>55</v>
      </c>
      <c r="P622" s="4">
        <f t="shared" si="3639"/>
        <v>60</v>
      </c>
      <c r="Q622" s="4">
        <f t="shared" si="3639"/>
        <v>65</v>
      </c>
      <c r="R622" s="4">
        <f>Q622+6</f>
        <v>71</v>
      </c>
      <c r="S622" s="4">
        <f t="shared" ref="S622:W622" si="3640">R622+6</f>
        <v>77</v>
      </c>
      <c r="T622" s="4">
        <f t="shared" si="3640"/>
        <v>83</v>
      </c>
      <c r="U622" s="4">
        <f t="shared" si="3640"/>
        <v>89</v>
      </c>
      <c r="V622" s="4">
        <f t="shared" si="3640"/>
        <v>95</v>
      </c>
      <c r="W622" s="4">
        <f t="shared" si="3640"/>
        <v>101</v>
      </c>
      <c r="X622" s="4">
        <f>W622+8</f>
        <v>109</v>
      </c>
      <c r="Y622" s="4">
        <f t="shared" ref="Y622:AC622" si="3641">X622+8</f>
        <v>117</v>
      </c>
      <c r="Z622" s="4">
        <f t="shared" si="3641"/>
        <v>125</v>
      </c>
      <c r="AA622" s="4">
        <f t="shared" si="3641"/>
        <v>133</v>
      </c>
      <c r="AB622" s="4">
        <f t="shared" si="3641"/>
        <v>141</v>
      </c>
      <c r="AC622" s="4">
        <f t="shared" si="3641"/>
        <v>149</v>
      </c>
      <c r="AD622" s="4">
        <f>AC622+11</f>
        <v>160</v>
      </c>
      <c r="AE622" s="4">
        <f t="shared" ref="AE622:BI622" si="3642">AD622+11</f>
        <v>171</v>
      </c>
      <c r="AF622" s="4">
        <f t="shared" si="3642"/>
        <v>182</v>
      </c>
      <c r="AG622" s="4">
        <f t="shared" si="3642"/>
        <v>193</v>
      </c>
      <c r="AH622" s="4">
        <f t="shared" si="3642"/>
        <v>204</v>
      </c>
      <c r="AI622" s="4">
        <f t="shared" si="3642"/>
        <v>215</v>
      </c>
      <c r="AJ622" s="4">
        <f t="shared" si="3642"/>
        <v>226</v>
      </c>
      <c r="AK622" s="4">
        <f t="shared" si="3642"/>
        <v>237</v>
      </c>
      <c r="AL622" s="4">
        <f t="shared" si="3642"/>
        <v>248</v>
      </c>
      <c r="AM622" s="4">
        <f t="shared" si="3642"/>
        <v>259</v>
      </c>
      <c r="AN622" s="4">
        <f t="shared" si="3642"/>
        <v>270</v>
      </c>
      <c r="AO622" s="4">
        <f t="shared" si="3642"/>
        <v>281</v>
      </c>
      <c r="AP622" s="4">
        <f t="shared" si="3642"/>
        <v>292</v>
      </c>
      <c r="AQ622" s="4">
        <f t="shared" si="3642"/>
        <v>303</v>
      </c>
      <c r="AR622" s="4">
        <f t="shared" si="3642"/>
        <v>314</v>
      </c>
      <c r="AS622" s="4">
        <f t="shared" si="3642"/>
        <v>325</v>
      </c>
      <c r="AT622" s="4">
        <f t="shared" si="3642"/>
        <v>336</v>
      </c>
      <c r="AU622" s="4">
        <f t="shared" si="3642"/>
        <v>347</v>
      </c>
      <c r="AV622" s="4">
        <f t="shared" si="3642"/>
        <v>358</v>
      </c>
      <c r="AW622" s="4">
        <f t="shared" si="3642"/>
        <v>369</v>
      </c>
      <c r="AX622" s="4">
        <f t="shared" si="3642"/>
        <v>380</v>
      </c>
      <c r="AY622" s="4">
        <f t="shared" si="3642"/>
        <v>391</v>
      </c>
      <c r="AZ622" s="4">
        <f t="shared" si="3642"/>
        <v>402</v>
      </c>
      <c r="BA622" s="4">
        <f t="shared" si="3642"/>
        <v>413</v>
      </c>
      <c r="BB622" s="4">
        <f t="shared" si="3642"/>
        <v>424</v>
      </c>
      <c r="BC622" s="4">
        <f t="shared" si="3642"/>
        <v>435</v>
      </c>
      <c r="BD622" s="4">
        <f t="shared" si="3642"/>
        <v>446</v>
      </c>
      <c r="BE622" s="4">
        <f t="shared" si="3642"/>
        <v>457</v>
      </c>
      <c r="BF622" s="4">
        <f t="shared" si="3642"/>
        <v>468</v>
      </c>
      <c r="BG622" s="4">
        <f t="shared" si="3642"/>
        <v>479</v>
      </c>
      <c r="BH622" s="4">
        <f t="shared" si="3642"/>
        <v>490</v>
      </c>
      <c r="BI622" s="4">
        <f t="shared" si="3642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AL623" si="3643">F623+0.1</f>
        <v>4.5999999999999988</v>
      </c>
      <c r="H623" s="4">
        <f t="shared" si="3643"/>
        <v>4.6999999999999984</v>
      </c>
      <c r="I623" s="4">
        <f t="shared" ref="I623:AN623" si="3644">H623+0.2</f>
        <v>4.8999999999999986</v>
      </c>
      <c r="J623" s="4">
        <f t="shared" ref="J623:AO623" si="3645">I623+0.1</f>
        <v>4.9999999999999982</v>
      </c>
      <c r="K623" s="4">
        <f t="shared" si="3645"/>
        <v>5.0999999999999979</v>
      </c>
      <c r="L623" s="4">
        <f t="shared" si="3645"/>
        <v>5.1999999999999975</v>
      </c>
      <c r="M623" s="4">
        <f t="shared" ref="M623:AR623" si="3646">L623+0.2</f>
        <v>5.3999999999999977</v>
      </c>
      <c r="N623" s="4">
        <f t="shared" ref="N623:BI623" si="3647">M623+0.1</f>
        <v>5.4999999999999973</v>
      </c>
      <c r="O623" s="4">
        <f t="shared" si="3647"/>
        <v>5.599999999999997</v>
      </c>
      <c r="P623" s="4">
        <f t="shared" si="3647"/>
        <v>5.6999999999999966</v>
      </c>
      <c r="Q623" s="4">
        <f t="shared" ref="Q623:BI623" si="3648">P623+0.2</f>
        <v>5.8999999999999968</v>
      </c>
      <c r="R623" s="4">
        <f t="shared" ref="R623:BI623" si="3649">Q623+0.1</f>
        <v>5.9999999999999964</v>
      </c>
      <c r="S623" s="4">
        <f t="shared" si="3649"/>
        <v>6.0999999999999961</v>
      </c>
      <c r="T623" s="4">
        <f t="shared" si="3649"/>
        <v>6.1999999999999957</v>
      </c>
      <c r="U623" s="4">
        <f t="shared" ref="U623:BI623" si="3650">T623+0.2</f>
        <v>6.3999999999999959</v>
      </c>
      <c r="V623" s="4">
        <f t="shared" ref="V623:BI623" si="3651">U623+0.1</f>
        <v>6.4999999999999956</v>
      </c>
      <c r="W623" s="4">
        <f t="shared" si="3651"/>
        <v>6.5999999999999952</v>
      </c>
      <c r="X623" s="4">
        <f t="shared" si="3651"/>
        <v>6.6999999999999948</v>
      </c>
      <c r="Y623" s="4">
        <f t="shared" ref="Y623:BI623" si="3652">X623+0.2</f>
        <v>6.899999999999995</v>
      </c>
      <c r="Z623" s="4">
        <f t="shared" ref="Z623:BI623" si="3653">Y623+0.1</f>
        <v>6.9999999999999947</v>
      </c>
      <c r="AA623" s="4">
        <f t="shared" si="3653"/>
        <v>7.0999999999999943</v>
      </c>
      <c r="AB623" s="4">
        <f t="shared" si="3653"/>
        <v>7.199999999999994</v>
      </c>
      <c r="AC623" s="4">
        <f t="shared" ref="AC623:BI623" si="3654">AB623+0.2</f>
        <v>7.3999999999999941</v>
      </c>
      <c r="AD623" s="4">
        <f t="shared" ref="AD623:BI623" si="3655">AC623+0.1</f>
        <v>7.4999999999999938</v>
      </c>
      <c r="AE623" s="4">
        <f t="shared" si="3655"/>
        <v>7.5999999999999934</v>
      </c>
      <c r="AF623" s="4">
        <f t="shared" si="3655"/>
        <v>7.6999999999999931</v>
      </c>
      <c r="AG623" s="4">
        <f t="shared" ref="AG623:BI623" si="3656">AF623+0.2</f>
        <v>7.8999999999999932</v>
      </c>
      <c r="AH623" s="4">
        <f t="shared" ref="AH623:BI623" si="3657">AG623+0.1</f>
        <v>7.9999999999999929</v>
      </c>
      <c r="AI623" s="4">
        <f t="shared" si="3657"/>
        <v>8.0999999999999925</v>
      </c>
      <c r="AJ623" s="4">
        <f t="shared" si="3657"/>
        <v>8.1999999999999922</v>
      </c>
      <c r="AK623" s="4">
        <f t="shared" ref="AK623:BI623" si="3658">AJ623+0.2</f>
        <v>8.3999999999999915</v>
      </c>
      <c r="AL623" s="4">
        <f t="shared" ref="AL623:BI623" si="3659">AK623+0.1</f>
        <v>8.4999999999999911</v>
      </c>
      <c r="AM623" s="4">
        <f t="shared" si="3659"/>
        <v>8.5999999999999908</v>
      </c>
      <c r="AN623" s="4">
        <f t="shared" si="3659"/>
        <v>8.6999999999999904</v>
      </c>
      <c r="AO623" s="4">
        <f t="shared" ref="AO623:BI623" si="3660">AN623+0.2</f>
        <v>8.8999999999999897</v>
      </c>
      <c r="AP623" s="4">
        <f t="shared" ref="AP623:BI623" si="3661">AO623+0.1</f>
        <v>8.9999999999999893</v>
      </c>
      <c r="AQ623" s="4">
        <f t="shared" si="3661"/>
        <v>9.099999999999989</v>
      </c>
      <c r="AR623" s="4">
        <f t="shared" si="3661"/>
        <v>9.1999999999999886</v>
      </c>
      <c r="AS623" s="4">
        <f t="shared" ref="AS623:BI623" si="3662">AR623+0.2</f>
        <v>9.3999999999999879</v>
      </c>
      <c r="AT623" s="4">
        <f t="shared" ref="AT623:BI623" si="3663">AS623+0.1</f>
        <v>9.4999999999999876</v>
      </c>
      <c r="AU623" s="4">
        <f t="shared" si="3663"/>
        <v>9.5999999999999872</v>
      </c>
      <c r="AV623" s="4">
        <f t="shared" si="3663"/>
        <v>9.6999999999999869</v>
      </c>
      <c r="AW623" s="4">
        <f t="shared" ref="AW623:BI623" si="3664">AV623+0.2</f>
        <v>9.8999999999999861</v>
      </c>
      <c r="AX623" s="4">
        <f t="shared" ref="AX623:BI623" si="3665">AW623+0.1</f>
        <v>9.9999999999999858</v>
      </c>
      <c r="AY623" s="4">
        <f t="shared" si="3665"/>
        <v>10.099999999999985</v>
      </c>
      <c r="AZ623" s="4">
        <f t="shared" si="3665"/>
        <v>10.199999999999985</v>
      </c>
      <c r="BA623" s="4">
        <f t="shared" ref="BA623:BI623" si="3666">AZ623+0.2</f>
        <v>10.399999999999984</v>
      </c>
      <c r="BB623" s="4">
        <f t="shared" ref="BB623:BI623" si="3667">BA623+0.1</f>
        <v>10.499999999999984</v>
      </c>
      <c r="BC623" s="4">
        <f t="shared" si="3667"/>
        <v>10.599999999999984</v>
      </c>
      <c r="BD623" s="4">
        <f t="shared" si="3667"/>
        <v>10.699999999999983</v>
      </c>
      <c r="BE623" s="4">
        <f t="shared" ref="BE623:BI623" si="3668">BD623+0.2</f>
        <v>10.899999999999983</v>
      </c>
      <c r="BF623" s="4">
        <f t="shared" ref="BF623:BI623" si="3669">BE623+0.1</f>
        <v>10.999999999999982</v>
      </c>
      <c r="BG623" s="4">
        <f t="shared" si="3669"/>
        <v>11.099999999999982</v>
      </c>
      <c r="BH623" s="4">
        <f t="shared" si="3669"/>
        <v>11.199999999999982</v>
      </c>
      <c r="BI623" s="4">
        <f t="shared" ref="BI623" si="3670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71">C626-1</f>
        <v>-12</v>
      </c>
      <c r="E626" s="4">
        <f t="shared" si="3671"/>
        <v>-13</v>
      </c>
      <c r="F626" s="4">
        <f t="shared" si="3671"/>
        <v>-14</v>
      </c>
      <c r="G626" s="4">
        <f t="shared" si="3671"/>
        <v>-15</v>
      </c>
      <c r="H626" s="4">
        <f t="shared" si="3671"/>
        <v>-16</v>
      </c>
      <c r="I626" s="4">
        <f t="shared" si="3671"/>
        <v>-17</v>
      </c>
      <c r="J626" s="15">
        <f t="shared" si="3671"/>
        <v>-18</v>
      </c>
      <c r="K626">
        <f t="shared" si="3671"/>
        <v>-19</v>
      </c>
      <c r="L626" s="4">
        <f t="shared" si="3671"/>
        <v>-20</v>
      </c>
      <c r="M626" s="4">
        <f t="shared" si="3671"/>
        <v>-21</v>
      </c>
      <c r="N626" s="4">
        <f t="shared" si="3671"/>
        <v>-22</v>
      </c>
      <c r="O626" s="4">
        <f t="shared" si="3671"/>
        <v>-23</v>
      </c>
      <c r="P626" s="4">
        <f t="shared" si="3671"/>
        <v>-24</v>
      </c>
      <c r="Q626" s="4">
        <f t="shared" si="3671"/>
        <v>-25</v>
      </c>
      <c r="R626" s="15">
        <f t="shared" si="3671"/>
        <v>-26</v>
      </c>
      <c r="S626" s="4">
        <f t="shared" si="3671"/>
        <v>-27</v>
      </c>
      <c r="T626" s="4">
        <f t="shared" si="3671"/>
        <v>-28</v>
      </c>
      <c r="U626">
        <f t="shared" si="3671"/>
        <v>-29</v>
      </c>
      <c r="V626" s="4">
        <f t="shared" si="3671"/>
        <v>-30</v>
      </c>
      <c r="W626" s="4">
        <f t="shared" si="3671"/>
        <v>-31</v>
      </c>
      <c r="X626" s="15">
        <f t="shared" si="3671"/>
        <v>-32</v>
      </c>
      <c r="Y626" s="4">
        <f t="shared" si="3671"/>
        <v>-33</v>
      </c>
      <c r="Z626" s="4">
        <f t="shared" si="3671"/>
        <v>-34</v>
      </c>
      <c r="AA626" s="4">
        <f t="shared" si="3671"/>
        <v>-35</v>
      </c>
      <c r="AB626" s="4">
        <f t="shared" si="3671"/>
        <v>-36</v>
      </c>
      <c r="AC626" s="4">
        <f t="shared" si="3671"/>
        <v>-37</v>
      </c>
      <c r="AD626" s="15">
        <f t="shared" si="3671"/>
        <v>-38</v>
      </c>
      <c r="AE626">
        <f t="shared" si="3671"/>
        <v>-39</v>
      </c>
      <c r="AF626" s="4">
        <f t="shared" si="3671"/>
        <v>-40</v>
      </c>
      <c r="AG626" s="4">
        <f t="shared" si="3671"/>
        <v>-41</v>
      </c>
      <c r="AH626" s="4">
        <f t="shared" si="3671"/>
        <v>-42</v>
      </c>
      <c r="AI626" s="4">
        <f t="shared" si="3671"/>
        <v>-43</v>
      </c>
      <c r="AJ626" s="4">
        <f t="shared" si="3671"/>
        <v>-44</v>
      </c>
      <c r="AK626" s="4">
        <f t="shared" si="3671"/>
        <v>-45</v>
      </c>
      <c r="AL626" s="4">
        <f t="shared" si="3671"/>
        <v>-46</v>
      </c>
      <c r="AM626" s="4">
        <f t="shared" si="3671"/>
        <v>-47</v>
      </c>
      <c r="AN626" s="4">
        <f t="shared" si="3671"/>
        <v>-48</v>
      </c>
      <c r="AO626">
        <f t="shared" si="3671"/>
        <v>-49</v>
      </c>
      <c r="AP626" s="4">
        <f t="shared" si="3671"/>
        <v>-50</v>
      </c>
      <c r="AQ626" s="4">
        <f t="shared" si="3671"/>
        <v>-51</v>
      </c>
      <c r="AR626" s="4">
        <f t="shared" si="3671"/>
        <v>-52</v>
      </c>
      <c r="AS626" s="4">
        <f t="shared" si="3671"/>
        <v>-53</v>
      </c>
      <c r="AT626" s="4">
        <f t="shared" si="3671"/>
        <v>-54</v>
      </c>
      <c r="AU626" s="4">
        <f t="shared" si="3671"/>
        <v>-55</v>
      </c>
      <c r="AV626" s="4">
        <f t="shared" si="3671"/>
        <v>-56</v>
      </c>
      <c r="AW626" s="4">
        <f t="shared" si="3671"/>
        <v>-57</v>
      </c>
      <c r="AX626" s="4">
        <f t="shared" si="3671"/>
        <v>-58</v>
      </c>
      <c r="AY626">
        <f t="shared" si="3671"/>
        <v>-59</v>
      </c>
      <c r="AZ626" s="4">
        <f t="shared" si="3671"/>
        <v>-60</v>
      </c>
      <c r="BA626" s="4">
        <f t="shared" si="3671"/>
        <v>-61</v>
      </c>
      <c r="BB626" s="4">
        <f t="shared" si="3671"/>
        <v>-62</v>
      </c>
      <c r="BC626" s="4">
        <f t="shared" si="3671"/>
        <v>-63</v>
      </c>
      <c r="BD626" s="4">
        <f t="shared" si="3671"/>
        <v>-64</v>
      </c>
      <c r="BE626" s="4">
        <f t="shared" si="3671"/>
        <v>-65</v>
      </c>
      <c r="BF626" s="4">
        <f t="shared" si="3671"/>
        <v>-66</v>
      </c>
      <c r="BG626" s="4">
        <f t="shared" si="3671"/>
        <v>-67</v>
      </c>
      <c r="BH626" s="4">
        <f t="shared" si="3671"/>
        <v>-68</v>
      </c>
      <c r="BI626">
        <f t="shared" si="3671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72">C627-2</f>
        <v>-14</v>
      </c>
      <c r="E627" s="4">
        <f t="shared" si="3672"/>
        <v>-16</v>
      </c>
      <c r="F627" s="4">
        <f t="shared" si="3672"/>
        <v>-18</v>
      </c>
      <c r="G627" s="4">
        <f t="shared" si="3672"/>
        <v>-20</v>
      </c>
      <c r="H627" s="4">
        <f t="shared" si="3672"/>
        <v>-22</v>
      </c>
      <c r="I627" s="4">
        <f t="shared" si="3672"/>
        <v>-24</v>
      </c>
      <c r="J627" s="4">
        <f t="shared" si="3672"/>
        <v>-26</v>
      </c>
      <c r="K627" s="4">
        <f t="shared" si="3672"/>
        <v>-28</v>
      </c>
      <c r="L627" s="4">
        <f t="shared" si="3672"/>
        <v>-30</v>
      </c>
      <c r="M627" s="4">
        <f t="shared" si="3672"/>
        <v>-32</v>
      </c>
      <c r="N627" s="4">
        <f t="shared" si="3672"/>
        <v>-34</v>
      </c>
      <c r="O627" s="4">
        <f t="shared" si="3672"/>
        <v>-36</v>
      </c>
      <c r="P627" s="4">
        <f t="shared" si="3672"/>
        <v>-38</v>
      </c>
      <c r="Q627" s="4">
        <f t="shared" si="3672"/>
        <v>-40</v>
      </c>
      <c r="R627" s="4">
        <f t="shared" si="3672"/>
        <v>-42</v>
      </c>
      <c r="S627" s="4">
        <f t="shared" si="3672"/>
        <v>-44</v>
      </c>
      <c r="T627" s="4">
        <f t="shared" si="3672"/>
        <v>-46</v>
      </c>
      <c r="U627" s="4">
        <f t="shared" si="3672"/>
        <v>-48</v>
      </c>
      <c r="V627" s="4">
        <f t="shared" si="3672"/>
        <v>-50</v>
      </c>
      <c r="W627" s="4">
        <f t="shared" si="3672"/>
        <v>-52</v>
      </c>
      <c r="X627" s="4">
        <f t="shared" si="3672"/>
        <v>-54</v>
      </c>
      <c r="Y627" s="4">
        <f t="shared" si="3672"/>
        <v>-56</v>
      </c>
      <c r="Z627" s="4">
        <f t="shared" si="3672"/>
        <v>-58</v>
      </c>
      <c r="AA627" s="4">
        <f t="shared" si="3672"/>
        <v>-60</v>
      </c>
      <c r="AB627" s="4">
        <f>AA627</f>
        <v>-60</v>
      </c>
      <c r="AC627" s="4">
        <f t="shared" ref="AC627:BI627" si="3673">AB627</f>
        <v>-60</v>
      </c>
      <c r="AD627" s="4">
        <f t="shared" si="3673"/>
        <v>-60</v>
      </c>
      <c r="AE627" s="4">
        <f t="shared" si="3673"/>
        <v>-60</v>
      </c>
      <c r="AF627" s="4">
        <f t="shared" si="3673"/>
        <v>-60</v>
      </c>
      <c r="AG627" s="4">
        <f t="shared" si="3673"/>
        <v>-60</v>
      </c>
      <c r="AH627" s="4">
        <f t="shared" si="3673"/>
        <v>-60</v>
      </c>
      <c r="AI627" s="4">
        <f t="shared" si="3673"/>
        <v>-60</v>
      </c>
      <c r="AJ627" s="4">
        <f t="shared" si="3673"/>
        <v>-60</v>
      </c>
      <c r="AK627" s="4">
        <f t="shared" si="3673"/>
        <v>-60</v>
      </c>
      <c r="AL627" s="4">
        <f t="shared" si="3673"/>
        <v>-60</v>
      </c>
      <c r="AM627" s="4">
        <f t="shared" si="3673"/>
        <v>-60</v>
      </c>
      <c r="AN627" s="4">
        <f t="shared" si="3673"/>
        <v>-60</v>
      </c>
      <c r="AO627" s="4">
        <f t="shared" si="3673"/>
        <v>-60</v>
      </c>
      <c r="AP627" s="4">
        <f t="shared" si="3673"/>
        <v>-60</v>
      </c>
      <c r="AQ627" s="4">
        <f t="shared" si="3673"/>
        <v>-60</v>
      </c>
      <c r="AR627" s="4">
        <f t="shared" si="3673"/>
        <v>-60</v>
      </c>
      <c r="AS627" s="4">
        <f t="shared" si="3673"/>
        <v>-60</v>
      </c>
      <c r="AT627" s="4">
        <f t="shared" si="3673"/>
        <v>-60</v>
      </c>
      <c r="AU627" s="4">
        <f t="shared" si="3673"/>
        <v>-60</v>
      </c>
      <c r="AV627" s="4">
        <f t="shared" si="3673"/>
        <v>-60</v>
      </c>
      <c r="AW627" s="4">
        <f t="shared" si="3673"/>
        <v>-60</v>
      </c>
      <c r="AX627" s="4">
        <f t="shared" si="3673"/>
        <v>-60</v>
      </c>
      <c r="AY627" s="4">
        <f t="shared" si="3673"/>
        <v>-60</v>
      </c>
      <c r="AZ627" s="4">
        <f t="shared" si="3673"/>
        <v>-60</v>
      </c>
      <c r="BA627" s="4">
        <f t="shared" si="3673"/>
        <v>-60</v>
      </c>
      <c r="BB627" s="4">
        <f t="shared" si="3673"/>
        <v>-60</v>
      </c>
      <c r="BC627" s="4">
        <f t="shared" si="3673"/>
        <v>-60</v>
      </c>
      <c r="BD627" s="4">
        <f t="shared" si="3673"/>
        <v>-60</v>
      </c>
      <c r="BE627" s="4">
        <f t="shared" si="3673"/>
        <v>-60</v>
      </c>
      <c r="BF627" s="4">
        <f t="shared" si="3673"/>
        <v>-60</v>
      </c>
      <c r="BG627" s="4">
        <f t="shared" si="3673"/>
        <v>-60</v>
      </c>
      <c r="BH627" s="4">
        <f t="shared" si="3673"/>
        <v>-60</v>
      </c>
      <c r="BI627" s="4">
        <f t="shared" si="3673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74">K628</f>
        <v>6</v>
      </c>
      <c r="M628" s="4">
        <f t="shared" ref="M628" si="3675">L628+0.6</f>
        <v>6.6</v>
      </c>
      <c r="N628" s="4">
        <f t="shared" ref="N628:O628" si="3676">M628</f>
        <v>6.6</v>
      </c>
      <c r="O628" s="4">
        <f t="shared" si="3676"/>
        <v>6.6</v>
      </c>
      <c r="P628" s="4">
        <f t="shared" ref="P628" si="3677">O628+0.7</f>
        <v>7.3</v>
      </c>
      <c r="Q628" s="4">
        <f t="shared" ref="Q628:R628" si="3678">P628</f>
        <v>7.3</v>
      </c>
      <c r="R628" s="15">
        <f t="shared" si="3678"/>
        <v>7.3</v>
      </c>
      <c r="S628" s="4">
        <f t="shared" ref="S628" si="3679">R628+0.7</f>
        <v>8</v>
      </c>
      <c r="T628" s="4">
        <f t="shared" ref="T628:U628" si="3680">S628</f>
        <v>8</v>
      </c>
      <c r="U628">
        <f t="shared" si="3680"/>
        <v>8</v>
      </c>
      <c r="V628" s="4">
        <f t="shared" ref="V628" si="3681">U628+0.6</f>
        <v>8.6</v>
      </c>
      <c r="W628" s="4">
        <f t="shared" ref="W628:X628" si="3682">V628</f>
        <v>8.6</v>
      </c>
      <c r="X628" s="15">
        <f t="shared" si="3682"/>
        <v>8.6</v>
      </c>
      <c r="Y628" s="4">
        <f t="shared" ref="Y628" si="3683">X628+0.7</f>
        <v>9.2999999999999989</v>
      </c>
      <c r="Z628" s="4">
        <f t="shared" ref="Z628:AA628" si="3684">Y628</f>
        <v>9.2999999999999989</v>
      </c>
      <c r="AA628" s="4">
        <f t="shared" si="3684"/>
        <v>9.2999999999999989</v>
      </c>
      <c r="AB628" s="4">
        <f t="shared" ref="AB628" si="3685">AA628+0.7</f>
        <v>9.9999999999999982</v>
      </c>
      <c r="AC628" s="4">
        <f t="shared" ref="AC628:AD628" si="3686">AB628</f>
        <v>9.9999999999999982</v>
      </c>
      <c r="AD628" s="15">
        <f t="shared" si="3686"/>
        <v>9.9999999999999982</v>
      </c>
      <c r="AE628">
        <f t="shared" ref="AE628" si="3687">AD628+0.6</f>
        <v>10.599999999999998</v>
      </c>
      <c r="AF628" s="4">
        <f t="shared" ref="AF628:AG628" si="3688">AE628</f>
        <v>10.599999999999998</v>
      </c>
      <c r="AG628" s="4">
        <f t="shared" si="3688"/>
        <v>10.599999999999998</v>
      </c>
      <c r="AH628" s="4">
        <f t="shared" ref="AH628" si="3689">AG628+0.7</f>
        <v>11.299999999999997</v>
      </c>
      <c r="AI628" s="4">
        <f t="shared" ref="AI628:AJ628" si="3690">AH628</f>
        <v>11.299999999999997</v>
      </c>
      <c r="AJ628" s="4">
        <f t="shared" si="3690"/>
        <v>11.299999999999997</v>
      </c>
      <c r="AK628" s="4">
        <f t="shared" ref="AK628" si="3691">AJ628+0.7</f>
        <v>11.999999999999996</v>
      </c>
      <c r="AL628" s="4">
        <f t="shared" ref="AL628:AM628" si="3692">AK628</f>
        <v>11.999999999999996</v>
      </c>
      <c r="AM628" s="4">
        <f t="shared" si="3692"/>
        <v>11.999999999999996</v>
      </c>
      <c r="AN628" s="4">
        <f t="shared" ref="AN628" si="3693">AM628+0.6</f>
        <v>12.599999999999996</v>
      </c>
      <c r="AO628">
        <f t="shared" ref="AO628:AP628" si="3694">AN628</f>
        <v>12.599999999999996</v>
      </c>
      <c r="AP628" s="4">
        <f t="shared" si="3694"/>
        <v>12.599999999999996</v>
      </c>
      <c r="AQ628" s="4">
        <f t="shared" ref="AQ628" si="3695">AP628+0.7</f>
        <v>13.299999999999995</v>
      </c>
      <c r="AR628" s="4">
        <f t="shared" ref="AR628:AS628" si="3696">AQ628</f>
        <v>13.299999999999995</v>
      </c>
      <c r="AS628" s="4">
        <f t="shared" si="3696"/>
        <v>13.299999999999995</v>
      </c>
      <c r="AT628" s="4">
        <f t="shared" ref="AT628" si="3697">AS628+0.7</f>
        <v>13.999999999999995</v>
      </c>
      <c r="AU628" s="4">
        <f t="shared" ref="AU628:AV628" si="3698">AT628</f>
        <v>13.999999999999995</v>
      </c>
      <c r="AV628" s="4">
        <f t="shared" si="3698"/>
        <v>13.999999999999995</v>
      </c>
      <c r="AW628" s="4">
        <f t="shared" ref="AW628" si="3699">AV628+0.6</f>
        <v>14.599999999999994</v>
      </c>
      <c r="AX628" s="4">
        <f t="shared" ref="AX628:AY628" si="3700">AW628</f>
        <v>14.599999999999994</v>
      </c>
      <c r="AY628">
        <f t="shared" si="3700"/>
        <v>14.599999999999994</v>
      </c>
      <c r="AZ628" s="4">
        <f t="shared" ref="AZ628" si="3701">AY628+0.7</f>
        <v>15.299999999999994</v>
      </c>
      <c r="BA628" s="4">
        <f t="shared" ref="BA628:BB628" si="3702">AZ628</f>
        <v>15.299999999999994</v>
      </c>
      <c r="BB628" s="4">
        <f t="shared" si="3702"/>
        <v>15.299999999999994</v>
      </c>
      <c r="BC628" s="4">
        <f t="shared" ref="BC628" si="3703">BB628+0.7</f>
        <v>15.999999999999993</v>
      </c>
      <c r="BD628" s="4">
        <f t="shared" ref="BD628:BE628" si="3704">BC628</f>
        <v>15.999999999999993</v>
      </c>
      <c r="BE628" s="4">
        <f t="shared" si="3704"/>
        <v>15.999999999999993</v>
      </c>
      <c r="BF628" s="4">
        <f t="shared" ref="BF628" si="3705">BE628+0.6</f>
        <v>16.599999999999994</v>
      </c>
      <c r="BG628" s="4">
        <f t="shared" ref="BG628:BH628" si="3706">BF628</f>
        <v>16.599999999999994</v>
      </c>
      <c r="BH628" s="4">
        <f t="shared" si="3706"/>
        <v>16.599999999999994</v>
      </c>
      <c r="BI628">
        <f t="shared" ref="BI628" si="3707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708">C629+1.4</f>
        <v>12.8</v>
      </c>
      <c r="E629" s="4">
        <f t="shared" si="3708"/>
        <v>14.200000000000001</v>
      </c>
      <c r="F629" s="4">
        <f t="shared" si="3708"/>
        <v>15.600000000000001</v>
      </c>
      <c r="G629" s="4">
        <f t="shared" si="3708"/>
        <v>17</v>
      </c>
      <c r="H629" s="4">
        <f t="shared" si="3708"/>
        <v>18.399999999999999</v>
      </c>
      <c r="I629" s="4">
        <f t="shared" si="3708"/>
        <v>19.799999999999997</v>
      </c>
      <c r="J629" s="15">
        <f t="shared" si="3708"/>
        <v>21.199999999999996</v>
      </c>
      <c r="K629">
        <f t="shared" si="3708"/>
        <v>22.599999999999994</v>
      </c>
      <c r="L629" s="4">
        <f t="shared" si="3708"/>
        <v>23.999999999999993</v>
      </c>
      <c r="M629" s="4">
        <f t="shared" si="3708"/>
        <v>25.399999999999991</v>
      </c>
      <c r="N629" s="4">
        <f t="shared" si="3708"/>
        <v>26.79999999999999</v>
      </c>
      <c r="O629" s="4">
        <f t="shared" si="3708"/>
        <v>28.199999999999989</v>
      </c>
      <c r="P629" s="4">
        <f t="shared" si="3708"/>
        <v>29.599999999999987</v>
      </c>
      <c r="Q629" s="4">
        <f t="shared" si="3708"/>
        <v>30.999999999999986</v>
      </c>
      <c r="R629" s="15">
        <f t="shared" si="3708"/>
        <v>32.399999999999984</v>
      </c>
      <c r="S629" s="4">
        <f t="shared" si="3708"/>
        <v>33.799999999999983</v>
      </c>
      <c r="T629" s="4">
        <f t="shared" si="3708"/>
        <v>35.199999999999982</v>
      </c>
      <c r="U629">
        <f t="shared" si="3708"/>
        <v>36.59999999999998</v>
      </c>
      <c r="V629" s="4">
        <f t="shared" si="3708"/>
        <v>37.999999999999979</v>
      </c>
      <c r="W629" s="4">
        <f t="shared" si="3708"/>
        <v>39.399999999999977</v>
      </c>
      <c r="X629" s="15">
        <f t="shared" si="3708"/>
        <v>40.799999999999976</v>
      </c>
      <c r="Y629" s="4">
        <f t="shared" si="3708"/>
        <v>42.199999999999974</v>
      </c>
      <c r="Z629" s="4">
        <f t="shared" si="3708"/>
        <v>43.599999999999973</v>
      </c>
      <c r="AA629" s="4">
        <f t="shared" si="3708"/>
        <v>44.999999999999972</v>
      </c>
      <c r="AB629" s="4">
        <f t="shared" si="3708"/>
        <v>46.39999999999997</v>
      </c>
      <c r="AC629" s="4">
        <f t="shared" si="3708"/>
        <v>47.799999999999969</v>
      </c>
      <c r="AD629" s="15">
        <f t="shared" si="3708"/>
        <v>49.199999999999967</v>
      </c>
      <c r="AE629">
        <f t="shared" si="3708"/>
        <v>50.599999999999966</v>
      </c>
      <c r="AF629" s="4">
        <f t="shared" si="3708"/>
        <v>51.999999999999964</v>
      </c>
      <c r="AG629" s="4">
        <f t="shared" si="3708"/>
        <v>53.399999999999963</v>
      </c>
      <c r="AH629" s="4">
        <f t="shared" si="3708"/>
        <v>54.799999999999962</v>
      </c>
      <c r="AI629" s="4">
        <f t="shared" si="3708"/>
        <v>56.19999999999996</v>
      </c>
      <c r="AJ629" s="4">
        <f t="shared" si="3708"/>
        <v>57.599999999999959</v>
      </c>
      <c r="AK629" s="4">
        <f t="shared" si="3708"/>
        <v>58.999999999999957</v>
      </c>
      <c r="AL629" s="4">
        <f t="shared" si="3708"/>
        <v>60.399999999999956</v>
      </c>
      <c r="AM629" s="4">
        <f t="shared" si="3708"/>
        <v>61.799999999999955</v>
      </c>
      <c r="AN629" s="4">
        <f t="shared" si="3708"/>
        <v>63.199999999999953</v>
      </c>
      <c r="AO629">
        <f t="shared" si="3708"/>
        <v>64.599999999999952</v>
      </c>
      <c r="AP629" s="4">
        <f t="shared" si="3708"/>
        <v>65.999999999999957</v>
      </c>
      <c r="AQ629" s="4">
        <f t="shared" si="3708"/>
        <v>67.399999999999963</v>
      </c>
      <c r="AR629" s="4">
        <f t="shared" si="3708"/>
        <v>68.799999999999969</v>
      </c>
      <c r="AS629" s="4">
        <f t="shared" si="3708"/>
        <v>70.199999999999974</v>
      </c>
      <c r="AT629" s="4">
        <f t="shared" si="3708"/>
        <v>71.59999999999998</v>
      </c>
      <c r="AU629" s="4">
        <f t="shared" si="3708"/>
        <v>72.999999999999986</v>
      </c>
      <c r="AV629" s="4">
        <f t="shared" si="3708"/>
        <v>74.399999999999991</v>
      </c>
      <c r="AW629" s="4">
        <f t="shared" si="3708"/>
        <v>75.8</v>
      </c>
      <c r="AX629" s="4">
        <f t="shared" si="3708"/>
        <v>77.2</v>
      </c>
      <c r="AY629">
        <f t="shared" si="3708"/>
        <v>78.600000000000009</v>
      </c>
      <c r="AZ629" s="4">
        <f t="shared" si="3708"/>
        <v>80.000000000000014</v>
      </c>
      <c r="BA629" s="4">
        <f t="shared" si="3708"/>
        <v>81.40000000000002</v>
      </c>
      <c r="BB629" s="4">
        <f t="shared" si="3708"/>
        <v>82.800000000000026</v>
      </c>
      <c r="BC629" s="4">
        <f t="shared" si="3708"/>
        <v>84.200000000000031</v>
      </c>
      <c r="BD629" s="4">
        <f t="shared" si="3708"/>
        <v>85.600000000000037</v>
      </c>
      <c r="BE629" s="4">
        <f t="shared" si="3708"/>
        <v>87.000000000000043</v>
      </c>
      <c r="BF629" s="4">
        <f t="shared" si="3708"/>
        <v>88.400000000000048</v>
      </c>
      <c r="BG629" s="4">
        <f t="shared" si="3708"/>
        <v>89.800000000000054</v>
      </c>
      <c r="BH629" s="4">
        <f t="shared" si="3708"/>
        <v>91.20000000000006</v>
      </c>
      <c r="BI629">
        <f t="shared" si="3708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709">C630+0.25</f>
        <v>4.5</v>
      </c>
      <c r="E630" s="4">
        <f t="shared" si="3709"/>
        <v>4.75</v>
      </c>
      <c r="F630" s="4">
        <f t="shared" si="3709"/>
        <v>5</v>
      </c>
      <c r="G630" s="4">
        <f t="shared" si="3709"/>
        <v>5.25</v>
      </c>
      <c r="H630" s="4">
        <f t="shared" si="3709"/>
        <v>5.5</v>
      </c>
      <c r="I630" s="4">
        <f t="shared" si="3709"/>
        <v>5.75</v>
      </c>
      <c r="J630" s="15">
        <f t="shared" si="3709"/>
        <v>6</v>
      </c>
      <c r="K630" s="4">
        <f t="shared" si="3709"/>
        <v>6.25</v>
      </c>
      <c r="L630" s="4">
        <f t="shared" si="3709"/>
        <v>6.5</v>
      </c>
      <c r="M630" s="4">
        <f t="shared" si="3709"/>
        <v>6.75</v>
      </c>
      <c r="N630" s="4">
        <f t="shared" si="3709"/>
        <v>7</v>
      </c>
      <c r="O630" s="4">
        <f t="shared" si="3709"/>
        <v>7.25</v>
      </c>
      <c r="P630" s="4">
        <f t="shared" si="3709"/>
        <v>7.5</v>
      </c>
      <c r="Q630" s="4">
        <f t="shared" si="3709"/>
        <v>7.75</v>
      </c>
      <c r="R630" s="15">
        <f t="shared" si="3709"/>
        <v>8</v>
      </c>
      <c r="S630" s="4">
        <f t="shared" si="3709"/>
        <v>8.25</v>
      </c>
      <c r="T630" s="4">
        <f t="shared" si="3709"/>
        <v>8.5</v>
      </c>
      <c r="U630" s="4">
        <f t="shared" si="3709"/>
        <v>8.75</v>
      </c>
      <c r="V630" s="4">
        <f t="shared" si="3709"/>
        <v>9</v>
      </c>
      <c r="W630" s="4">
        <f t="shared" si="3709"/>
        <v>9.25</v>
      </c>
      <c r="X630" s="15">
        <f t="shared" si="3709"/>
        <v>9.5</v>
      </c>
      <c r="Y630" s="4">
        <f t="shared" si="3709"/>
        <v>9.75</v>
      </c>
      <c r="Z630" s="4">
        <f t="shared" si="3709"/>
        <v>10</v>
      </c>
      <c r="AA630" s="4">
        <f t="shared" si="3709"/>
        <v>10.25</v>
      </c>
      <c r="AB630" s="4">
        <f t="shared" si="3709"/>
        <v>10.5</v>
      </c>
      <c r="AC630" s="4">
        <f t="shared" si="3709"/>
        <v>10.75</v>
      </c>
      <c r="AD630" s="15">
        <f t="shared" si="3709"/>
        <v>11</v>
      </c>
      <c r="AE630" s="4">
        <f t="shared" si="3709"/>
        <v>11.25</v>
      </c>
      <c r="AF630" s="4">
        <f t="shared" si="3709"/>
        <v>11.5</v>
      </c>
      <c r="AG630" s="4">
        <f t="shared" si="3709"/>
        <v>11.75</v>
      </c>
      <c r="AH630" s="4">
        <f t="shared" si="3709"/>
        <v>12</v>
      </c>
      <c r="AI630" s="4">
        <f t="shared" si="3709"/>
        <v>12.25</v>
      </c>
      <c r="AJ630" s="4">
        <f t="shared" si="3709"/>
        <v>12.5</v>
      </c>
      <c r="AK630" s="4">
        <f t="shared" si="3709"/>
        <v>12.75</v>
      </c>
      <c r="AL630" s="4">
        <f t="shared" si="3709"/>
        <v>13</v>
      </c>
      <c r="AM630" s="4">
        <f t="shared" si="3709"/>
        <v>13.25</v>
      </c>
      <c r="AN630" s="4">
        <f t="shared" si="3709"/>
        <v>13.5</v>
      </c>
      <c r="AO630" s="4">
        <f t="shared" si="3709"/>
        <v>13.75</v>
      </c>
      <c r="AP630" s="4">
        <f t="shared" si="3709"/>
        <v>14</v>
      </c>
      <c r="AQ630" s="4">
        <f t="shared" si="3709"/>
        <v>14.25</v>
      </c>
      <c r="AR630" s="4">
        <f t="shared" si="3709"/>
        <v>14.5</v>
      </c>
      <c r="AS630" s="4">
        <f t="shared" si="3709"/>
        <v>14.75</v>
      </c>
      <c r="AT630" s="4">
        <f t="shared" si="3709"/>
        <v>15</v>
      </c>
      <c r="AU630" s="4">
        <f t="shared" si="3709"/>
        <v>15.25</v>
      </c>
      <c r="AV630" s="4">
        <f t="shared" si="3709"/>
        <v>15.5</v>
      </c>
      <c r="AW630" s="4">
        <f t="shared" si="3709"/>
        <v>15.75</v>
      </c>
      <c r="AX630" s="4">
        <f t="shared" si="3709"/>
        <v>16</v>
      </c>
      <c r="AY630" s="4">
        <f t="shared" si="3709"/>
        <v>16.25</v>
      </c>
      <c r="AZ630" s="4">
        <f t="shared" si="3709"/>
        <v>16.5</v>
      </c>
      <c r="BA630" s="4">
        <f t="shared" si="3709"/>
        <v>16.75</v>
      </c>
      <c r="BB630" s="4">
        <f t="shared" si="3709"/>
        <v>17</v>
      </c>
      <c r="BC630" s="4">
        <f t="shared" si="3709"/>
        <v>17.25</v>
      </c>
      <c r="BD630" s="4">
        <f t="shared" si="3709"/>
        <v>17.5</v>
      </c>
      <c r="BE630" s="4">
        <f t="shared" si="3709"/>
        <v>17.75</v>
      </c>
      <c r="BF630" s="4">
        <f t="shared" si="3709"/>
        <v>18</v>
      </c>
      <c r="BG630" s="4">
        <f t="shared" si="3709"/>
        <v>18.25</v>
      </c>
      <c r="BH630" s="4">
        <f t="shared" si="3709"/>
        <v>18.5</v>
      </c>
      <c r="BI630" s="4">
        <f t="shared" si="3709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710">C633+25</f>
        <v>250</v>
      </c>
      <c r="E633" s="4">
        <f t="shared" si="3710"/>
        <v>275</v>
      </c>
      <c r="F633" s="4">
        <f t="shared" si="3710"/>
        <v>300</v>
      </c>
      <c r="G633" s="4">
        <f t="shared" si="3710"/>
        <v>325</v>
      </c>
      <c r="H633" s="4">
        <f t="shared" si="3710"/>
        <v>350</v>
      </c>
      <c r="I633" s="4">
        <f t="shared" si="3710"/>
        <v>375</v>
      </c>
      <c r="J633" s="15">
        <f t="shared" si="3710"/>
        <v>400</v>
      </c>
      <c r="K633">
        <f t="shared" si="3710"/>
        <v>425</v>
      </c>
      <c r="L633" s="4">
        <f t="shared" si="3710"/>
        <v>450</v>
      </c>
      <c r="M633" s="4">
        <f t="shared" si="3710"/>
        <v>475</v>
      </c>
      <c r="N633" s="4">
        <f t="shared" si="3710"/>
        <v>500</v>
      </c>
      <c r="O633" s="4">
        <f t="shared" si="3710"/>
        <v>525</v>
      </c>
      <c r="P633" s="4">
        <f t="shared" si="3710"/>
        <v>550</v>
      </c>
      <c r="Q633" s="4">
        <f t="shared" si="3710"/>
        <v>575</v>
      </c>
      <c r="R633" s="15">
        <f t="shared" si="3710"/>
        <v>600</v>
      </c>
      <c r="S633" s="4">
        <f t="shared" si="3710"/>
        <v>625</v>
      </c>
      <c r="T633" s="4">
        <f t="shared" si="3710"/>
        <v>650</v>
      </c>
      <c r="U633">
        <f t="shared" si="3710"/>
        <v>675</v>
      </c>
      <c r="V633" s="4">
        <f t="shared" si="3710"/>
        <v>700</v>
      </c>
      <c r="W633" s="4">
        <f t="shared" si="3710"/>
        <v>725</v>
      </c>
      <c r="X633" s="15">
        <f t="shared" si="3710"/>
        <v>750</v>
      </c>
      <c r="Y633" s="4">
        <f t="shared" si="3710"/>
        <v>775</v>
      </c>
      <c r="Z633" s="4">
        <f t="shared" si="3710"/>
        <v>800</v>
      </c>
      <c r="AA633" s="4">
        <f t="shared" si="3710"/>
        <v>825</v>
      </c>
      <c r="AB633" s="4">
        <f t="shared" si="3710"/>
        <v>850</v>
      </c>
      <c r="AC633" s="4">
        <f t="shared" si="3710"/>
        <v>875</v>
      </c>
      <c r="AD633" s="15">
        <f t="shared" si="3710"/>
        <v>900</v>
      </c>
      <c r="AE633">
        <f t="shared" si="3710"/>
        <v>925</v>
      </c>
      <c r="AF633" s="4">
        <f t="shared" si="3710"/>
        <v>950</v>
      </c>
      <c r="AG633" s="4">
        <f t="shared" si="3710"/>
        <v>975</v>
      </c>
      <c r="AH633" s="4">
        <f t="shared" si="3710"/>
        <v>1000</v>
      </c>
      <c r="AI633" s="4">
        <f t="shared" si="3710"/>
        <v>1025</v>
      </c>
      <c r="AJ633" s="4">
        <f t="shared" si="3710"/>
        <v>1050</v>
      </c>
      <c r="AK633" s="4">
        <f t="shared" si="3710"/>
        <v>1075</v>
      </c>
      <c r="AL633" s="4">
        <f t="shared" si="3710"/>
        <v>1100</v>
      </c>
      <c r="AM633" s="4">
        <f t="shared" si="3710"/>
        <v>1125</v>
      </c>
      <c r="AN633" s="4">
        <f t="shared" si="3710"/>
        <v>1150</v>
      </c>
      <c r="AO633">
        <f t="shared" si="3710"/>
        <v>1175</v>
      </c>
      <c r="AP633" s="4">
        <f t="shared" si="3710"/>
        <v>1200</v>
      </c>
      <c r="AQ633" s="4">
        <f t="shared" si="3710"/>
        <v>1225</v>
      </c>
      <c r="AR633" s="4">
        <f t="shared" si="3710"/>
        <v>1250</v>
      </c>
      <c r="AS633" s="4">
        <f t="shared" si="3710"/>
        <v>1275</v>
      </c>
      <c r="AT633" s="4">
        <f t="shared" si="3710"/>
        <v>1300</v>
      </c>
      <c r="AU633" s="4">
        <f t="shared" si="3710"/>
        <v>1325</v>
      </c>
      <c r="AV633" s="4">
        <f t="shared" si="3710"/>
        <v>1350</v>
      </c>
      <c r="AW633" s="4">
        <f t="shared" si="3710"/>
        <v>1375</v>
      </c>
      <c r="AX633" s="4">
        <f t="shared" si="3710"/>
        <v>1400</v>
      </c>
      <c r="AY633">
        <f t="shared" si="3710"/>
        <v>1425</v>
      </c>
      <c r="AZ633" s="4">
        <f t="shared" si="3710"/>
        <v>1450</v>
      </c>
      <c r="BA633" s="4">
        <f t="shared" si="3710"/>
        <v>1475</v>
      </c>
      <c r="BB633" s="4">
        <f t="shared" si="3710"/>
        <v>1500</v>
      </c>
      <c r="BC633" s="4">
        <f t="shared" si="3710"/>
        <v>1525</v>
      </c>
      <c r="BD633" s="4">
        <f t="shared" si="3710"/>
        <v>1550</v>
      </c>
      <c r="BE633" s="4">
        <f t="shared" si="3710"/>
        <v>1575</v>
      </c>
      <c r="BF633" s="4">
        <f t="shared" si="3710"/>
        <v>1600</v>
      </c>
      <c r="BG633" s="4">
        <f t="shared" si="3710"/>
        <v>1625</v>
      </c>
      <c r="BH633" s="4">
        <f t="shared" si="3710"/>
        <v>1650</v>
      </c>
      <c r="BI633">
        <f t="shared" si="3710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11">C634+1.2</f>
        <v>8.4</v>
      </c>
      <c r="E634" s="4">
        <f t="shared" si="3711"/>
        <v>9.6</v>
      </c>
      <c r="F634" s="4">
        <f t="shared" si="3711"/>
        <v>10.799999999999999</v>
      </c>
      <c r="G634" s="4">
        <f t="shared" si="3711"/>
        <v>11.999999999999998</v>
      </c>
      <c r="H634" s="4">
        <f t="shared" si="3711"/>
        <v>13.199999999999998</v>
      </c>
      <c r="I634" s="4">
        <f t="shared" si="3711"/>
        <v>14.399999999999997</v>
      </c>
      <c r="J634" s="15">
        <f t="shared" si="3711"/>
        <v>15.599999999999996</v>
      </c>
      <c r="K634">
        <f t="shared" si="3711"/>
        <v>16.799999999999997</v>
      </c>
      <c r="L634" s="4">
        <f t="shared" si="3711"/>
        <v>17.999999999999996</v>
      </c>
      <c r="M634" s="4">
        <f t="shared" si="3711"/>
        <v>19.199999999999996</v>
      </c>
      <c r="N634" s="4">
        <f t="shared" si="3711"/>
        <v>20.399999999999995</v>
      </c>
      <c r="O634" s="4">
        <f t="shared" si="3711"/>
        <v>21.599999999999994</v>
      </c>
      <c r="P634" s="4">
        <f t="shared" si="3711"/>
        <v>22.799999999999994</v>
      </c>
      <c r="Q634" s="4">
        <f t="shared" si="3711"/>
        <v>23.999999999999993</v>
      </c>
      <c r="R634" s="15">
        <f t="shared" si="3711"/>
        <v>25.199999999999992</v>
      </c>
      <c r="S634" s="4">
        <f t="shared" si="3711"/>
        <v>26.399999999999991</v>
      </c>
      <c r="T634" s="4">
        <f t="shared" si="3711"/>
        <v>27.599999999999991</v>
      </c>
      <c r="U634">
        <f t="shared" si="3711"/>
        <v>28.79999999999999</v>
      </c>
      <c r="V634" s="4">
        <f t="shared" si="3711"/>
        <v>29.999999999999989</v>
      </c>
      <c r="W634" s="4">
        <f t="shared" si="3711"/>
        <v>31.199999999999989</v>
      </c>
      <c r="X634" s="15">
        <f t="shared" si="3711"/>
        <v>32.399999999999991</v>
      </c>
      <c r="Y634" s="4">
        <f t="shared" si="3711"/>
        <v>33.599999999999994</v>
      </c>
      <c r="Z634" s="4">
        <f t="shared" si="3711"/>
        <v>34.799999999999997</v>
      </c>
      <c r="AA634" s="4">
        <f t="shared" si="3711"/>
        <v>36</v>
      </c>
      <c r="AB634" s="4">
        <f t="shared" si="3711"/>
        <v>37.200000000000003</v>
      </c>
      <c r="AC634" s="4">
        <f t="shared" si="3711"/>
        <v>38.400000000000006</v>
      </c>
      <c r="AD634" s="15">
        <f t="shared" si="3711"/>
        <v>39.600000000000009</v>
      </c>
      <c r="AE634">
        <f t="shared" si="3711"/>
        <v>40.800000000000011</v>
      </c>
      <c r="AF634" s="4">
        <f t="shared" si="3711"/>
        <v>42.000000000000014</v>
      </c>
      <c r="AG634" s="4">
        <f t="shared" si="3711"/>
        <v>43.200000000000017</v>
      </c>
      <c r="AH634" s="4">
        <f t="shared" si="3711"/>
        <v>44.40000000000002</v>
      </c>
      <c r="AI634" s="4">
        <f t="shared" si="3711"/>
        <v>45.600000000000023</v>
      </c>
      <c r="AJ634" s="4">
        <f t="shared" si="3711"/>
        <v>46.800000000000026</v>
      </c>
      <c r="AK634" s="4">
        <f t="shared" si="3711"/>
        <v>48.000000000000028</v>
      </c>
      <c r="AL634" s="4">
        <f t="shared" si="3711"/>
        <v>49.200000000000031</v>
      </c>
      <c r="AM634" s="4">
        <f t="shared" si="3711"/>
        <v>50.400000000000034</v>
      </c>
      <c r="AN634" s="4">
        <f t="shared" si="3711"/>
        <v>51.600000000000037</v>
      </c>
      <c r="AO634">
        <f t="shared" si="3711"/>
        <v>52.80000000000004</v>
      </c>
      <c r="AP634" s="4">
        <f t="shared" si="3711"/>
        <v>54.000000000000043</v>
      </c>
      <c r="AQ634" s="4">
        <f t="shared" si="3711"/>
        <v>55.200000000000045</v>
      </c>
      <c r="AR634" s="4">
        <f t="shared" si="3711"/>
        <v>56.400000000000048</v>
      </c>
      <c r="AS634" s="4">
        <f t="shared" si="3711"/>
        <v>57.600000000000051</v>
      </c>
      <c r="AT634" s="4">
        <f t="shared" si="3711"/>
        <v>58.800000000000054</v>
      </c>
      <c r="AU634" s="4">
        <f t="shared" si="3711"/>
        <v>60.000000000000057</v>
      </c>
      <c r="AV634" s="4">
        <f t="shared" si="3711"/>
        <v>61.20000000000006</v>
      </c>
      <c r="AW634" s="4">
        <f t="shared" si="3711"/>
        <v>62.400000000000063</v>
      </c>
      <c r="AX634" s="4">
        <f t="shared" si="3711"/>
        <v>63.600000000000065</v>
      </c>
      <c r="AY634">
        <f t="shared" si="3711"/>
        <v>64.800000000000068</v>
      </c>
      <c r="AZ634" s="4">
        <f t="shared" si="3711"/>
        <v>66.000000000000071</v>
      </c>
      <c r="BA634" s="4">
        <f t="shared" si="3711"/>
        <v>67.200000000000074</v>
      </c>
      <c r="BB634" s="4">
        <f t="shared" si="3711"/>
        <v>68.400000000000077</v>
      </c>
      <c r="BC634" s="4">
        <f t="shared" si="3711"/>
        <v>69.60000000000008</v>
      </c>
      <c r="BD634" s="4">
        <f t="shared" si="3711"/>
        <v>70.800000000000082</v>
      </c>
      <c r="BE634" s="4">
        <f t="shared" si="3711"/>
        <v>72.000000000000085</v>
      </c>
      <c r="BF634" s="4">
        <f t="shared" si="3711"/>
        <v>73.200000000000088</v>
      </c>
      <c r="BG634" s="4">
        <f t="shared" si="3711"/>
        <v>74.400000000000091</v>
      </c>
      <c r="BH634" s="4">
        <f t="shared" si="3711"/>
        <v>75.600000000000094</v>
      </c>
      <c r="BI634">
        <f t="shared" si="3711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12">K635</f>
        <v>6</v>
      </c>
      <c r="M635" s="4">
        <f t="shared" ref="M635" si="3713">L635+0.6</f>
        <v>6.6</v>
      </c>
      <c r="N635" s="4">
        <f t="shared" ref="N635:O635" si="3714">M635</f>
        <v>6.6</v>
      </c>
      <c r="O635" s="4">
        <f t="shared" si="3714"/>
        <v>6.6</v>
      </c>
      <c r="P635" s="4">
        <f t="shared" ref="P635" si="3715">O635+0.7</f>
        <v>7.3</v>
      </c>
      <c r="Q635" s="4">
        <f t="shared" ref="Q635:R635" si="3716">P635</f>
        <v>7.3</v>
      </c>
      <c r="R635" s="15">
        <f t="shared" si="3716"/>
        <v>7.3</v>
      </c>
      <c r="S635" s="4">
        <f t="shared" ref="S635" si="3717">R635+0.7</f>
        <v>8</v>
      </c>
      <c r="T635" s="4">
        <f t="shared" ref="T635:U635" si="3718">S635</f>
        <v>8</v>
      </c>
      <c r="U635">
        <f t="shared" si="3718"/>
        <v>8</v>
      </c>
      <c r="V635" s="4">
        <f t="shared" ref="V635" si="3719">U635+0.6</f>
        <v>8.6</v>
      </c>
      <c r="W635" s="4">
        <f t="shared" ref="W635:X635" si="3720">V635</f>
        <v>8.6</v>
      </c>
      <c r="X635" s="15">
        <f t="shared" si="3720"/>
        <v>8.6</v>
      </c>
      <c r="Y635" s="4">
        <f t="shared" ref="Y635" si="3721">X635+0.7</f>
        <v>9.2999999999999989</v>
      </c>
      <c r="Z635" s="4">
        <f t="shared" ref="Z635:AA635" si="3722">Y635</f>
        <v>9.2999999999999989</v>
      </c>
      <c r="AA635" s="4">
        <f t="shared" si="3722"/>
        <v>9.2999999999999989</v>
      </c>
      <c r="AB635" s="4">
        <f t="shared" ref="AB635" si="3723">AA635+0.7</f>
        <v>9.9999999999999982</v>
      </c>
      <c r="AC635" s="4">
        <f t="shared" ref="AC635:AD635" si="3724">AB635</f>
        <v>9.9999999999999982</v>
      </c>
      <c r="AD635" s="15">
        <f t="shared" si="3724"/>
        <v>9.9999999999999982</v>
      </c>
      <c r="AE635">
        <f t="shared" ref="AE635" si="3725">AD635+0.6</f>
        <v>10.599999999999998</v>
      </c>
      <c r="AF635" s="4">
        <f t="shared" ref="AF635:AG635" si="3726">AE635</f>
        <v>10.599999999999998</v>
      </c>
      <c r="AG635" s="4">
        <f t="shared" si="3726"/>
        <v>10.599999999999998</v>
      </c>
      <c r="AH635" s="4">
        <f t="shared" ref="AH635" si="3727">AG635+0.7</f>
        <v>11.299999999999997</v>
      </c>
      <c r="AI635" s="4">
        <f t="shared" ref="AI635:AJ635" si="3728">AH635</f>
        <v>11.299999999999997</v>
      </c>
      <c r="AJ635" s="4">
        <f t="shared" si="3728"/>
        <v>11.299999999999997</v>
      </c>
      <c r="AK635" s="4">
        <f t="shared" ref="AK635" si="3729">AJ635+0.7</f>
        <v>11.999999999999996</v>
      </c>
      <c r="AL635" s="4">
        <f t="shared" ref="AL635:AM635" si="3730">AK635</f>
        <v>11.999999999999996</v>
      </c>
      <c r="AM635" s="4">
        <f t="shared" si="3730"/>
        <v>11.999999999999996</v>
      </c>
      <c r="AN635" s="4">
        <f t="shared" ref="AN635" si="3731">AM635+0.6</f>
        <v>12.599999999999996</v>
      </c>
      <c r="AO635">
        <f t="shared" ref="AO635:AP635" si="3732">AN635</f>
        <v>12.599999999999996</v>
      </c>
      <c r="AP635" s="4">
        <f t="shared" si="3732"/>
        <v>12.599999999999996</v>
      </c>
      <c r="AQ635" s="4">
        <f t="shared" ref="AQ635" si="3733">AP635+0.7</f>
        <v>13.299999999999995</v>
      </c>
      <c r="AR635" s="4">
        <f t="shared" ref="AR635:AS635" si="3734">AQ635</f>
        <v>13.299999999999995</v>
      </c>
      <c r="AS635" s="4">
        <f t="shared" si="3734"/>
        <v>13.299999999999995</v>
      </c>
      <c r="AT635" s="4">
        <f t="shared" ref="AT635" si="3735">AS635+0.7</f>
        <v>13.999999999999995</v>
      </c>
      <c r="AU635" s="4">
        <f t="shared" ref="AU635:AV635" si="3736">AT635</f>
        <v>13.999999999999995</v>
      </c>
      <c r="AV635" s="4">
        <f t="shared" si="3736"/>
        <v>13.999999999999995</v>
      </c>
      <c r="AW635" s="4">
        <f t="shared" ref="AW635" si="3737">AV635+0.6</f>
        <v>14.599999999999994</v>
      </c>
      <c r="AX635" s="4">
        <f t="shared" ref="AX635:AY635" si="3738">AW635</f>
        <v>14.599999999999994</v>
      </c>
      <c r="AY635">
        <f t="shared" si="3738"/>
        <v>14.599999999999994</v>
      </c>
      <c r="AZ635" s="4">
        <f t="shared" ref="AZ635" si="3739">AY635+0.7</f>
        <v>15.299999999999994</v>
      </c>
      <c r="BA635" s="4">
        <f t="shared" ref="BA635:BB635" si="3740">AZ635</f>
        <v>15.299999999999994</v>
      </c>
      <c r="BB635" s="4">
        <f t="shared" si="3740"/>
        <v>15.299999999999994</v>
      </c>
      <c r="BC635" s="4">
        <f t="shared" ref="BC635" si="3741">BB635+0.7</f>
        <v>15.999999999999993</v>
      </c>
      <c r="BD635" s="4">
        <f t="shared" ref="BD635:BE635" si="3742">BC635</f>
        <v>15.999999999999993</v>
      </c>
      <c r="BE635" s="4">
        <f t="shared" si="3742"/>
        <v>15.999999999999993</v>
      </c>
      <c r="BF635" s="4">
        <f t="shared" ref="BF635" si="3743">BE635+0.6</f>
        <v>16.599999999999994</v>
      </c>
      <c r="BG635" s="4">
        <f t="shared" ref="BG635:BH635" si="3744">BF635</f>
        <v>16.599999999999994</v>
      </c>
      <c r="BH635" s="4">
        <f t="shared" si="3744"/>
        <v>16.599999999999994</v>
      </c>
      <c r="BI635">
        <f t="shared" ref="BI635" si="3745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46">C636+0.25</f>
        <v>4.5</v>
      </c>
      <c r="E636" s="4">
        <f t="shared" si="3746"/>
        <v>4.75</v>
      </c>
      <c r="F636" s="4">
        <f t="shared" si="3746"/>
        <v>5</v>
      </c>
      <c r="G636" s="4">
        <f t="shared" si="3746"/>
        <v>5.25</v>
      </c>
      <c r="H636" s="4">
        <f t="shared" si="3746"/>
        <v>5.5</v>
      </c>
      <c r="I636" s="4">
        <f t="shared" si="3746"/>
        <v>5.75</v>
      </c>
      <c r="J636" s="15">
        <f t="shared" si="3746"/>
        <v>6</v>
      </c>
      <c r="K636" s="4">
        <f t="shared" si="3746"/>
        <v>6.25</v>
      </c>
      <c r="L636" s="4">
        <f t="shared" si="3746"/>
        <v>6.5</v>
      </c>
      <c r="M636" s="4">
        <f t="shared" si="3746"/>
        <v>6.75</v>
      </c>
      <c r="N636" s="4">
        <f t="shared" si="3746"/>
        <v>7</v>
      </c>
      <c r="O636" s="4">
        <f t="shared" si="3746"/>
        <v>7.25</v>
      </c>
      <c r="P636" s="4">
        <f t="shared" si="3746"/>
        <v>7.5</v>
      </c>
      <c r="Q636" s="4">
        <f t="shared" si="3746"/>
        <v>7.75</v>
      </c>
      <c r="R636" s="15">
        <f t="shared" si="3746"/>
        <v>8</v>
      </c>
      <c r="S636" s="4">
        <f t="shared" si="3746"/>
        <v>8.25</v>
      </c>
      <c r="T636" s="4">
        <f t="shared" si="3746"/>
        <v>8.5</v>
      </c>
      <c r="U636" s="4">
        <f t="shared" si="3746"/>
        <v>8.75</v>
      </c>
      <c r="V636" s="4">
        <f t="shared" si="3746"/>
        <v>9</v>
      </c>
      <c r="W636" s="4">
        <f t="shared" si="3746"/>
        <v>9.25</v>
      </c>
      <c r="X636" s="15">
        <f t="shared" si="3746"/>
        <v>9.5</v>
      </c>
      <c r="Y636" s="4">
        <f t="shared" si="3746"/>
        <v>9.75</v>
      </c>
      <c r="Z636" s="4">
        <f t="shared" si="3746"/>
        <v>10</v>
      </c>
      <c r="AA636" s="4">
        <f t="shared" si="3746"/>
        <v>10.25</v>
      </c>
      <c r="AB636" s="4">
        <f t="shared" si="3746"/>
        <v>10.5</v>
      </c>
      <c r="AC636" s="4">
        <f t="shared" si="3746"/>
        <v>10.75</v>
      </c>
      <c r="AD636" s="15">
        <f t="shared" si="3746"/>
        <v>11</v>
      </c>
      <c r="AE636" s="4">
        <f t="shared" si="3746"/>
        <v>11.25</v>
      </c>
      <c r="AF636" s="4">
        <f t="shared" si="3746"/>
        <v>11.5</v>
      </c>
      <c r="AG636" s="4">
        <f t="shared" si="3746"/>
        <v>11.75</v>
      </c>
      <c r="AH636" s="4">
        <f t="shared" si="3746"/>
        <v>12</v>
      </c>
      <c r="AI636" s="4">
        <f t="shared" si="3746"/>
        <v>12.25</v>
      </c>
      <c r="AJ636" s="4">
        <f t="shared" si="3746"/>
        <v>12.5</v>
      </c>
      <c r="AK636" s="4">
        <f t="shared" si="3746"/>
        <v>12.75</v>
      </c>
      <c r="AL636" s="4">
        <f t="shared" si="3746"/>
        <v>13</v>
      </c>
      <c r="AM636" s="4">
        <f t="shared" si="3746"/>
        <v>13.25</v>
      </c>
      <c r="AN636" s="4">
        <f t="shared" si="3746"/>
        <v>13.5</v>
      </c>
      <c r="AO636" s="4">
        <f t="shared" si="3746"/>
        <v>13.75</v>
      </c>
      <c r="AP636" s="4">
        <f t="shared" si="3746"/>
        <v>14</v>
      </c>
      <c r="AQ636" s="4">
        <f t="shared" si="3746"/>
        <v>14.25</v>
      </c>
      <c r="AR636" s="4">
        <f t="shared" si="3746"/>
        <v>14.5</v>
      </c>
      <c r="AS636" s="4">
        <f t="shared" si="3746"/>
        <v>14.75</v>
      </c>
      <c r="AT636" s="4">
        <f t="shared" si="3746"/>
        <v>15</v>
      </c>
      <c r="AU636" s="4">
        <f t="shared" si="3746"/>
        <v>15.25</v>
      </c>
      <c r="AV636" s="4">
        <f t="shared" si="3746"/>
        <v>15.5</v>
      </c>
      <c r="AW636" s="4">
        <f t="shared" si="3746"/>
        <v>15.75</v>
      </c>
      <c r="AX636" s="4">
        <f t="shared" si="3746"/>
        <v>16</v>
      </c>
      <c r="AY636" s="4">
        <f t="shared" si="3746"/>
        <v>16.25</v>
      </c>
      <c r="AZ636" s="4">
        <f t="shared" si="3746"/>
        <v>16.5</v>
      </c>
      <c r="BA636" s="4">
        <f t="shared" si="3746"/>
        <v>16.75</v>
      </c>
      <c r="BB636" s="4">
        <f t="shared" si="3746"/>
        <v>17</v>
      </c>
      <c r="BC636" s="4">
        <f t="shared" si="3746"/>
        <v>17.25</v>
      </c>
      <c r="BD636" s="4">
        <f t="shared" si="3746"/>
        <v>17.5</v>
      </c>
      <c r="BE636" s="4">
        <f t="shared" si="3746"/>
        <v>17.75</v>
      </c>
      <c r="BF636" s="4">
        <f t="shared" si="3746"/>
        <v>18</v>
      </c>
      <c r="BG636" s="4">
        <f t="shared" si="3746"/>
        <v>18.25</v>
      </c>
      <c r="BH636" s="4">
        <f t="shared" si="3746"/>
        <v>18.5</v>
      </c>
      <c r="BI636" s="4">
        <f t="shared" si="3746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47">C640+0.25</f>
        <v>4.5</v>
      </c>
      <c r="E640" s="4">
        <f t="shared" si="3747"/>
        <v>4.75</v>
      </c>
      <c r="F640" s="4">
        <f t="shared" si="3747"/>
        <v>5</v>
      </c>
      <c r="G640" s="4">
        <f t="shared" si="3747"/>
        <v>5.25</v>
      </c>
      <c r="H640" s="4">
        <f t="shared" si="3747"/>
        <v>5.5</v>
      </c>
      <c r="I640" s="4">
        <f t="shared" si="3747"/>
        <v>5.75</v>
      </c>
      <c r="J640" s="15">
        <f t="shared" si="3747"/>
        <v>6</v>
      </c>
      <c r="K640" s="4">
        <f t="shared" si="3747"/>
        <v>6.25</v>
      </c>
      <c r="L640" s="4">
        <f t="shared" si="3747"/>
        <v>6.5</v>
      </c>
      <c r="M640" s="4">
        <f t="shared" si="3747"/>
        <v>6.75</v>
      </c>
      <c r="N640" s="4">
        <f t="shared" si="3747"/>
        <v>7</v>
      </c>
      <c r="O640" s="4">
        <f t="shared" si="3747"/>
        <v>7.25</v>
      </c>
      <c r="P640" s="4">
        <f t="shared" si="3747"/>
        <v>7.5</v>
      </c>
      <c r="Q640" s="4">
        <f t="shared" si="3747"/>
        <v>7.75</v>
      </c>
      <c r="R640" s="15">
        <f t="shared" si="3747"/>
        <v>8</v>
      </c>
      <c r="S640" s="4">
        <f t="shared" si="3747"/>
        <v>8.25</v>
      </c>
      <c r="T640" s="4">
        <f t="shared" si="3747"/>
        <v>8.5</v>
      </c>
      <c r="U640" s="4">
        <f t="shared" si="3747"/>
        <v>8.75</v>
      </c>
      <c r="V640" s="4">
        <f t="shared" si="3747"/>
        <v>9</v>
      </c>
      <c r="W640" s="4">
        <f t="shared" si="3747"/>
        <v>9.25</v>
      </c>
      <c r="X640" s="15">
        <f t="shared" si="3747"/>
        <v>9.5</v>
      </c>
      <c r="Y640" s="4">
        <f t="shared" si="3747"/>
        <v>9.75</v>
      </c>
      <c r="Z640" s="4">
        <f t="shared" si="3747"/>
        <v>10</v>
      </c>
      <c r="AA640" s="4">
        <f t="shared" si="3747"/>
        <v>10.25</v>
      </c>
      <c r="AB640" s="4">
        <f t="shared" si="3747"/>
        <v>10.5</v>
      </c>
      <c r="AC640" s="4">
        <f t="shared" si="3747"/>
        <v>10.75</v>
      </c>
      <c r="AD640" s="15">
        <f t="shared" si="3747"/>
        <v>11</v>
      </c>
      <c r="AE640" s="4">
        <f t="shared" si="3747"/>
        <v>11.25</v>
      </c>
      <c r="AF640" s="4">
        <f t="shared" si="3747"/>
        <v>11.5</v>
      </c>
      <c r="AG640" s="4">
        <f t="shared" si="3747"/>
        <v>11.75</v>
      </c>
      <c r="AH640" s="4">
        <f t="shared" si="3747"/>
        <v>12</v>
      </c>
      <c r="AI640" s="4">
        <f t="shared" si="3747"/>
        <v>12.25</v>
      </c>
      <c r="AJ640" s="4">
        <f t="shared" si="3747"/>
        <v>12.5</v>
      </c>
      <c r="AK640" s="4">
        <f t="shared" si="3747"/>
        <v>12.75</v>
      </c>
      <c r="AL640" s="4">
        <f t="shared" si="3747"/>
        <v>13</v>
      </c>
      <c r="AM640" s="4">
        <f t="shared" si="3747"/>
        <v>13.25</v>
      </c>
      <c r="AN640" s="4">
        <f t="shared" si="3747"/>
        <v>13.5</v>
      </c>
      <c r="AO640" s="4">
        <f t="shared" si="3747"/>
        <v>13.75</v>
      </c>
      <c r="AP640" s="4">
        <f t="shared" si="3747"/>
        <v>14</v>
      </c>
      <c r="AQ640" s="4">
        <f t="shared" si="3747"/>
        <v>14.25</v>
      </c>
      <c r="AR640" s="4">
        <f t="shared" si="3747"/>
        <v>14.5</v>
      </c>
      <c r="AS640" s="4">
        <f t="shared" si="3747"/>
        <v>14.75</v>
      </c>
      <c r="AT640" s="4">
        <f t="shared" si="3747"/>
        <v>15</v>
      </c>
      <c r="AU640" s="4">
        <f t="shared" si="3747"/>
        <v>15.25</v>
      </c>
      <c r="AV640" s="4">
        <f t="shared" si="3747"/>
        <v>15.5</v>
      </c>
      <c r="AW640" s="4">
        <f t="shared" si="3747"/>
        <v>15.75</v>
      </c>
      <c r="AX640" s="4">
        <f t="shared" si="3747"/>
        <v>16</v>
      </c>
      <c r="AY640" s="4">
        <f t="shared" si="3747"/>
        <v>16.25</v>
      </c>
      <c r="AZ640" s="4">
        <f t="shared" si="3747"/>
        <v>16.5</v>
      </c>
      <c r="BA640" s="4">
        <f t="shared" si="3747"/>
        <v>16.75</v>
      </c>
      <c r="BB640" s="4">
        <f t="shared" si="3747"/>
        <v>17</v>
      </c>
      <c r="BC640" s="4">
        <f t="shared" si="3747"/>
        <v>17.25</v>
      </c>
      <c r="BD640" s="4">
        <f t="shared" si="3747"/>
        <v>17.5</v>
      </c>
      <c r="BE640" s="4">
        <f t="shared" si="3747"/>
        <v>17.75</v>
      </c>
      <c r="BF640" s="4">
        <f t="shared" si="3747"/>
        <v>18</v>
      </c>
      <c r="BG640" s="4">
        <f t="shared" si="3747"/>
        <v>18.25</v>
      </c>
      <c r="BH640" s="4">
        <f t="shared" si="3747"/>
        <v>18.5</v>
      </c>
      <c r="BI640" s="4">
        <f t="shared" si="3747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48">K644</f>
        <v>6</v>
      </c>
      <c r="M644" s="4">
        <f t="shared" ref="M644" si="3749">L644+0.6</f>
        <v>6.6</v>
      </c>
      <c r="N644" s="4">
        <f t="shared" ref="N644:O645" si="3750">M644</f>
        <v>6.6</v>
      </c>
      <c r="O644" s="4">
        <f t="shared" si="3750"/>
        <v>6.6</v>
      </c>
      <c r="P644" s="4">
        <f t="shared" ref="P644" si="3751">O644+0.7</f>
        <v>7.3</v>
      </c>
      <c r="Q644" s="4">
        <f t="shared" ref="Q644:R645" si="3752">P644</f>
        <v>7.3</v>
      </c>
      <c r="R644" s="15">
        <f t="shared" si="3752"/>
        <v>7.3</v>
      </c>
      <c r="S644" s="4">
        <f t="shared" ref="S644" si="3753">R644+0.7</f>
        <v>8</v>
      </c>
      <c r="T644" s="4">
        <f t="shared" ref="T644:U645" si="3754">S644</f>
        <v>8</v>
      </c>
      <c r="U644">
        <f t="shared" si="3754"/>
        <v>8</v>
      </c>
      <c r="V644" s="4">
        <f t="shared" ref="V644" si="3755">U644+0.6</f>
        <v>8.6</v>
      </c>
      <c r="W644" s="4">
        <f t="shared" ref="W644:X645" si="3756">V644</f>
        <v>8.6</v>
      </c>
      <c r="X644" s="15">
        <f t="shared" si="3756"/>
        <v>8.6</v>
      </c>
      <c r="Y644" s="4">
        <f t="shared" ref="Y644" si="3757">X644+0.7</f>
        <v>9.2999999999999989</v>
      </c>
      <c r="Z644" s="4">
        <f t="shared" ref="Z644:AA645" si="3758">Y644</f>
        <v>9.2999999999999989</v>
      </c>
      <c r="AA644" s="4">
        <f t="shared" si="3758"/>
        <v>9.2999999999999989</v>
      </c>
      <c r="AB644" s="4">
        <f t="shared" ref="AB644" si="3759">AA644+0.7</f>
        <v>9.9999999999999982</v>
      </c>
      <c r="AC644" s="4">
        <f t="shared" ref="AC644:AD645" si="3760">AB644</f>
        <v>9.9999999999999982</v>
      </c>
      <c r="AD644" s="15">
        <f t="shared" si="3760"/>
        <v>9.9999999999999982</v>
      </c>
      <c r="AE644">
        <f t="shared" ref="AE644" si="3761">AD644+0.6</f>
        <v>10.599999999999998</v>
      </c>
      <c r="AF644" s="4">
        <f t="shared" ref="AF644:AG645" si="3762">AE644</f>
        <v>10.599999999999998</v>
      </c>
      <c r="AG644" s="4">
        <f t="shared" si="3762"/>
        <v>10.599999999999998</v>
      </c>
      <c r="AH644" s="4">
        <f t="shared" ref="AH644" si="3763">AG644+0.7</f>
        <v>11.299999999999997</v>
      </c>
      <c r="AI644" s="4">
        <f t="shared" ref="AI644:AJ645" si="3764">AH644</f>
        <v>11.299999999999997</v>
      </c>
      <c r="AJ644" s="4">
        <f t="shared" si="3764"/>
        <v>11.299999999999997</v>
      </c>
      <c r="AK644" s="4">
        <f t="shared" ref="AK644" si="3765">AJ644+0.7</f>
        <v>11.999999999999996</v>
      </c>
      <c r="AL644" s="4">
        <f t="shared" ref="AL644:AM645" si="3766">AK644</f>
        <v>11.999999999999996</v>
      </c>
      <c r="AM644" s="4">
        <f t="shared" si="3766"/>
        <v>11.999999999999996</v>
      </c>
      <c r="AN644" s="4">
        <f t="shared" ref="AN644" si="3767">AM644+0.6</f>
        <v>12.599999999999996</v>
      </c>
      <c r="AO644">
        <f t="shared" ref="AO644:AP645" si="3768">AN644</f>
        <v>12.599999999999996</v>
      </c>
      <c r="AP644" s="4">
        <f t="shared" si="3768"/>
        <v>12.599999999999996</v>
      </c>
      <c r="AQ644" s="4">
        <f t="shared" ref="AQ644" si="3769">AP644+0.7</f>
        <v>13.299999999999995</v>
      </c>
      <c r="AR644" s="4">
        <f t="shared" ref="AR644:AS645" si="3770">AQ644</f>
        <v>13.299999999999995</v>
      </c>
      <c r="AS644" s="4">
        <f t="shared" si="3770"/>
        <v>13.299999999999995</v>
      </c>
      <c r="AT644" s="4">
        <f t="shared" ref="AT644" si="3771">AS644+0.7</f>
        <v>13.999999999999995</v>
      </c>
      <c r="AU644" s="4">
        <f t="shared" ref="AU644:AV645" si="3772">AT644</f>
        <v>13.999999999999995</v>
      </c>
      <c r="AV644" s="4">
        <f t="shared" si="3772"/>
        <v>13.999999999999995</v>
      </c>
      <c r="AW644" s="4">
        <f t="shared" ref="AW644" si="3773">AV644+0.6</f>
        <v>14.599999999999994</v>
      </c>
      <c r="AX644" s="4">
        <f t="shared" ref="AX644:AY645" si="3774">AW644</f>
        <v>14.599999999999994</v>
      </c>
      <c r="AY644">
        <f t="shared" si="3774"/>
        <v>14.599999999999994</v>
      </c>
      <c r="AZ644" s="4">
        <f t="shared" ref="AZ644" si="3775">AY644+0.7</f>
        <v>15.299999999999994</v>
      </c>
      <c r="BA644" s="4">
        <f t="shared" ref="BA644:BB645" si="3776">AZ644</f>
        <v>15.299999999999994</v>
      </c>
      <c r="BB644" s="4">
        <f t="shared" si="3776"/>
        <v>15.299999999999994</v>
      </c>
      <c r="BC644" s="4">
        <f t="shared" ref="BC644" si="3777">BB644+0.7</f>
        <v>15.999999999999993</v>
      </c>
      <c r="BD644" s="4">
        <f t="shared" ref="BD644:BE645" si="3778">BC644</f>
        <v>15.999999999999993</v>
      </c>
      <c r="BE644" s="4">
        <f t="shared" si="3778"/>
        <v>15.999999999999993</v>
      </c>
      <c r="BF644" s="4">
        <f t="shared" ref="BF644" si="3779">BE644+0.6</f>
        <v>16.599999999999994</v>
      </c>
      <c r="BG644" s="4">
        <f t="shared" ref="BG644:BH645" si="3780">BF644</f>
        <v>16.599999999999994</v>
      </c>
      <c r="BH644" s="4">
        <f t="shared" si="3780"/>
        <v>16.599999999999994</v>
      </c>
      <c r="BI644">
        <f t="shared" ref="BI644" si="3781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82">C645</f>
        <v>5</v>
      </c>
      <c r="E645" s="4">
        <f t="shared" si="3782"/>
        <v>5</v>
      </c>
      <c r="F645" s="4">
        <f t="shared" si="3782"/>
        <v>5</v>
      </c>
      <c r="G645" s="4">
        <f t="shared" si="3782"/>
        <v>5</v>
      </c>
      <c r="H645" s="4">
        <f t="shared" si="3782"/>
        <v>5</v>
      </c>
      <c r="I645" s="4">
        <f t="shared" si="3782"/>
        <v>5</v>
      </c>
      <c r="J645" s="4">
        <f t="shared" si="3782"/>
        <v>5</v>
      </c>
      <c r="K645" s="4">
        <f t="shared" si="3782"/>
        <v>5</v>
      </c>
      <c r="L645" s="4">
        <f t="shared" si="3748"/>
        <v>5</v>
      </c>
      <c r="M645" s="4">
        <f t="shared" ref="M645" si="3783">L645</f>
        <v>5</v>
      </c>
      <c r="N645" s="4">
        <f t="shared" si="3750"/>
        <v>5</v>
      </c>
      <c r="O645" s="4">
        <f t="shared" si="3750"/>
        <v>5</v>
      </c>
      <c r="P645" s="4">
        <f t="shared" ref="P645" si="3784">O645</f>
        <v>5</v>
      </c>
      <c r="Q645" s="4">
        <f t="shared" si="3752"/>
        <v>5</v>
      </c>
      <c r="R645" s="4">
        <f t="shared" si="3752"/>
        <v>5</v>
      </c>
      <c r="S645" s="4">
        <f t="shared" ref="S645" si="3785">R645</f>
        <v>5</v>
      </c>
      <c r="T645" s="4">
        <f t="shared" si="3754"/>
        <v>5</v>
      </c>
      <c r="U645" s="4">
        <f t="shared" si="3754"/>
        <v>5</v>
      </c>
      <c r="V645" s="4">
        <f t="shared" ref="V645" si="3786">U645</f>
        <v>5</v>
      </c>
      <c r="W645" s="4">
        <f t="shared" si="3756"/>
        <v>5</v>
      </c>
      <c r="X645" s="4">
        <f t="shared" si="3756"/>
        <v>5</v>
      </c>
      <c r="Y645" s="4">
        <f t="shared" ref="Y645" si="3787">X645</f>
        <v>5</v>
      </c>
      <c r="Z645" s="4">
        <f t="shared" si="3758"/>
        <v>5</v>
      </c>
      <c r="AA645" s="4">
        <f t="shared" si="3758"/>
        <v>5</v>
      </c>
      <c r="AB645" s="4">
        <f t="shared" ref="AB645" si="3788">AA645</f>
        <v>5</v>
      </c>
      <c r="AC645" s="4">
        <f t="shared" si="3760"/>
        <v>5</v>
      </c>
      <c r="AD645" s="4">
        <f t="shared" si="3760"/>
        <v>5</v>
      </c>
      <c r="AE645" s="4">
        <f t="shared" ref="AE645" si="3789">AD645</f>
        <v>5</v>
      </c>
      <c r="AF645" s="4">
        <f t="shared" si="3762"/>
        <v>5</v>
      </c>
      <c r="AG645" s="4">
        <f t="shared" si="3762"/>
        <v>5</v>
      </c>
      <c r="AH645" s="4">
        <f t="shared" ref="AH645" si="3790">AG645</f>
        <v>5</v>
      </c>
      <c r="AI645" s="4">
        <f t="shared" si="3764"/>
        <v>5</v>
      </c>
      <c r="AJ645" s="4">
        <f t="shared" si="3764"/>
        <v>5</v>
      </c>
      <c r="AK645" s="4">
        <f t="shared" ref="AK645" si="3791">AJ645</f>
        <v>5</v>
      </c>
      <c r="AL645" s="4">
        <f t="shared" si="3766"/>
        <v>5</v>
      </c>
      <c r="AM645" s="4">
        <f t="shared" si="3766"/>
        <v>5</v>
      </c>
      <c r="AN645" s="4">
        <f t="shared" ref="AN645" si="3792">AM645</f>
        <v>5</v>
      </c>
      <c r="AO645" s="4">
        <f t="shared" si="3768"/>
        <v>5</v>
      </c>
      <c r="AP645" s="4">
        <f t="shared" si="3768"/>
        <v>5</v>
      </c>
      <c r="AQ645" s="4">
        <f t="shared" ref="AQ645" si="3793">AP645</f>
        <v>5</v>
      </c>
      <c r="AR645" s="4">
        <f t="shared" si="3770"/>
        <v>5</v>
      </c>
      <c r="AS645" s="4">
        <f t="shared" si="3770"/>
        <v>5</v>
      </c>
      <c r="AT645" s="4">
        <f t="shared" ref="AT645" si="3794">AS645</f>
        <v>5</v>
      </c>
      <c r="AU645" s="4">
        <f t="shared" si="3772"/>
        <v>5</v>
      </c>
      <c r="AV645" s="4">
        <f t="shared" si="3772"/>
        <v>5</v>
      </c>
      <c r="AW645" s="4">
        <f t="shared" ref="AW645" si="3795">AV645</f>
        <v>5</v>
      </c>
      <c r="AX645" s="4">
        <f t="shared" si="3774"/>
        <v>5</v>
      </c>
      <c r="AY645" s="4">
        <f t="shared" si="3774"/>
        <v>5</v>
      </c>
      <c r="AZ645" s="4">
        <f t="shared" ref="AZ645" si="3796">AY645</f>
        <v>5</v>
      </c>
      <c r="BA645" s="4">
        <f t="shared" si="3776"/>
        <v>5</v>
      </c>
      <c r="BB645" s="4">
        <f t="shared" si="3776"/>
        <v>5</v>
      </c>
      <c r="BC645" s="4">
        <f t="shared" ref="BC645" si="3797">BB645</f>
        <v>5</v>
      </c>
      <c r="BD645" s="4">
        <f t="shared" si="3778"/>
        <v>5</v>
      </c>
      <c r="BE645" s="4">
        <f t="shared" si="3778"/>
        <v>5</v>
      </c>
      <c r="BF645" s="4">
        <f t="shared" ref="BF645" si="3798">BE645</f>
        <v>5</v>
      </c>
      <c r="BG645" s="4">
        <f t="shared" si="3780"/>
        <v>5</v>
      </c>
      <c r="BH645" s="4">
        <f t="shared" si="3780"/>
        <v>5</v>
      </c>
      <c r="BI645" s="4">
        <f t="shared" ref="BI645" si="3799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800">C646+0.25</f>
        <v>4.5</v>
      </c>
      <c r="E646" s="4">
        <f t="shared" si="3800"/>
        <v>4.75</v>
      </c>
      <c r="F646" s="4">
        <f t="shared" si="3800"/>
        <v>5</v>
      </c>
      <c r="G646" s="4">
        <f t="shared" si="3800"/>
        <v>5.25</v>
      </c>
      <c r="H646" s="4">
        <f t="shared" si="3800"/>
        <v>5.5</v>
      </c>
      <c r="I646" s="4">
        <f t="shared" si="3800"/>
        <v>5.75</v>
      </c>
      <c r="J646" s="15">
        <f t="shared" si="3800"/>
        <v>6</v>
      </c>
      <c r="K646" s="4">
        <f t="shared" si="3800"/>
        <v>6.25</v>
      </c>
      <c r="L646" s="4">
        <f t="shared" si="3800"/>
        <v>6.5</v>
      </c>
      <c r="M646" s="4">
        <f t="shared" si="3800"/>
        <v>6.75</v>
      </c>
      <c r="N646" s="4">
        <f t="shared" si="3800"/>
        <v>7</v>
      </c>
      <c r="O646" s="4">
        <f t="shared" si="3800"/>
        <v>7.25</v>
      </c>
      <c r="P646" s="4">
        <f t="shared" si="3800"/>
        <v>7.5</v>
      </c>
      <c r="Q646" s="4">
        <f t="shared" si="3800"/>
        <v>7.75</v>
      </c>
      <c r="R646" s="15">
        <f t="shared" si="3800"/>
        <v>8</v>
      </c>
      <c r="S646" s="4">
        <f t="shared" si="3800"/>
        <v>8.25</v>
      </c>
      <c r="T646" s="4">
        <f t="shared" si="3800"/>
        <v>8.5</v>
      </c>
      <c r="U646" s="4">
        <f t="shared" si="3800"/>
        <v>8.75</v>
      </c>
      <c r="V646" s="4">
        <f t="shared" si="3800"/>
        <v>9</v>
      </c>
      <c r="W646" s="4">
        <f t="shared" si="3800"/>
        <v>9.25</v>
      </c>
      <c r="X646" s="15">
        <f t="shared" si="3800"/>
        <v>9.5</v>
      </c>
      <c r="Y646" s="4">
        <f t="shared" si="3800"/>
        <v>9.75</v>
      </c>
      <c r="Z646" s="4">
        <f t="shared" si="3800"/>
        <v>10</v>
      </c>
      <c r="AA646" s="4">
        <f t="shared" si="3800"/>
        <v>10.25</v>
      </c>
      <c r="AB646" s="4">
        <f t="shared" si="3800"/>
        <v>10.5</v>
      </c>
      <c r="AC646" s="4">
        <f t="shared" si="3800"/>
        <v>10.75</v>
      </c>
      <c r="AD646" s="15">
        <f t="shared" si="3800"/>
        <v>11</v>
      </c>
      <c r="AE646" s="4">
        <f t="shared" si="3800"/>
        <v>11.25</v>
      </c>
      <c r="AF646" s="4">
        <f t="shared" si="3800"/>
        <v>11.5</v>
      </c>
      <c r="AG646" s="4">
        <f t="shared" si="3800"/>
        <v>11.75</v>
      </c>
      <c r="AH646" s="4">
        <f t="shared" si="3800"/>
        <v>12</v>
      </c>
      <c r="AI646" s="4">
        <f t="shared" si="3800"/>
        <v>12.25</v>
      </c>
      <c r="AJ646" s="4">
        <f t="shared" si="3800"/>
        <v>12.5</v>
      </c>
      <c r="AK646" s="4">
        <f t="shared" si="3800"/>
        <v>12.75</v>
      </c>
      <c r="AL646" s="4">
        <f t="shared" si="3800"/>
        <v>13</v>
      </c>
      <c r="AM646" s="4">
        <f t="shared" si="3800"/>
        <v>13.25</v>
      </c>
      <c r="AN646" s="4">
        <f t="shared" si="3800"/>
        <v>13.5</v>
      </c>
      <c r="AO646" s="4">
        <f t="shared" si="3800"/>
        <v>13.75</v>
      </c>
      <c r="AP646" s="4">
        <f t="shared" si="3800"/>
        <v>14</v>
      </c>
      <c r="AQ646" s="4">
        <f t="shared" si="3800"/>
        <v>14.25</v>
      </c>
      <c r="AR646" s="4">
        <f t="shared" si="3800"/>
        <v>14.5</v>
      </c>
      <c r="AS646" s="4">
        <f t="shared" si="3800"/>
        <v>14.75</v>
      </c>
      <c r="AT646" s="4">
        <f t="shared" si="3800"/>
        <v>15</v>
      </c>
      <c r="AU646" s="4">
        <f t="shared" si="3800"/>
        <v>15.25</v>
      </c>
      <c r="AV646" s="4">
        <f t="shared" si="3800"/>
        <v>15.5</v>
      </c>
      <c r="AW646" s="4">
        <f t="shared" si="3800"/>
        <v>15.75</v>
      </c>
      <c r="AX646" s="4">
        <f t="shared" si="3800"/>
        <v>16</v>
      </c>
      <c r="AY646" s="4">
        <f t="shared" si="3800"/>
        <v>16.25</v>
      </c>
      <c r="AZ646" s="4">
        <f t="shared" si="3800"/>
        <v>16.5</v>
      </c>
      <c r="BA646" s="4">
        <f t="shared" si="3800"/>
        <v>16.75</v>
      </c>
      <c r="BB646" s="4">
        <f t="shared" si="3800"/>
        <v>17</v>
      </c>
      <c r="BC646" s="4">
        <f t="shared" si="3800"/>
        <v>17.25</v>
      </c>
      <c r="BD646" s="4">
        <f t="shared" si="3800"/>
        <v>17.5</v>
      </c>
      <c r="BE646" s="4">
        <f t="shared" si="3800"/>
        <v>17.75</v>
      </c>
      <c r="BF646" s="4">
        <f t="shared" si="3800"/>
        <v>18</v>
      </c>
      <c r="BG646" s="4">
        <f t="shared" si="3800"/>
        <v>18.25</v>
      </c>
      <c r="BH646" s="4">
        <f t="shared" si="3800"/>
        <v>18.5</v>
      </c>
      <c r="BI646" s="4">
        <f t="shared" si="3800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801">K650</f>
        <v>6</v>
      </c>
      <c r="M650" s="4">
        <f t="shared" ref="M650" si="3802">L650+0.6</f>
        <v>6.6</v>
      </c>
      <c r="N650" s="4">
        <f t="shared" ref="N650:O651" si="3803">M650</f>
        <v>6.6</v>
      </c>
      <c r="O650" s="4">
        <f t="shared" si="3803"/>
        <v>6.6</v>
      </c>
      <c r="P650" s="4">
        <f t="shared" ref="P650" si="3804">O650+0.7</f>
        <v>7.3</v>
      </c>
      <c r="Q650" s="4">
        <f t="shared" ref="Q650:R651" si="3805">P650</f>
        <v>7.3</v>
      </c>
      <c r="R650" s="15">
        <f t="shared" si="3805"/>
        <v>7.3</v>
      </c>
      <c r="S650" s="4">
        <f t="shared" ref="S650" si="3806">R650+0.7</f>
        <v>8</v>
      </c>
      <c r="T650" s="4">
        <f t="shared" ref="T650:U651" si="3807">S650</f>
        <v>8</v>
      </c>
      <c r="U650">
        <f t="shared" si="3807"/>
        <v>8</v>
      </c>
      <c r="V650" s="4">
        <f t="shared" ref="V650" si="3808">U650+0.6</f>
        <v>8.6</v>
      </c>
      <c r="W650" s="4">
        <f t="shared" ref="W650:X651" si="3809">V650</f>
        <v>8.6</v>
      </c>
      <c r="X650" s="15">
        <f t="shared" si="3809"/>
        <v>8.6</v>
      </c>
      <c r="Y650" s="4">
        <f t="shared" ref="Y650" si="3810">X650+0.7</f>
        <v>9.2999999999999989</v>
      </c>
      <c r="Z650" s="4">
        <f t="shared" ref="Z650:AA651" si="3811">Y650</f>
        <v>9.2999999999999989</v>
      </c>
      <c r="AA650" s="4">
        <f t="shared" si="3811"/>
        <v>9.2999999999999989</v>
      </c>
      <c r="AB650" s="4">
        <f t="shared" ref="AB650" si="3812">AA650+0.7</f>
        <v>9.9999999999999982</v>
      </c>
      <c r="AC650" s="4">
        <f t="shared" ref="AC650:AD651" si="3813">AB650</f>
        <v>9.9999999999999982</v>
      </c>
      <c r="AD650" s="15">
        <f t="shared" si="3813"/>
        <v>9.9999999999999982</v>
      </c>
      <c r="AE650">
        <f t="shared" ref="AE650" si="3814">AD650+0.6</f>
        <v>10.599999999999998</v>
      </c>
      <c r="AF650" s="4">
        <f t="shared" ref="AF650:AG651" si="3815">AE650</f>
        <v>10.599999999999998</v>
      </c>
      <c r="AG650" s="4">
        <f t="shared" si="3815"/>
        <v>10.599999999999998</v>
      </c>
      <c r="AH650" s="4">
        <f t="shared" ref="AH650" si="3816">AG650+0.7</f>
        <v>11.299999999999997</v>
      </c>
      <c r="AI650" s="4">
        <f t="shared" ref="AI650:AJ651" si="3817">AH650</f>
        <v>11.299999999999997</v>
      </c>
      <c r="AJ650" s="4">
        <f t="shared" si="3817"/>
        <v>11.299999999999997</v>
      </c>
      <c r="AK650" s="4">
        <f t="shared" ref="AK650" si="3818">AJ650+0.7</f>
        <v>11.999999999999996</v>
      </c>
      <c r="AL650" s="4">
        <f t="shared" ref="AL650:AM651" si="3819">AK650</f>
        <v>11.999999999999996</v>
      </c>
      <c r="AM650" s="4">
        <f t="shared" si="3819"/>
        <v>11.999999999999996</v>
      </c>
      <c r="AN650" s="4">
        <f t="shared" ref="AN650" si="3820">AM650+0.6</f>
        <v>12.599999999999996</v>
      </c>
      <c r="AO650">
        <f t="shared" ref="AO650:AP651" si="3821">AN650</f>
        <v>12.599999999999996</v>
      </c>
      <c r="AP650" s="4">
        <f t="shared" si="3821"/>
        <v>12.599999999999996</v>
      </c>
      <c r="AQ650" s="4">
        <f t="shared" ref="AQ650" si="3822">AP650+0.7</f>
        <v>13.299999999999995</v>
      </c>
      <c r="AR650" s="4">
        <f t="shared" ref="AR650:AS651" si="3823">AQ650</f>
        <v>13.299999999999995</v>
      </c>
      <c r="AS650" s="4">
        <f t="shared" si="3823"/>
        <v>13.299999999999995</v>
      </c>
      <c r="AT650" s="4">
        <f t="shared" ref="AT650" si="3824">AS650+0.7</f>
        <v>13.999999999999995</v>
      </c>
      <c r="AU650" s="4">
        <f t="shared" ref="AU650:AV651" si="3825">AT650</f>
        <v>13.999999999999995</v>
      </c>
      <c r="AV650" s="4">
        <f t="shared" si="3825"/>
        <v>13.999999999999995</v>
      </c>
      <c r="AW650" s="4">
        <f t="shared" ref="AW650" si="3826">AV650+0.6</f>
        <v>14.599999999999994</v>
      </c>
      <c r="AX650" s="4">
        <f t="shared" ref="AX650:AY651" si="3827">AW650</f>
        <v>14.599999999999994</v>
      </c>
      <c r="AY650">
        <f t="shared" si="3827"/>
        <v>14.599999999999994</v>
      </c>
      <c r="AZ650" s="4">
        <f t="shared" ref="AZ650" si="3828">AY650+0.7</f>
        <v>15.299999999999994</v>
      </c>
      <c r="BA650" s="4">
        <f t="shared" ref="BA650:BB651" si="3829">AZ650</f>
        <v>15.299999999999994</v>
      </c>
      <c r="BB650" s="4">
        <f t="shared" si="3829"/>
        <v>15.299999999999994</v>
      </c>
      <c r="BC650" s="4">
        <f t="shared" ref="BC650" si="3830">BB650+0.7</f>
        <v>15.999999999999993</v>
      </c>
      <c r="BD650" s="4">
        <f t="shared" ref="BD650:BE651" si="3831">BC650</f>
        <v>15.999999999999993</v>
      </c>
      <c r="BE650" s="4">
        <f t="shared" si="3831"/>
        <v>15.999999999999993</v>
      </c>
      <c r="BF650" s="4">
        <f t="shared" ref="BF650" si="3832">BE650+0.6</f>
        <v>16.599999999999994</v>
      </c>
      <c r="BG650" s="4">
        <f t="shared" ref="BG650:BH651" si="3833">BF650</f>
        <v>16.599999999999994</v>
      </c>
      <c r="BH650" s="4">
        <f t="shared" si="3833"/>
        <v>16.599999999999994</v>
      </c>
      <c r="BI650">
        <f t="shared" ref="BI650" si="3834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35">C651+1.4</f>
        <v>9.8000000000000007</v>
      </c>
      <c r="E651" s="4">
        <f t="shared" si="3835"/>
        <v>11.200000000000001</v>
      </c>
      <c r="F651" s="4">
        <f t="shared" si="3835"/>
        <v>12.600000000000001</v>
      </c>
      <c r="G651" s="4">
        <f t="shared" si="3835"/>
        <v>14.000000000000002</v>
      </c>
      <c r="H651" s="4">
        <f t="shared" si="3835"/>
        <v>15.400000000000002</v>
      </c>
      <c r="I651" s="4">
        <f t="shared" si="3835"/>
        <v>16.8</v>
      </c>
      <c r="J651" s="15">
        <f t="shared" si="3835"/>
        <v>18.2</v>
      </c>
      <c r="K651">
        <f t="shared" si="3835"/>
        <v>19.599999999999998</v>
      </c>
      <c r="L651" s="4">
        <v>20</v>
      </c>
      <c r="M651" s="4">
        <f>L651</f>
        <v>20</v>
      </c>
      <c r="N651" s="4">
        <f t="shared" si="3803"/>
        <v>20</v>
      </c>
      <c r="O651" s="4">
        <f t="shared" si="3803"/>
        <v>20</v>
      </c>
      <c r="P651" s="4">
        <f t="shared" ref="P651" si="3836">O651</f>
        <v>20</v>
      </c>
      <c r="Q651" s="4">
        <f t="shared" si="3805"/>
        <v>20</v>
      </c>
      <c r="R651" s="4">
        <f t="shared" si="3805"/>
        <v>20</v>
      </c>
      <c r="S651" s="4">
        <f t="shared" ref="S651" si="3837">R651</f>
        <v>20</v>
      </c>
      <c r="T651" s="4">
        <f t="shared" si="3807"/>
        <v>20</v>
      </c>
      <c r="U651" s="4">
        <f t="shared" si="3807"/>
        <v>20</v>
      </c>
      <c r="V651" s="4">
        <f t="shared" ref="V651" si="3838">U651</f>
        <v>20</v>
      </c>
      <c r="W651" s="4">
        <f t="shared" si="3809"/>
        <v>20</v>
      </c>
      <c r="X651" s="4">
        <f t="shared" si="3809"/>
        <v>20</v>
      </c>
      <c r="Y651" s="4">
        <f t="shared" ref="Y651" si="3839">X651</f>
        <v>20</v>
      </c>
      <c r="Z651" s="4">
        <f t="shared" si="3811"/>
        <v>20</v>
      </c>
      <c r="AA651" s="4">
        <f t="shared" si="3811"/>
        <v>20</v>
      </c>
      <c r="AB651" s="4">
        <f t="shared" ref="AB651" si="3840">AA651</f>
        <v>20</v>
      </c>
      <c r="AC651" s="4">
        <f t="shared" si="3813"/>
        <v>20</v>
      </c>
      <c r="AD651" s="4">
        <f t="shared" si="3813"/>
        <v>20</v>
      </c>
      <c r="AE651" s="4">
        <f t="shared" ref="AE651" si="3841">AD651</f>
        <v>20</v>
      </c>
      <c r="AF651" s="4">
        <f t="shared" si="3815"/>
        <v>20</v>
      </c>
      <c r="AG651" s="4">
        <f t="shared" si="3815"/>
        <v>20</v>
      </c>
      <c r="AH651" s="4">
        <f t="shared" ref="AH651" si="3842">AG651</f>
        <v>20</v>
      </c>
      <c r="AI651" s="4">
        <f t="shared" si="3817"/>
        <v>20</v>
      </c>
      <c r="AJ651" s="4">
        <f t="shared" si="3817"/>
        <v>20</v>
      </c>
      <c r="AK651" s="4">
        <f t="shared" ref="AK651" si="3843">AJ651</f>
        <v>20</v>
      </c>
      <c r="AL651" s="4">
        <f t="shared" si="3819"/>
        <v>20</v>
      </c>
      <c r="AM651" s="4">
        <f t="shared" si="3819"/>
        <v>20</v>
      </c>
      <c r="AN651" s="4">
        <f t="shared" ref="AN651" si="3844">AM651</f>
        <v>20</v>
      </c>
      <c r="AO651" s="4">
        <f t="shared" si="3821"/>
        <v>20</v>
      </c>
      <c r="AP651" s="4">
        <f t="shared" si="3821"/>
        <v>20</v>
      </c>
      <c r="AQ651" s="4">
        <f t="shared" ref="AQ651" si="3845">AP651</f>
        <v>20</v>
      </c>
      <c r="AR651" s="4">
        <f t="shared" si="3823"/>
        <v>20</v>
      </c>
      <c r="AS651" s="4">
        <f t="shared" si="3823"/>
        <v>20</v>
      </c>
      <c r="AT651" s="4">
        <f t="shared" ref="AT651" si="3846">AS651</f>
        <v>20</v>
      </c>
      <c r="AU651" s="4">
        <f t="shared" si="3825"/>
        <v>20</v>
      </c>
      <c r="AV651" s="4">
        <f t="shared" si="3825"/>
        <v>20</v>
      </c>
      <c r="AW651" s="4">
        <f t="shared" ref="AW651" si="3847">AV651</f>
        <v>20</v>
      </c>
      <c r="AX651" s="4">
        <f t="shared" si="3827"/>
        <v>20</v>
      </c>
      <c r="AY651" s="4">
        <f t="shared" si="3827"/>
        <v>20</v>
      </c>
      <c r="AZ651" s="4">
        <f t="shared" ref="AZ651" si="3848">AY651</f>
        <v>20</v>
      </c>
      <c r="BA651" s="4">
        <f t="shared" si="3829"/>
        <v>20</v>
      </c>
      <c r="BB651" s="4">
        <f t="shared" si="3829"/>
        <v>20</v>
      </c>
      <c r="BC651" s="4">
        <f t="shared" ref="BC651" si="3849">BB651</f>
        <v>20</v>
      </c>
      <c r="BD651" s="4">
        <f t="shared" si="3831"/>
        <v>20</v>
      </c>
      <c r="BE651" s="4">
        <f t="shared" si="3831"/>
        <v>20</v>
      </c>
      <c r="BF651" s="4">
        <f t="shared" ref="BF651" si="3850">BE651</f>
        <v>20</v>
      </c>
      <c r="BG651" s="4">
        <f t="shared" si="3833"/>
        <v>20</v>
      </c>
      <c r="BH651" s="4">
        <f t="shared" si="3833"/>
        <v>20</v>
      </c>
      <c r="BI651" s="4">
        <f t="shared" ref="BI651" si="3851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52">C652+0.25</f>
        <v>5.5</v>
      </c>
      <c r="E652" s="4">
        <f t="shared" si="3852"/>
        <v>5.75</v>
      </c>
      <c r="F652" s="4">
        <f t="shared" si="3852"/>
        <v>6</v>
      </c>
      <c r="G652" s="4">
        <f t="shared" si="3852"/>
        <v>6.25</v>
      </c>
      <c r="H652" s="4">
        <f t="shared" si="3852"/>
        <v>6.5</v>
      </c>
      <c r="I652" s="4">
        <f t="shared" si="3852"/>
        <v>6.75</v>
      </c>
      <c r="J652" s="15">
        <f t="shared" si="3852"/>
        <v>7</v>
      </c>
      <c r="K652" s="4">
        <f t="shared" si="3852"/>
        <v>7.25</v>
      </c>
      <c r="L652" s="4">
        <f t="shared" si="3852"/>
        <v>7.5</v>
      </c>
      <c r="M652" s="4">
        <f t="shared" si="3852"/>
        <v>7.75</v>
      </c>
      <c r="N652" s="4">
        <f t="shared" si="3852"/>
        <v>8</v>
      </c>
      <c r="O652" s="4">
        <f t="shared" si="3852"/>
        <v>8.25</v>
      </c>
      <c r="P652" s="4">
        <f t="shared" si="3852"/>
        <v>8.5</v>
      </c>
      <c r="Q652" s="4">
        <f t="shared" si="3852"/>
        <v>8.75</v>
      </c>
      <c r="R652" s="15">
        <f t="shared" si="3852"/>
        <v>9</v>
      </c>
      <c r="S652" s="4">
        <f t="shared" si="3852"/>
        <v>9.25</v>
      </c>
      <c r="T652" s="4">
        <f t="shared" si="3852"/>
        <v>9.5</v>
      </c>
      <c r="U652" s="4">
        <f t="shared" si="3852"/>
        <v>9.75</v>
      </c>
      <c r="V652" s="4">
        <f t="shared" si="3852"/>
        <v>10</v>
      </c>
      <c r="W652" s="4">
        <f t="shared" si="3852"/>
        <v>10.25</v>
      </c>
      <c r="X652" s="15">
        <f t="shared" si="3852"/>
        <v>10.5</v>
      </c>
      <c r="Y652" s="4">
        <f t="shared" si="3852"/>
        <v>10.75</v>
      </c>
      <c r="Z652" s="4">
        <f t="shared" si="3852"/>
        <v>11</v>
      </c>
      <c r="AA652" s="4">
        <f t="shared" si="3852"/>
        <v>11.25</v>
      </c>
      <c r="AB652" s="4">
        <f t="shared" si="3852"/>
        <v>11.5</v>
      </c>
      <c r="AC652" s="4">
        <f t="shared" si="3852"/>
        <v>11.75</v>
      </c>
      <c r="AD652" s="15">
        <f t="shared" si="3852"/>
        <v>12</v>
      </c>
      <c r="AE652" s="4">
        <f t="shared" si="3852"/>
        <v>12.25</v>
      </c>
      <c r="AF652" s="4">
        <f t="shared" si="3852"/>
        <v>12.5</v>
      </c>
      <c r="AG652" s="4">
        <f t="shared" si="3852"/>
        <v>12.75</v>
      </c>
      <c r="AH652" s="4">
        <f t="shared" si="3852"/>
        <v>13</v>
      </c>
      <c r="AI652" s="4">
        <f t="shared" si="3852"/>
        <v>13.25</v>
      </c>
      <c r="AJ652" s="4">
        <f t="shared" si="3852"/>
        <v>13.5</v>
      </c>
      <c r="AK652" s="4">
        <f t="shared" si="3852"/>
        <v>13.75</v>
      </c>
      <c r="AL652" s="4">
        <f t="shared" si="3852"/>
        <v>14</v>
      </c>
      <c r="AM652" s="4">
        <f t="shared" si="3852"/>
        <v>14.25</v>
      </c>
      <c r="AN652" s="4">
        <f t="shared" si="3852"/>
        <v>14.5</v>
      </c>
      <c r="AO652" s="4">
        <f t="shared" si="3852"/>
        <v>14.75</v>
      </c>
      <c r="AP652" s="4">
        <f t="shared" si="3852"/>
        <v>15</v>
      </c>
      <c r="AQ652" s="4">
        <f t="shared" si="3852"/>
        <v>15.25</v>
      </c>
      <c r="AR652" s="4">
        <f t="shared" si="3852"/>
        <v>15.5</v>
      </c>
      <c r="AS652" s="4">
        <f t="shared" si="3852"/>
        <v>15.75</v>
      </c>
      <c r="AT652" s="4">
        <f t="shared" si="3852"/>
        <v>16</v>
      </c>
      <c r="AU652" s="4">
        <f t="shared" si="3852"/>
        <v>16.25</v>
      </c>
      <c r="AV652" s="4">
        <f t="shared" si="3852"/>
        <v>16.5</v>
      </c>
      <c r="AW652" s="4">
        <f t="shared" si="3852"/>
        <v>16.75</v>
      </c>
      <c r="AX652" s="4">
        <f t="shared" si="3852"/>
        <v>17</v>
      </c>
      <c r="AY652" s="4">
        <f t="shared" si="3852"/>
        <v>17.25</v>
      </c>
      <c r="AZ652" s="4">
        <f t="shared" si="3852"/>
        <v>17.5</v>
      </c>
      <c r="BA652" s="4">
        <f t="shared" si="3852"/>
        <v>17.75</v>
      </c>
      <c r="BB652" s="4">
        <f t="shared" si="3852"/>
        <v>18</v>
      </c>
      <c r="BC652" s="4">
        <f t="shared" si="3852"/>
        <v>18.25</v>
      </c>
      <c r="BD652" s="4">
        <f t="shared" si="3852"/>
        <v>18.5</v>
      </c>
      <c r="BE652" s="4">
        <f t="shared" si="3852"/>
        <v>18.75</v>
      </c>
      <c r="BF652" s="4">
        <f t="shared" si="3852"/>
        <v>19</v>
      </c>
      <c r="BG652" s="4">
        <f t="shared" si="3852"/>
        <v>19.25</v>
      </c>
      <c r="BH652" s="4">
        <f t="shared" si="3852"/>
        <v>19.5</v>
      </c>
      <c r="BI652" s="4">
        <f t="shared" si="3852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53">C655-10</f>
        <v>-140</v>
      </c>
      <c r="E655" s="4">
        <f t="shared" si="3853"/>
        <v>-150</v>
      </c>
      <c r="F655" s="4">
        <f t="shared" si="3853"/>
        <v>-160</v>
      </c>
      <c r="G655" s="4">
        <f t="shared" si="3853"/>
        <v>-170</v>
      </c>
      <c r="H655" s="4">
        <f t="shared" si="3853"/>
        <v>-180</v>
      </c>
      <c r="I655" s="4">
        <f t="shared" si="3853"/>
        <v>-190</v>
      </c>
      <c r="J655" s="15">
        <f t="shared" si="3853"/>
        <v>-200</v>
      </c>
      <c r="K655">
        <f t="shared" si="3853"/>
        <v>-210</v>
      </c>
      <c r="L655" s="4">
        <f t="shared" si="3853"/>
        <v>-220</v>
      </c>
      <c r="M655" s="4">
        <f t="shared" si="3853"/>
        <v>-230</v>
      </c>
      <c r="N655" s="4">
        <f t="shared" si="3853"/>
        <v>-240</v>
      </c>
      <c r="O655" s="4">
        <f t="shared" si="3853"/>
        <v>-250</v>
      </c>
      <c r="P655" s="4">
        <f t="shared" si="3853"/>
        <v>-260</v>
      </c>
      <c r="Q655" s="4">
        <f t="shared" si="3853"/>
        <v>-270</v>
      </c>
      <c r="R655" s="15">
        <f t="shared" si="3853"/>
        <v>-280</v>
      </c>
      <c r="S655" s="4">
        <f t="shared" si="3853"/>
        <v>-290</v>
      </c>
      <c r="T655" s="4">
        <f t="shared" si="3853"/>
        <v>-300</v>
      </c>
      <c r="U655">
        <f t="shared" si="3853"/>
        <v>-310</v>
      </c>
      <c r="V655" s="4">
        <f t="shared" si="3853"/>
        <v>-320</v>
      </c>
      <c r="W655" s="4">
        <f t="shared" si="3853"/>
        <v>-330</v>
      </c>
      <c r="X655" s="15">
        <f t="shared" si="3853"/>
        <v>-340</v>
      </c>
      <c r="Y655" s="4">
        <f t="shared" si="3853"/>
        <v>-350</v>
      </c>
      <c r="Z655" s="4">
        <f t="shared" si="3853"/>
        <v>-360</v>
      </c>
      <c r="AA655" s="4">
        <f t="shared" si="3853"/>
        <v>-370</v>
      </c>
      <c r="AB655" s="4">
        <f t="shared" si="3853"/>
        <v>-380</v>
      </c>
      <c r="AC655" s="4">
        <f t="shared" si="3853"/>
        <v>-390</v>
      </c>
      <c r="AD655" s="15">
        <f t="shared" si="3853"/>
        <v>-400</v>
      </c>
      <c r="AE655">
        <f t="shared" si="3853"/>
        <v>-410</v>
      </c>
      <c r="AF655" s="4">
        <f t="shared" si="3853"/>
        <v>-420</v>
      </c>
      <c r="AG655" s="4">
        <f t="shared" si="3853"/>
        <v>-430</v>
      </c>
      <c r="AH655" s="4">
        <f t="shared" si="3853"/>
        <v>-440</v>
      </c>
      <c r="AI655" s="4">
        <f t="shared" si="3853"/>
        <v>-450</v>
      </c>
      <c r="AJ655" s="4">
        <f t="shared" si="3853"/>
        <v>-460</v>
      </c>
      <c r="AK655" s="4">
        <f t="shared" si="3853"/>
        <v>-470</v>
      </c>
      <c r="AL655" s="4">
        <f t="shared" si="3853"/>
        <v>-480</v>
      </c>
      <c r="AM655" s="4">
        <f t="shared" si="3853"/>
        <v>-490</v>
      </c>
      <c r="AN655" s="4">
        <f t="shared" si="3853"/>
        <v>-500</v>
      </c>
      <c r="AO655">
        <f t="shared" si="3853"/>
        <v>-510</v>
      </c>
      <c r="AP655" s="4">
        <f t="shared" si="3853"/>
        <v>-520</v>
      </c>
      <c r="AQ655" s="4">
        <f t="shared" si="3853"/>
        <v>-530</v>
      </c>
      <c r="AR655" s="4">
        <f t="shared" si="3853"/>
        <v>-540</v>
      </c>
      <c r="AS655" s="4">
        <f t="shared" si="3853"/>
        <v>-550</v>
      </c>
      <c r="AT655" s="4">
        <f t="shared" si="3853"/>
        <v>-560</v>
      </c>
      <c r="AU655" s="4">
        <f t="shared" si="3853"/>
        <v>-570</v>
      </c>
      <c r="AV655" s="4">
        <f t="shared" si="3853"/>
        <v>-580</v>
      </c>
      <c r="AW655" s="4">
        <f t="shared" si="3853"/>
        <v>-590</v>
      </c>
      <c r="AX655" s="4">
        <f t="shared" si="3853"/>
        <v>-600</v>
      </c>
      <c r="AY655">
        <f t="shared" si="3853"/>
        <v>-610</v>
      </c>
      <c r="AZ655" s="4">
        <f t="shared" si="3853"/>
        <v>-620</v>
      </c>
      <c r="BA655" s="4">
        <f t="shared" si="3853"/>
        <v>-630</v>
      </c>
      <c r="BB655" s="4">
        <f t="shared" si="3853"/>
        <v>-640</v>
      </c>
      <c r="BC655" s="4">
        <f t="shared" si="3853"/>
        <v>-650</v>
      </c>
      <c r="BD655" s="4">
        <f t="shared" si="3853"/>
        <v>-660</v>
      </c>
      <c r="BE655" s="4">
        <f t="shared" si="3853"/>
        <v>-670</v>
      </c>
      <c r="BF655" s="4">
        <f t="shared" si="3853"/>
        <v>-680</v>
      </c>
      <c r="BG655" s="4">
        <f t="shared" si="3853"/>
        <v>-690</v>
      </c>
      <c r="BH655" s="4">
        <f t="shared" si="3853"/>
        <v>-700</v>
      </c>
      <c r="BI655">
        <f t="shared" si="3853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54">D656</f>
        <v>3.3</v>
      </c>
      <c r="F656" s="4">
        <f t="shared" si="3854"/>
        <v>3.3</v>
      </c>
      <c r="G656" s="4">
        <f>F656+0.7</f>
        <v>4</v>
      </c>
      <c r="H656" s="4">
        <f t="shared" si="3854"/>
        <v>4</v>
      </c>
      <c r="I656" s="4">
        <f t="shared" si="3854"/>
        <v>4</v>
      </c>
      <c r="J656" s="15">
        <f>I656+0.6</f>
        <v>4.5999999999999996</v>
      </c>
      <c r="K656">
        <f t="shared" si="3854"/>
        <v>4.5999999999999996</v>
      </c>
      <c r="L656" s="4">
        <f t="shared" si="3854"/>
        <v>4.5999999999999996</v>
      </c>
      <c r="M656" s="4">
        <f t="shared" ref="M656" si="3855">L656+0.7</f>
        <v>5.3</v>
      </c>
      <c r="N656" s="4">
        <f t="shared" si="3854"/>
        <v>5.3</v>
      </c>
      <c r="O656" s="4">
        <f t="shared" si="3854"/>
        <v>5.3</v>
      </c>
      <c r="P656" s="4">
        <f t="shared" ref="P656" si="3856">O656+0.7</f>
        <v>6</v>
      </c>
      <c r="Q656" s="4">
        <f t="shared" si="3854"/>
        <v>6</v>
      </c>
      <c r="R656" s="15">
        <f t="shared" si="3854"/>
        <v>6</v>
      </c>
      <c r="S656" s="4">
        <f t="shared" ref="S656" si="3857">R656+0.6</f>
        <v>6.6</v>
      </c>
      <c r="T656" s="4">
        <f t="shared" si="3854"/>
        <v>6.6</v>
      </c>
      <c r="U656">
        <f t="shared" si="3854"/>
        <v>6.6</v>
      </c>
      <c r="V656" s="4">
        <f t="shared" ref="V656" si="3858">U656+0.7</f>
        <v>7.3</v>
      </c>
      <c r="W656" s="4">
        <f t="shared" si="3854"/>
        <v>7.3</v>
      </c>
      <c r="X656" s="15">
        <f t="shared" si="3854"/>
        <v>7.3</v>
      </c>
      <c r="Y656" s="4">
        <f t="shared" ref="Y656" si="3859">X656+0.7</f>
        <v>8</v>
      </c>
      <c r="Z656" s="4">
        <f t="shared" si="3854"/>
        <v>8</v>
      </c>
      <c r="AA656" s="4">
        <f t="shared" si="3854"/>
        <v>8</v>
      </c>
      <c r="AB656" s="4">
        <f t="shared" ref="AB656" si="3860">AA656+0.6</f>
        <v>8.6</v>
      </c>
      <c r="AC656" s="4">
        <f t="shared" si="3854"/>
        <v>8.6</v>
      </c>
      <c r="AD656" s="15">
        <f t="shared" si="3854"/>
        <v>8.6</v>
      </c>
      <c r="AE656">
        <f t="shared" ref="AE656" si="3861">AD656+0.7</f>
        <v>9.2999999999999989</v>
      </c>
      <c r="AF656" s="4">
        <f t="shared" si="3854"/>
        <v>9.2999999999999989</v>
      </c>
      <c r="AG656" s="4">
        <f t="shared" si="3854"/>
        <v>9.2999999999999989</v>
      </c>
      <c r="AH656" s="4">
        <f t="shared" ref="AH656" si="3862">AG656+0.7</f>
        <v>9.9999999999999982</v>
      </c>
      <c r="AI656" s="4">
        <f t="shared" si="3854"/>
        <v>9.9999999999999982</v>
      </c>
      <c r="AJ656" s="4">
        <f t="shared" si="3854"/>
        <v>9.9999999999999982</v>
      </c>
      <c r="AK656" s="4">
        <f t="shared" ref="AK656" si="3863">AJ656+0.6</f>
        <v>10.599999999999998</v>
      </c>
      <c r="AL656" s="4">
        <f t="shared" si="3854"/>
        <v>10.599999999999998</v>
      </c>
      <c r="AM656" s="4">
        <f t="shared" si="3854"/>
        <v>10.599999999999998</v>
      </c>
      <c r="AN656" s="4">
        <f t="shared" ref="AN656" si="3864">AM656+0.7</f>
        <v>11.299999999999997</v>
      </c>
      <c r="AO656">
        <f t="shared" si="3854"/>
        <v>11.299999999999997</v>
      </c>
      <c r="AP656" s="4">
        <f t="shared" si="3854"/>
        <v>11.299999999999997</v>
      </c>
      <c r="AQ656" s="4">
        <f t="shared" ref="AQ656" si="3865">AP656+0.7</f>
        <v>11.999999999999996</v>
      </c>
      <c r="AR656" s="4">
        <f t="shared" si="3854"/>
        <v>11.999999999999996</v>
      </c>
      <c r="AS656" s="4">
        <f t="shared" si="3854"/>
        <v>11.999999999999996</v>
      </c>
      <c r="AT656" s="4">
        <f t="shared" ref="AT656" si="3866">AS656+0.6</f>
        <v>12.599999999999996</v>
      </c>
      <c r="AU656" s="4">
        <f t="shared" si="3854"/>
        <v>12.599999999999996</v>
      </c>
      <c r="AV656" s="4">
        <f t="shared" si="3854"/>
        <v>12.599999999999996</v>
      </c>
      <c r="AW656" s="4">
        <f t="shared" ref="AW656" si="3867">AV656+0.7</f>
        <v>13.299999999999995</v>
      </c>
      <c r="AX656" s="4">
        <f t="shared" si="3854"/>
        <v>13.299999999999995</v>
      </c>
      <c r="AY656">
        <f t="shared" si="3854"/>
        <v>13.299999999999995</v>
      </c>
      <c r="AZ656" s="4">
        <f t="shared" ref="AZ656" si="3868">AY656+0.7</f>
        <v>13.999999999999995</v>
      </c>
      <c r="BA656" s="4">
        <f t="shared" si="3854"/>
        <v>13.999999999999995</v>
      </c>
      <c r="BB656" s="4">
        <f t="shared" si="3854"/>
        <v>13.999999999999995</v>
      </c>
      <c r="BC656" s="4">
        <f t="shared" ref="BC656" si="3869">BB656+0.6</f>
        <v>14.599999999999994</v>
      </c>
      <c r="BD656" s="4">
        <f t="shared" si="3854"/>
        <v>14.599999999999994</v>
      </c>
      <c r="BE656" s="4">
        <f t="shared" si="3854"/>
        <v>14.599999999999994</v>
      </c>
      <c r="BF656" s="4">
        <f t="shared" ref="BF656" si="3870">BE656+0.7</f>
        <v>15.299999999999994</v>
      </c>
      <c r="BG656" s="4">
        <f t="shared" si="3854"/>
        <v>15.299999999999994</v>
      </c>
      <c r="BH656" s="4">
        <f t="shared" si="3854"/>
        <v>15.299999999999994</v>
      </c>
      <c r="BI656">
        <f t="shared" ref="BI656" si="3871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72">C657+0.2</f>
        <v>8.3999999999999986</v>
      </c>
      <c r="E657" s="4">
        <f t="shared" si="3872"/>
        <v>8.5999999999999979</v>
      </c>
      <c r="F657" s="4">
        <f t="shared" si="3872"/>
        <v>8.7999999999999972</v>
      </c>
      <c r="G657" s="4">
        <f t="shared" si="3872"/>
        <v>8.9999999999999964</v>
      </c>
      <c r="H657" s="4">
        <f t="shared" si="3872"/>
        <v>9.1999999999999957</v>
      </c>
      <c r="I657" s="4">
        <f t="shared" si="3872"/>
        <v>9.399999999999995</v>
      </c>
      <c r="J657" s="4">
        <f t="shared" si="3872"/>
        <v>9.5999999999999943</v>
      </c>
      <c r="K657" s="4">
        <f t="shared" si="3872"/>
        <v>9.7999999999999936</v>
      </c>
      <c r="L657" s="4">
        <f t="shared" si="3872"/>
        <v>9.9999999999999929</v>
      </c>
      <c r="M657" s="4">
        <f t="shared" si="3872"/>
        <v>10.199999999999992</v>
      </c>
      <c r="N657" s="4">
        <f t="shared" si="3872"/>
        <v>10.399999999999991</v>
      </c>
      <c r="O657" s="4">
        <f t="shared" si="3872"/>
        <v>10.599999999999991</v>
      </c>
      <c r="P657" s="4">
        <f t="shared" si="3872"/>
        <v>10.79999999999999</v>
      </c>
      <c r="Q657" s="4">
        <f t="shared" si="3872"/>
        <v>10.999999999999989</v>
      </c>
      <c r="R657" s="4">
        <f t="shared" si="3872"/>
        <v>11.199999999999989</v>
      </c>
      <c r="S657" s="4">
        <f t="shared" si="3872"/>
        <v>11.399999999999988</v>
      </c>
      <c r="T657" s="4">
        <f t="shared" si="3872"/>
        <v>11.599999999999987</v>
      </c>
      <c r="U657" s="4">
        <f t="shared" si="3872"/>
        <v>11.799999999999986</v>
      </c>
      <c r="V657" s="4">
        <f t="shared" si="3872"/>
        <v>11.999999999999986</v>
      </c>
      <c r="W657" s="4">
        <f t="shared" si="3872"/>
        <v>12.199999999999985</v>
      </c>
      <c r="X657" s="4">
        <f t="shared" si="3872"/>
        <v>12.399999999999984</v>
      </c>
      <c r="Y657" s="4">
        <f t="shared" si="3872"/>
        <v>12.599999999999984</v>
      </c>
      <c r="Z657" s="4">
        <f t="shared" si="3872"/>
        <v>12.799999999999983</v>
      </c>
      <c r="AA657" s="4">
        <f t="shared" si="3872"/>
        <v>12.999999999999982</v>
      </c>
      <c r="AB657" s="4">
        <f t="shared" si="3872"/>
        <v>13.199999999999982</v>
      </c>
      <c r="AC657" s="4">
        <f t="shared" si="3872"/>
        <v>13.399999999999981</v>
      </c>
      <c r="AD657" s="4">
        <f t="shared" si="3872"/>
        <v>13.59999999999998</v>
      </c>
      <c r="AE657" s="4">
        <f t="shared" si="3872"/>
        <v>13.799999999999979</v>
      </c>
      <c r="AF657" s="4">
        <f t="shared" si="3872"/>
        <v>13.999999999999979</v>
      </c>
      <c r="AG657" s="4">
        <f t="shared" si="3872"/>
        <v>14.199999999999978</v>
      </c>
      <c r="AH657" s="4">
        <f t="shared" si="3872"/>
        <v>14.399999999999977</v>
      </c>
      <c r="AI657" s="4">
        <f t="shared" si="3872"/>
        <v>14.599999999999977</v>
      </c>
      <c r="AJ657" s="4">
        <f t="shared" si="3872"/>
        <v>14.799999999999976</v>
      </c>
      <c r="AK657" s="4">
        <f t="shared" si="3872"/>
        <v>14.999999999999975</v>
      </c>
      <c r="AL657" s="4">
        <f t="shared" si="3872"/>
        <v>15.199999999999974</v>
      </c>
      <c r="AM657" s="4">
        <f t="shared" si="3872"/>
        <v>15.399999999999974</v>
      </c>
      <c r="AN657" s="4">
        <f t="shared" si="3872"/>
        <v>15.599999999999973</v>
      </c>
      <c r="AO657" s="4">
        <f t="shared" si="3872"/>
        <v>15.799999999999972</v>
      </c>
      <c r="AP657" s="4">
        <f t="shared" si="3872"/>
        <v>15.999999999999972</v>
      </c>
      <c r="AQ657" s="4">
        <f t="shared" si="3872"/>
        <v>16.199999999999971</v>
      </c>
      <c r="AR657" s="4">
        <f t="shared" si="3872"/>
        <v>16.39999999999997</v>
      </c>
      <c r="AS657" s="4">
        <f t="shared" si="3872"/>
        <v>16.599999999999969</v>
      </c>
      <c r="AT657" s="4">
        <f t="shared" si="3872"/>
        <v>16.799999999999969</v>
      </c>
      <c r="AU657" s="4">
        <f t="shared" si="3872"/>
        <v>16.999999999999968</v>
      </c>
      <c r="AV657" s="4">
        <f t="shared" si="3872"/>
        <v>17.199999999999967</v>
      </c>
      <c r="AW657" s="4">
        <f t="shared" si="3872"/>
        <v>17.399999999999967</v>
      </c>
      <c r="AX657" s="4">
        <f t="shared" si="3872"/>
        <v>17.599999999999966</v>
      </c>
      <c r="AY657" s="4">
        <f t="shared" si="3872"/>
        <v>17.799999999999965</v>
      </c>
      <c r="AZ657" s="4">
        <f t="shared" si="3872"/>
        <v>17.999999999999964</v>
      </c>
      <c r="BA657" s="4">
        <f t="shared" si="3872"/>
        <v>18.199999999999964</v>
      </c>
      <c r="BB657" s="4">
        <f t="shared" si="3872"/>
        <v>18.399999999999963</v>
      </c>
      <c r="BC657" s="4">
        <f t="shared" si="3872"/>
        <v>18.599999999999962</v>
      </c>
      <c r="BD657" s="4">
        <f t="shared" si="3872"/>
        <v>18.799999999999962</v>
      </c>
      <c r="BE657" s="4">
        <f t="shared" si="3872"/>
        <v>18.999999999999961</v>
      </c>
      <c r="BF657" s="4">
        <f t="shared" si="3872"/>
        <v>19.19999999999996</v>
      </c>
      <c r="BG657" s="4">
        <f t="shared" si="3872"/>
        <v>19.399999999999959</v>
      </c>
      <c r="BH657" s="4">
        <f t="shared" si="3872"/>
        <v>19.599999999999959</v>
      </c>
      <c r="BI657" s="4">
        <f t="shared" si="3872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73">C660-1</f>
        <v>-12</v>
      </c>
      <c r="E660" s="4">
        <f t="shared" si="3873"/>
        <v>-13</v>
      </c>
      <c r="F660" s="4">
        <f t="shared" si="3873"/>
        <v>-14</v>
      </c>
      <c r="G660" s="4">
        <f t="shared" si="3873"/>
        <v>-15</v>
      </c>
      <c r="H660" s="4">
        <f t="shared" si="3873"/>
        <v>-16</v>
      </c>
      <c r="I660" s="4">
        <f t="shared" si="3873"/>
        <v>-17</v>
      </c>
      <c r="J660" s="4">
        <f t="shared" si="3873"/>
        <v>-18</v>
      </c>
      <c r="K660" s="4">
        <f t="shared" si="3873"/>
        <v>-19</v>
      </c>
      <c r="L660" s="4">
        <f t="shared" si="3873"/>
        <v>-20</v>
      </c>
      <c r="M660" s="4">
        <f t="shared" si="3873"/>
        <v>-21</v>
      </c>
      <c r="N660" s="4">
        <f t="shared" si="3873"/>
        <v>-22</v>
      </c>
      <c r="O660" s="4">
        <f t="shared" si="3873"/>
        <v>-23</v>
      </c>
      <c r="P660" s="4">
        <f t="shared" si="3873"/>
        <v>-24</v>
      </c>
      <c r="Q660" s="4">
        <f t="shared" si="3873"/>
        <v>-25</v>
      </c>
      <c r="R660" s="4">
        <f t="shared" si="3873"/>
        <v>-26</v>
      </c>
      <c r="S660" s="4">
        <f t="shared" si="3873"/>
        <v>-27</v>
      </c>
      <c r="T660" s="4">
        <f t="shared" si="3873"/>
        <v>-28</v>
      </c>
      <c r="U660" s="4">
        <f t="shared" si="3873"/>
        <v>-29</v>
      </c>
      <c r="V660" s="4">
        <f t="shared" si="3873"/>
        <v>-30</v>
      </c>
      <c r="W660" s="4">
        <f t="shared" si="3873"/>
        <v>-31</v>
      </c>
      <c r="X660" s="4">
        <f t="shared" si="3873"/>
        <v>-32</v>
      </c>
      <c r="Y660" s="4">
        <f t="shared" si="3873"/>
        <v>-33</v>
      </c>
      <c r="Z660" s="4">
        <f t="shared" si="3873"/>
        <v>-34</v>
      </c>
      <c r="AA660" s="4">
        <f t="shared" si="3873"/>
        <v>-35</v>
      </c>
      <c r="AB660" s="4">
        <f t="shared" si="3873"/>
        <v>-36</v>
      </c>
      <c r="AC660" s="4">
        <f t="shared" si="3873"/>
        <v>-37</v>
      </c>
      <c r="AD660" s="4">
        <f t="shared" si="3873"/>
        <v>-38</v>
      </c>
      <c r="AE660" s="4">
        <f t="shared" si="3873"/>
        <v>-39</v>
      </c>
      <c r="AF660" s="4">
        <f t="shared" si="3873"/>
        <v>-40</v>
      </c>
      <c r="AG660" s="4">
        <f t="shared" si="3873"/>
        <v>-41</v>
      </c>
      <c r="AH660" s="4">
        <f t="shared" si="3873"/>
        <v>-42</v>
      </c>
      <c r="AI660" s="4">
        <f t="shared" si="3873"/>
        <v>-43</v>
      </c>
      <c r="AJ660" s="4">
        <f t="shared" si="3873"/>
        <v>-44</v>
      </c>
      <c r="AK660" s="4">
        <f t="shared" si="3873"/>
        <v>-45</v>
      </c>
      <c r="AL660" s="4">
        <f t="shared" si="3873"/>
        <v>-46</v>
      </c>
      <c r="AM660" s="4">
        <f t="shared" si="3873"/>
        <v>-47</v>
      </c>
      <c r="AN660" s="4">
        <f t="shared" si="3873"/>
        <v>-48</v>
      </c>
      <c r="AO660" s="4">
        <f t="shared" si="3873"/>
        <v>-49</v>
      </c>
      <c r="AP660" s="4">
        <f t="shared" si="3873"/>
        <v>-50</v>
      </c>
      <c r="AQ660" s="4">
        <f t="shared" si="3873"/>
        <v>-51</v>
      </c>
      <c r="AR660" s="4">
        <f t="shared" si="3873"/>
        <v>-52</v>
      </c>
      <c r="AS660" s="4">
        <f t="shared" si="3873"/>
        <v>-53</v>
      </c>
      <c r="AT660" s="4">
        <f t="shared" si="3873"/>
        <v>-54</v>
      </c>
      <c r="AU660" s="4">
        <f t="shared" si="3873"/>
        <v>-55</v>
      </c>
      <c r="AV660" s="4">
        <f t="shared" si="3873"/>
        <v>-56</v>
      </c>
      <c r="AW660" s="4">
        <f t="shared" si="3873"/>
        <v>-57</v>
      </c>
      <c r="AX660" s="4">
        <f t="shared" si="3873"/>
        <v>-58</v>
      </c>
      <c r="AY660" s="4">
        <f t="shared" si="3873"/>
        <v>-59</v>
      </c>
      <c r="AZ660" s="4">
        <f t="shared" si="3873"/>
        <v>-60</v>
      </c>
      <c r="BA660" s="4">
        <f>AZ660</f>
        <v>-60</v>
      </c>
      <c r="BB660" s="4">
        <f t="shared" ref="BB660:BI660" si="3874">BA660</f>
        <v>-60</v>
      </c>
      <c r="BC660" s="4">
        <f t="shared" si="3874"/>
        <v>-60</v>
      </c>
      <c r="BD660" s="4">
        <f t="shared" si="3874"/>
        <v>-60</v>
      </c>
      <c r="BE660" s="4">
        <f t="shared" si="3874"/>
        <v>-60</v>
      </c>
      <c r="BF660" s="4">
        <f t="shared" si="3874"/>
        <v>-60</v>
      </c>
      <c r="BG660" s="4">
        <f t="shared" si="3874"/>
        <v>-60</v>
      </c>
      <c r="BH660" s="4">
        <f t="shared" si="3874"/>
        <v>-60</v>
      </c>
      <c r="BI660" s="4">
        <f t="shared" si="3874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75">C661-1</f>
        <v>-12</v>
      </c>
      <c r="E661" s="4">
        <f t="shared" si="3875"/>
        <v>-13</v>
      </c>
      <c r="F661" s="4">
        <f t="shared" si="3875"/>
        <v>-14</v>
      </c>
      <c r="G661" s="4">
        <f t="shared" si="3875"/>
        <v>-15</v>
      </c>
      <c r="H661" s="4">
        <f t="shared" si="3875"/>
        <v>-16</v>
      </c>
      <c r="I661" s="4">
        <f t="shared" si="3875"/>
        <v>-17</v>
      </c>
      <c r="J661" s="15">
        <f t="shared" si="3875"/>
        <v>-18</v>
      </c>
      <c r="K661" s="4">
        <f t="shared" si="3875"/>
        <v>-19</v>
      </c>
      <c r="L661" s="4">
        <f t="shared" si="3875"/>
        <v>-20</v>
      </c>
      <c r="M661" s="4">
        <f t="shared" si="3875"/>
        <v>-21</v>
      </c>
      <c r="N661" s="4">
        <f t="shared" si="3875"/>
        <v>-22</v>
      </c>
      <c r="O661" s="4">
        <f t="shared" si="3875"/>
        <v>-23</v>
      </c>
      <c r="P661" s="4">
        <f t="shared" si="3875"/>
        <v>-24</v>
      </c>
      <c r="Q661" s="4">
        <f t="shared" si="3875"/>
        <v>-25</v>
      </c>
      <c r="R661" s="15">
        <f t="shared" si="3875"/>
        <v>-26</v>
      </c>
      <c r="S661" s="4">
        <f t="shared" si="3875"/>
        <v>-27</v>
      </c>
      <c r="T661" s="4">
        <f t="shared" si="3875"/>
        <v>-28</v>
      </c>
      <c r="U661" s="4">
        <f t="shared" si="3875"/>
        <v>-29</v>
      </c>
      <c r="V661" s="4">
        <f t="shared" si="3875"/>
        <v>-30</v>
      </c>
      <c r="W661" s="4">
        <f t="shared" si="3875"/>
        <v>-31</v>
      </c>
      <c r="X661" s="15">
        <f t="shared" si="3875"/>
        <v>-32</v>
      </c>
      <c r="Y661" s="4">
        <f t="shared" si="3875"/>
        <v>-33</v>
      </c>
      <c r="Z661" s="4">
        <f t="shared" si="3875"/>
        <v>-34</v>
      </c>
      <c r="AA661" s="4">
        <f t="shared" si="3875"/>
        <v>-35</v>
      </c>
      <c r="AB661" s="4">
        <f t="shared" si="3875"/>
        <v>-36</v>
      </c>
      <c r="AC661" s="4">
        <f t="shared" si="3875"/>
        <v>-37</v>
      </c>
      <c r="AD661" s="15">
        <f t="shared" si="3875"/>
        <v>-38</v>
      </c>
      <c r="AE661" s="4">
        <f t="shared" si="3875"/>
        <v>-39</v>
      </c>
      <c r="AF661" s="4">
        <f t="shared" si="3875"/>
        <v>-40</v>
      </c>
      <c r="AG661" s="4">
        <f t="shared" si="3875"/>
        <v>-41</v>
      </c>
      <c r="AH661" s="4">
        <f t="shared" si="3875"/>
        <v>-42</v>
      </c>
      <c r="AI661" s="4">
        <f t="shared" si="3875"/>
        <v>-43</v>
      </c>
      <c r="AJ661" s="4">
        <f t="shared" si="3875"/>
        <v>-44</v>
      </c>
      <c r="AK661" s="4">
        <f t="shared" si="3875"/>
        <v>-45</v>
      </c>
      <c r="AL661" s="4">
        <f t="shared" si="3875"/>
        <v>-46</v>
      </c>
      <c r="AM661" s="4">
        <f t="shared" si="3875"/>
        <v>-47</v>
      </c>
      <c r="AN661" s="4">
        <f t="shared" si="3875"/>
        <v>-48</v>
      </c>
      <c r="AO661" s="4">
        <f t="shared" si="3875"/>
        <v>-49</v>
      </c>
      <c r="AP661" s="4">
        <f t="shared" si="3875"/>
        <v>-50</v>
      </c>
      <c r="AQ661" s="4">
        <f t="shared" si="3875"/>
        <v>-51</v>
      </c>
      <c r="AR661" s="4">
        <f t="shared" si="3875"/>
        <v>-52</v>
      </c>
      <c r="AS661" s="4">
        <f t="shared" si="3875"/>
        <v>-53</v>
      </c>
      <c r="AT661" s="4">
        <f t="shared" si="3875"/>
        <v>-54</v>
      </c>
      <c r="AU661" s="4">
        <f t="shared" si="3875"/>
        <v>-55</v>
      </c>
      <c r="AV661" s="4">
        <f t="shared" si="3875"/>
        <v>-56</v>
      </c>
      <c r="AW661" s="4">
        <f t="shared" si="3875"/>
        <v>-57</v>
      </c>
      <c r="AX661" s="4">
        <f t="shared" si="3875"/>
        <v>-58</v>
      </c>
      <c r="AY661" s="4">
        <f t="shared" si="3875"/>
        <v>-59</v>
      </c>
      <c r="AZ661" s="4">
        <f t="shared" si="3875"/>
        <v>-60</v>
      </c>
      <c r="BA661" s="4">
        <f>AZ661</f>
        <v>-60</v>
      </c>
      <c r="BB661" s="4">
        <f t="shared" ref="BB661:BI661" si="3876">BA661</f>
        <v>-60</v>
      </c>
      <c r="BC661" s="4">
        <f t="shared" si="3876"/>
        <v>-60</v>
      </c>
      <c r="BD661" s="4">
        <f t="shared" si="3876"/>
        <v>-60</v>
      </c>
      <c r="BE661" s="4">
        <f t="shared" si="3876"/>
        <v>-60</v>
      </c>
      <c r="BF661" s="4">
        <f t="shared" si="3876"/>
        <v>-60</v>
      </c>
      <c r="BG661" s="4">
        <f t="shared" si="3876"/>
        <v>-60</v>
      </c>
      <c r="BH661" s="4">
        <f t="shared" si="3876"/>
        <v>-60</v>
      </c>
      <c r="BI661" s="4">
        <f t="shared" si="3876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77">K662</f>
        <v>6</v>
      </c>
      <c r="M662" s="4">
        <f t="shared" ref="M662" si="3878">L662+0.6</f>
        <v>6.6</v>
      </c>
      <c r="N662" s="4">
        <f t="shared" ref="N662:O662" si="3879">M662</f>
        <v>6.6</v>
      </c>
      <c r="O662" s="4">
        <f t="shared" si="3879"/>
        <v>6.6</v>
      </c>
      <c r="P662" s="4">
        <f t="shared" ref="P662" si="3880">O662+0.7</f>
        <v>7.3</v>
      </c>
      <c r="Q662" s="4">
        <f t="shared" ref="Q662:R662" si="3881">P662</f>
        <v>7.3</v>
      </c>
      <c r="R662" s="15">
        <f t="shared" si="3881"/>
        <v>7.3</v>
      </c>
      <c r="S662" s="4">
        <f t="shared" ref="S662" si="3882">R662+0.7</f>
        <v>8</v>
      </c>
      <c r="T662" s="4">
        <f t="shared" ref="T662:U662" si="3883">S662</f>
        <v>8</v>
      </c>
      <c r="U662">
        <f t="shared" si="3883"/>
        <v>8</v>
      </c>
      <c r="V662" s="4">
        <f t="shared" ref="V662" si="3884">U662+0.6</f>
        <v>8.6</v>
      </c>
      <c r="W662" s="4">
        <f t="shared" ref="W662:X662" si="3885">V662</f>
        <v>8.6</v>
      </c>
      <c r="X662" s="15">
        <f t="shared" si="3885"/>
        <v>8.6</v>
      </c>
      <c r="Y662" s="4">
        <f t="shared" ref="Y662" si="3886">X662+0.7</f>
        <v>9.2999999999999989</v>
      </c>
      <c r="Z662" s="4">
        <f t="shared" ref="Z662:AA662" si="3887">Y662</f>
        <v>9.2999999999999989</v>
      </c>
      <c r="AA662" s="4">
        <f t="shared" si="3887"/>
        <v>9.2999999999999989</v>
      </c>
      <c r="AB662" s="4">
        <f t="shared" ref="AB662" si="3888">AA662+0.7</f>
        <v>9.9999999999999982</v>
      </c>
      <c r="AC662" s="4">
        <f t="shared" ref="AC662:AD662" si="3889">AB662</f>
        <v>9.9999999999999982</v>
      </c>
      <c r="AD662" s="15">
        <f t="shared" si="3889"/>
        <v>9.9999999999999982</v>
      </c>
      <c r="AE662">
        <f t="shared" ref="AE662" si="3890">AD662+0.6</f>
        <v>10.599999999999998</v>
      </c>
      <c r="AF662" s="4">
        <f t="shared" ref="AF662:AG662" si="3891">AE662</f>
        <v>10.599999999999998</v>
      </c>
      <c r="AG662" s="4">
        <f t="shared" si="3891"/>
        <v>10.599999999999998</v>
      </c>
      <c r="AH662" s="4">
        <f t="shared" ref="AH662" si="3892">AG662+0.7</f>
        <v>11.299999999999997</v>
      </c>
      <c r="AI662" s="4">
        <f t="shared" ref="AI662:AJ662" si="3893">AH662</f>
        <v>11.299999999999997</v>
      </c>
      <c r="AJ662" s="4">
        <f t="shared" si="3893"/>
        <v>11.299999999999997</v>
      </c>
      <c r="AK662" s="4">
        <f t="shared" ref="AK662" si="3894">AJ662+0.7</f>
        <v>11.999999999999996</v>
      </c>
      <c r="AL662" s="4">
        <f t="shared" ref="AL662:AM662" si="3895">AK662</f>
        <v>11.999999999999996</v>
      </c>
      <c r="AM662" s="4">
        <f t="shared" si="3895"/>
        <v>11.999999999999996</v>
      </c>
      <c r="AN662" s="4">
        <f t="shared" ref="AN662" si="3896">AM662+0.6</f>
        <v>12.599999999999996</v>
      </c>
      <c r="AO662">
        <f t="shared" ref="AO662:AP662" si="3897">AN662</f>
        <v>12.599999999999996</v>
      </c>
      <c r="AP662" s="4">
        <f t="shared" si="3897"/>
        <v>12.599999999999996</v>
      </c>
      <c r="AQ662" s="4">
        <f t="shared" ref="AQ662" si="3898">AP662+0.7</f>
        <v>13.299999999999995</v>
      </c>
      <c r="AR662" s="4">
        <f t="shared" ref="AR662:AS662" si="3899">AQ662</f>
        <v>13.299999999999995</v>
      </c>
      <c r="AS662" s="4">
        <f t="shared" si="3899"/>
        <v>13.299999999999995</v>
      </c>
      <c r="AT662" s="4">
        <f t="shared" ref="AT662" si="3900">AS662+0.7</f>
        <v>13.999999999999995</v>
      </c>
      <c r="AU662" s="4">
        <f t="shared" ref="AU662:AV662" si="3901">AT662</f>
        <v>13.999999999999995</v>
      </c>
      <c r="AV662" s="4">
        <f t="shared" si="3901"/>
        <v>13.999999999999995</v>
      </c>
      <c r="AW662" s="4">
        <f t="shared" ref="AW662" si="3902">AV662+0.6</f>
        <v>14.599999999999994</v>
      </c>
      <c r="AX662" s="4">
        <f t="shared" ref="AX662:AY662" si="3903">AW662</f>
        <v>14.599999999999994</v>
      </c>
      <c r="AY662">
        <f t="shared" si="3903"/>
        <v>14.599999999999994</v>
      </c>
      <c r="AZ662" s="4">
        <f t="shared" ref="AZ662" si="3904">AY662+0.7</f>
        <v>15.299999999999994</v>
      </c>
      <c r="BA662" s="4">
        <f t="shared" ref="BA662:BB662" si="3905">AZ662</f>
        <v>15.299999999999994</v>
      </c>
      <c r="BB662" s="4">
        <f t="shared" si="3905"/>
        <v>15.299999999999994</v>
      </c>
      <c r="BC662" s="4">
        <f t="shared" ref="BC662" si="3906">BB662+0.7</f>
        <v>15.999999999999993</v>
      </c>
      <c r="BD662" s="4">
        <f t="shared" ref="BD662:BE662" si="3907">BC662</f>
        <v>15.999999999999993</v>
      </c>
      <c r="BE662" s="4">
        <f t="shared" si="3907"/>
        <v>15.999999999999993</v>
      </c>
      <c r="BF662" s="4">
        <f t="shared" ref="BF662" si="3908">BE662+0.6</f>
        <v>16.599999999999994</v>
      </c>
      <c r="BG662" s="4">
        <f t="shared" ref="BG662:BH662" si="3909">BF662</f>
        <v>16.599999999999994</v>
      </c>
      <c r="BH662" s="4">
        <f t="shared" si="3909"/>
        <v>16.599999999999994</v>
      </c>
      <c r="BI662">
        <f t="shared" ref="BI662" si="3910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11">C663+0.4</f>
        <v>4.8000000000000007</v>
      </c>
      <c r="E663" s="4">
        <f t="shared" si="3911"/>
        <v>5.2000000000000011</v>
      </c>
      <c r="F663" s="4">
        <f t="shared" si="3911"/>
        <v>5.6000000000000014</v>
      </c>
      <c r="G663" s="4">
        <f t="shared" si="3911"/>
        <v>6.0000000000000018</v>
      </c>
      <c r="H663" s="4">
        <f t="shared" si="3911"/>
        <v>6.4000000000000021</v>
      </c>
      <c r="I663" s="4">
        <f t="shared" si="3911"/>
        <v>6.8000000000000025</v>
      </c>
      <c r="J663" s="15">
        <f t="shared" si="3911"/>
        <v>7.2000000000000028</v>
      </c>
      <c r="K663">
        <f t="shared" si="3911"/>
        <v>7.6000000000000032</v>
      </c>
      <c r="L663" s="4">
        <f t="shared" si="3911"/>
        <v>8.0000000000000036</v>
      </c>
      <c r="M663" s="4">
        <f t="shared" si="3911"/>
        <v>8.4000000000000039</v>
      </c>
      <c r="N663" s="4">
        <f t="shared" si="3911"/>
        <v>8.8000000000000043</v>
      </c>
      <c r="O663" s="4">
        <f t="shared" si="3911"/>
        <v>9.2000000000000046</v>
      </c>
      <c r="P663" s="4">
        <f t="shared" si="3911"/>
        <v>9.600000000000005</v>
      </c>
      <c r="Q663" s="4">
        <f t="shared" si="3911"/>
        <v>10.000000000000005</v>
      </c>
      <c r="R663" s="15">
        <f t="shared" si="3911"/>
        <v>10.400000000000006</v>
      </c>
      <c r="S663" s="4">
        <f t="shared" si="3911"/>
        <v>10.800000000000006</v>
      </c>
      <c r="T663" s="4">
        <f t="shared" si="3911"/>
        <v>11.200000000000006</v>
      </c>
      <c r="U663">
        <f t="shared" si="3911"/>
        <v>11.600000000000007</v>
      </c>
      <c r="V663" s="4">
        <f t="shared" si="3911"/>
        <v>12.000000000000007</v>
      </c>
      <c r="W663" s="4">
        <f t="shared" si="3911"/>
        <v>12.400000000000007</v>
      </c>
      <c r="X663" s="15">
        <f t="shared" si="3911"/>
        <v>12.800000000000008</v>
      </c>
      <c r="Y663" s="4">
        <f t="shared" si="3911"/>
        <v>13.200000000000008</v>
      </c>
      <c r="Z663" s="4">
        <f t="shared" si="3911"/>
        <v>13.600000000000009</v>
      </c>
      <c r="AA663" s="4">
        <f t="shared" si="3911"/>
        <v>14.000000000000009</v>
      </c>
      <c r="AB663" s="4">
        <f t="shared" si="3911"/>
        <v>14.400000000000009</v>
      </c>
      <c r="AC663" s="4">
        <f t="shared" si="3911"/>
        <v>14.80000000000001</v>
      </c>
      <c r="AD663" s="15">
        <f t="shared" si="3911"/>
        <v>15.20000000000001</v>
      </c>
      <c r="AE663">
        <f t="shared" si="3911"/>
        <v>15.60000000000001</v>
      </c>
      <c r="AF663" s="4">
        <f t="shared" si="3911"/>
        <v>16.000000000000011</v>
      </c>
      <c r="AG663" s="4">
        <f t="shared" si="3911"/>
        <v>16.400000000000009</v>
      </c>
      <c r="AH663" s="4">
        <f t="shared" si="3911"/>
        <v>16.800000000000008</v>
      </c>
      <c r="AI663" s="4">
        <f t="shared" si="3911"/>
        <v>17.200000000000006</v>
      </c>
      <c r="AJ663" s="4">
        <f t="shared" si="3911"/>
        <v>17.600000000000005</v>
      </c>
      <c r="AK663" s="4">
        <f t="shared" si="3911"/>
        <v>18.000000000000004</v>
      </c>
      <c r="AL663" s="4">
        <f t="shared" si="3911"/>
        <v>18.400000000000002</v>
      </c>
      <c r="AM663" s="4">
        <f t="shared" si="3911"/>
        <v>18.8</v>
      </c>
      <c r="AN663" s="4">
        <f t="shared" si="3911"/>
        <v>19.2</v>
      </c>
      <c r="AO663">
        <f t="shared" si="3911"/>
        <v>19.599999999999998</v>
      </c>
      <c r="AP663" s="4">
        <f t="shared" si="3911"/>
        <v>19.999999999999996</v>
      </c>
      <c r="AQ663" s="4">
        <f t="shared" si="3911"/>
        <v>20.399999999999995</v>
      </c>
      <c r="AR663" s="4">
        <f t="shared" si="3911"/>
        <v>20.799999999999994</v>
      </c>
      <c r="AS663" s="4">
        <f t="shared" si="3911"/>
        <v>21.199999999999992</v>
      </c>
      <c r="AT663" s="4">
        <f t="shared" si="3911"/>
        <v>21.599999999999991</v>
      </c>
      <c r="AU663" s="4">
        <f t="shared" si="3911"/>
        <v>21.999999999999989</v>
      </c>
      <c r="AV663" s="4">
        <f t="shared" si="3911"/>
        <v>22.399999999999988</v>
      </c>
      <c r="AW663" s="4">
        <f t="shared" si="3911"/>
        <v>22.799999999999986</v>
      </c>
      <c r="AX663" s="4">
        <f t="shared" si="3911"/>
        <v>23.199999999999985</v>
      </c>
      <c r="AY663">
        <f t="shared" si="3911"/>
        <v>23.599999999999984</v>
      </c>
      <c r="AZ663" s="4">
        <f t="shared" si="3911"/>
        <v>23.999999999999982</v>
      </c>
      <c r="BA663" s="4">
        <f t="shared" si="3911"/>
        <v>24.399999999999981</v>
      </c>
      <c r="BB663" s="4">
        <f t="shared" si="3911"/>
        <v>24.799999999999979</v>
      </c>
      <c r="BC663" s="4">
        <f t="shared" si="3911"/>
        <v>25.199999999999978</v>
      </c>
      <c r="BD663" s="4">
        <f t="shared" si="3911"/>
        <v>25.599999999999977</v>
      </c>
      <c r="BE663" s="4">
        <f t="shared" si="3911"/>
        <v>25.999999999999975</v>
      </c>
      <c r="BF663" s="4">
        <f t="shared" si="3911"/>
        <v>26.399999999999974</v>
      </c>
      <c r="BG663" s="4">
        <f t="shared" si="3911"/>
        <v>26.799999999999972</v>
      </c>
      <c r="BH663" s="4">
        <f t="shared" si="3911"/>
        <v>27.199999999999971</v>
      </c>
      <c r="BI663">
        <f t="shared" si="3911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12">C664+0.25</f>
        <v>5.5</v>
      </c>
      <c r="E664" s="4">
        <f t="shared" si="3912"/>
        <v>5.75</v>
      </c>
      <c r="F664" s="4">
        <f t="shared" si="3912"/>
        <v>6</v>
      </c>
      <c r="G664" s="4">
        <f t="shared" si="3912"/>
        <v>6.25</v>
      </c>
      <c r="H664" s="4">
        <f t="shared" si="3912"/>
        <v>6.5</v>
      </c>
      <c r="I664" s="4">
        <f t="shared" si="3912"/>
        <v>6.75</v>
      </c>
      <c r="J664" s="15">
        <f t="shared" si="3912"/>
        <v>7</v>
      </c>
      <c r="K664" s="4">
        <f t="shared" si="3912"/>
        <v>7.25</v>
      </c>
      <c r="L664" s="4">
        <f t="shared" si="3912"/>
        <v>7.5</v>
      </c>
      <c r="M664" s="4">
        <f t="shared" si="3912"/>
        <v>7.75</v>
      </c>
      <c r="N664" s="4">
        <f t="shared" si="3912"/>
        <v>8</v>
      </c>
      <c r="O664" s="4">
        <f t="shared" si="3912"/>
        <v>8.25</v>
      </c>
      <c r="P664" s="4">
        <f t="shared" si="3912"/>
        <v>8.5</v>
      </c>
      <c r="Q664" s="4">
        <f t="shared" si="3912"/>
        <v>8.75</v>
      </c>
      <c r="R664" s="15">
        <f t="shared" si="3912"/>
        <v>9</v>
      </c>
      <c r="S664" s="4">
        <f t="shared" si="3912"/>
        <v>9.25</v>
      </c>
      <c r="T664" s="4">
        <f t="shared" si="3912"/>
        <v>9.5</v>
      </c>
      <c r="U664" s="4">
        <f t="shared" si="3912"/>
        <v>9.75</v>
      </c>
      <c r="V664" s="4">
        <f t="shared" si="3912"/>
        <v>10</v>
      </c>
      <c r="W664" s="4">
        <f t="shared" si="3912"/>
        <v>10.25</v>
      </c>
      <c r="X664" s="15">
        <f t="shared" si="3912"/>
        <v>10.5</v>
      </c>
      <c r="Y664" s="4">
        <f t="shared" si="3912"/>
        <v>10.75</v>
      </c>
      <c r="Z664" s="4">
        <f t="shared" si="3912"/>
        <v>11</v>
      </c>
      <c r="AA664" s="4">
        <f t="shared" si="3912"/>
        <v>11.25</v>
      </c>
      <c r="AB664" s="4">
        <f t="shared" si="3912"/>
        <v>11.5</v>
      </c>
      <c r="AC664" s="4">
        <f t="shared" si="3912"/>
        <v>11.75</v>
      </c>
      <c r="AD664" s="15">
        <f t="shared" si="3912"/>
        <v>12</v>
      </c>
      <c r="AE664" s="4">
        <f t="shared" si="3912"/>
        <v>12.25</v>
      </c>
      <c r="AF664" s="4">
        <f t="shared" si="3912"/>
        <v>12.5</v>
      </c>
      <c r="AG664" s="4">
        <f t="shared" si="3912"/>
        <v>12.75</v>
      </c>
      <c r="AH664" s="4">
        <f t="shared" si="3912"/>
        <v>13</v>
      </c>
      <c r="AI664" s="4">
        <f t="shared" si="3912"/>
        <v>13.25</v>
      </c>
      <c r="AJ664" s="4">
        <f t="shared" si="3912"/>
        <v>13.5</v>
      </c>
      <c r="AK664" s="4">
        <f t="shared" si="3912"/>
        <v>13.75</v>
      </c>
      <c r="AL664" s="4">
        <f t="shared" si="3912"/>
        <v>14</v>
      </c>
      <c r="AM664" s="4">
        <f t="shared" si="3912"/>
        <v>14.25</v>
      </c>
      <c r="AN664" s="4">
        <f t="shared" si="3912"/>
        <v>14.5</v>
      </c>
      <c r="AO664" s="4">
        <f t="shared" si="3912"/>
        <v>14.75</v>
      </c>
      <c r="AP664" s="4">
        <f t="shared" si="3912"/>
        <v>15</v>
      </c>
      <c r="AQ664" s="4">
        <f t="shared" si="3912"/>
        <v>15.25</v>
      </c>
      <c r="AR664" s="4">
        <f t="shared" si="3912"/>
        <v>15.5</v>
      </c>
      <c r="AS664" s="4">
        <f t="shared" si="3912"/>
        <v>15.75</v>
      </c>
      <c r="AT664" s="4">
        <f t="shared" si="3912"/>
        <v>16</v>
      </c>
      <c r="AU664" s="4">
        <f t="shared" si="3912"/>
        <v>16.25</v>
      </c>
      <c r="AV664" s="4">
        <f t="shared" si="3912"/>
        <v>16.5</v>
      </c>
      <c r="AW664" s="4">
        <f t="shared" si="3912"/>
        <v>16.75</v>
      </c>
      <c r="AX664" s="4">
        <f t="shared" si="3912"/>
        <v>17</v>
      </c>
      <c r="AY664" s="4">
        <f t="shared" si="3912"/>
        <v>17.25</v>
      </c>
      <c r="AZ664" s="4">
        <f t="shared" si="3912"/>
        <v>17.5</v>
      </c>
      <c r="BA664" s="4">
        <f t="shared" si="3912"/>
        <v>17.75</v>
      </c>
      <c r="BB664" s="4">
        <f t="shared" si="3912"/>
        <v>18</v>
      </c>
      <c r="BC664" s="4">
        <f t="shared" si="3912"/>
        <v>18.25</v>
      </c>
      <c r="BD664" s="4">
        <f t="shared" si="3912"/>
        <v>18.5</v>
      </c>
      <c r="BE664" s="4">
        <f t="shared" si="3912"/>
        <v>18.75</v>
      </c>
      <c r="BF664" s="4">
        <f t="shared" si="3912"/>
        <v>19</v>
      </c>
      <c r="BG664" s="4">
        <f>BF664</f>
        <v>19</v>
      </c>
      <c r="BH664" s="4">
        <f t="shared" ref="BH664:BI664" si="3913">BG664</f>
        <v>19</v>
      </c>
      <c r="BI664" s="4">
        <f t="shared" si="3913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14">C667-1</f>
        <v>-12</v>
      </c>
      <c r="E667" s="4">
        <f t="shared" si="3914"/>
        <v>-13</v>
      </c>
      <c r="F667" s="4">
        <f t="shared" si="3914"/>
        <v>-14</v>
      </c>
      <c r="G667" s="4">
        <f t="shared" si="3914"/>
        <v>-15</v>
      </c>
      <c r="H667" s="4">
        <f t="shared" si="3914"/>
        <v>-16</v>
      </c>
      <c r="I667" s="4">
        <f t="shared" si="3914"/>
        <v>-17</v>
      </c>
      <c r="J667" s="15">
        <f t="shared" si="3914"/>
        <v>-18</v>
      </c>
      <c r="K667" s="4">
        <f t="shared" si="3914"/>
        <v>-19</v>
      </c>
      <c r="L667" s="4">
        <f t="shared" si="3914"/>
        <v>-20</v>
      </c>
      <c r="M667" s="4">
        <f t="shared" si="3914"/>
        <v>-21</v>
      </c>
      <c r="N667" s="4">
        <f t="shared" si="3914"/>
        <v>-22</v>
      </c>
      <c r="O667" s="4">
        <f t="shared" si="3914"/>
        <v>-23</v>
      </c>
      <c r="P667" s="4">
        <f t="shared" si="3914"/>
        <v>-24</v>
      </c>
      <c r="Q667" s="4">
        <f t="shared" si="3914"/>
        <v>-25</v>
      </c>
      <c r="R667" s="15">
        <f t="shared" si="3914"/>
        <v>-26</v>
      </c>
      <c r="S667" s="4">
        <f t="shared" si="3914"/>
        <v>-27</v>
      </c>
      <c r="T667" s="4">
        <f t="shared" si="3914"/>
        <v>-28</v>
      </c>
      <c r="U667" s="4">
        <f t="shared" si="3914"/>
        <v>-29</v>
      </c>
      <c r="V667" s="4">
        <f t="shared" si="3914"/>
        <v>-30</v>
      </c>
      <c r="W667" s="4">
        <f t="shared" si="3914"/>
        <v>-31</v>
      </c>
      <c r="X667" s="15">
        <f t="shared" si="3914"/>
        <v>-32</v>
      </c>
      <c r="Y667" s="4">
        <f t="shared" si="3914"/>
        <v>-33</v>
      </c>
      <c r="Z667" s="4">
        <f t="shared" si="3914"/>
        <v>-34</v>
      </c>
      <c r="AA667" s="4">
        <f t="shared" si="3914"/>
        <v>-35</v>
      </c>
      <c r="AB667" s="4">
        <f t="shared" si="3914"/>
        <v>-36</v>
      </c>
      <c r="AC667" s="4">
        <f t="shared" si="3914"/>
        <v>-37</v>
      </c>
      <c r="AD667" s="15">
        <f t="shared" si="3914"/>
        <v>-38</v>
      </c>
      <c r="AE667" s="4">
        <f t="shared" si="3914"/>
        <v>-39</v>
      </c>
      <c r="AF667" s="4">
        <f t="shared" si="3914"/>
        <v>-40</v>
      </c>
      <c r="AG667" s="4">
        <f t="shared" si="3914"/>
        <v>-41</v>
      </c>
      <c r="AH667" s="4">
        <f t="shared" si="3914"/>
        <v>-42</v>
      </c>
      <c r="AI667" s="4">
        <f t="shared" si="3914"/>
        <v>-43</v>
      </c>
      <c r="AJ667" s="4">
        <f t="shared" si="3914"/>
        <v>-44</v>
      </c>
      <c r="AK667" s="4">
        <f t="shared" si="3914"/>
        <v>-45</v>
      </c>
      <c r="AL667" s="4">
        <f t="shared" si="3914"/>
        <v>-46</v>
      </c>
      <c r="AM667" s="4">
        <f t="shared" si="3914"/>
        <v>-47</v>
      </c>
      <c r="AN667" s="4">
        <f t="shared" si="3914"/>
        <v>-48</v>
      </c>
      <c r="AO667" s="4">
        <f t="shared" si="3914"/>
        <v>-49</v>
      </c>
      <c r="AP667" s="4">
        <f t="shared" si="3914"/>
        <v>-50</v>
      </c>
      <c r="AQ667" s="4">
        <f t="shared" si="3914"/>
        <v>-51</v>
      </c>
      <c r="AR667" s="4">
        <f t="shared" si="3914"/>
        <v>-52</v>
      </c>
      <c r="AS667" s="4">
        <f t="shared" si="3914"/>
        <v>-53</v>
      </c>
      <c r="AT667" s="4">
        <f t="shared" si="3914"/>
        <v>-54</v>
      </c>
      <c r="AU667" s="4">
        <f t="shared" si="3914"/>
        <v>-55</v>
      </c>
      <c r="AV667" s="4">
        <f t="shared" si="3914"/>
        <v>-56</v>
      </c>
      <c r="AW667" s="4">
        <f t="shared" si="3914"/>
        <v>-57</v>
      </c>
      <c r="AX667" s="4">
        <f t="shared" si="3914"/>
        <v>-58</v>
      </c>
      <c r="AY667" s="4">
        <f t="shared" si="3914"/>
        <v>-59</v>
      </c>
      <c r="AZ667" s="4">
        <f t="shared" si="3914"/>
        <v>-60</v>
      </c>
      <c r="BA667" s="4">
        <f t="shared" si="3914"/>
        <v>-61</v>
      </c>
      <c r="BB667" s="4">
        <f t="shared" si="3914"/>
        <v>-62</v>
      </c>
      <c r="BC667" s="4">
        <f t="shared" si="3914"/>
        <v>-63</v>
      </c>
      <c r="BD667" s="4">
        <f t="shared" si="3914"/>
        <v>-64</v>
      </c>
      <c r="BE667" s="4">
        <f t="shared" si="3914"/>
        <v>-65</v>
      </c>
      <c r="BF667" s="4">
        <f>BE667</f>
        <v>-65</v>
      </c>
      <c r="BG667" s="4">
        <f t="shared" ref="BG667:BI667" si="3915">BF667</f>
        <v>-65</v>
      </c>
      <c r="BH667" s="4">
        <f t="shared" si="3915"/>
        <v>-65</v>
      </c>
      <c r="BI667" s="4">
        <f t="shared" si="3915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16">B668</f>
        <v>6.6</v>
      </c>
      <c r="D668" s="4">
        <f t="shared" ref="D668" si="3917">C668+0.7</f>
        <v>7.3</v>
      </c>
      <c r="E668" s="4">
        <f t="shared" ref="E668:F668" si="3918">D668</f>
        <v>7.3</v>
      </c>
      <c r="F668" s="4">
        <f t="shared" si="3918"/>
        <v>7.3</v>
      </c>
      <c r="G668" s="4">
        <f t="shared" ref="G668" si="3919">F668+0.7</f>
        <v>8</v>
      </c>
      <c r="H668" s="4">
        <f t="shared" ref="H668:I668" si="3920">G668</f>
        <v>8</v>
      </c>
      <c r="I668" s="4">
        <f t="shared" si="3920"/>
        <v>8</v>
      </c>
      <c r="J668" s="15">
        <f t="shared" ref="J668:BC668" si="3921">I668+0.6</f>
        <v>8.6</v>
      </c>
      <c r="K668">
        <f t="shared" ref="K668:BE668" si="3922">J668</f>
        <v>8.6</v>
      </c>
      <c r="L668" s="4">
        <f t="shared" si="3922"/>
        <v>8.6</v>
      </c>
      <c r="M668" s="4">
        <f t="shared" ref="M668:BF668" si="3923">L668+0.7</f>
        <v>9.2999999999999989</v>
      </c>
      <c r="N668" s="4">
        <f t="shared" ref="N668:BH668" si="3924">M668</f>
        <v>9.2999999999999989</v>
      </c>
      <c r="O668" s="4">
        <f t="shared" si="3924"/>
        <v>9.2999999999999989</v>
      </c>
      <c r="P668" s="4">
        <f t="shared" ref="P668:BI668" si="3925">O668+0.7</f>
        <v>9.9999999999999982</v>
      </c>
      <c r="Q668" s="4">
        <f t="shared" ref="Q668:BB668" si="3926">P668</f>
        <v>9.9999999999999982</v>
      </c>
      <c r="R668" s="15">
        <f t="shared" si="3926"/>
        <v>9.9999999999999982</v>
      </c>
      <c r="S668" s="4">
        <f t="shared" si="3921"/>
        <v>10.599999999999998</v>
      </c>
      <c r="T668" s="4">
        <f t="shared" si="3922"/>
        <v>10.599999999999998</v>
      </c>
      <c r="U668">
        <f t="shared" si="3922"/>
        <v>10.599999999999998</v>
      </c>
      <c r="V668" s="4">
        <f t="shared" si="3923"/>
        <v>11.299999999999997</v>
      </c>
      <c r="W668" s="4">
        <f t="shared" si="3924"/>
        <v>11.299999999999997</v>
      </c>
      <c r="X668" s="15">
        <f t="shared" si="3924"/>
        <v>11.299999999999997</v>
      </c>
      <c r="Y668" s="4">
        <f t="shared" si="3925"/>
        <v>11.999999999999996</v>
      </c>
      <c r="Z668" s="4">
        <f t="shared" si="3926"/>
        <v>11.999999999999996</v>
      </c>
      <c r="AA668" s="4">
        <f t="shared" si="3926"/>
        <v>11.999999999999996</v>
      </c>
      <c r="AB668" s="4">
        <f t="shared" si="3921"/>
        <v>12.599999999999996</v>
      </c>
      <c r="AC668" s="4">
        <f t="shared" si="3922"/>
        <v>12.599999999999996</v>
      </c>
      <c r="AD668" s="15">
        <f t="shared" si="3922"/>
        <v>12.599999999999996</v>
      </c>
      <c r="AE668">
        <f t="shared" si="3923"/>
        <v>13.299999999999995</v>
      </c>
      <c r="AF668" s="4">
        <f t="shared" si="3924"/>
        <v>13.299999999999995</v>
      </c>
      <c r="AG668" s="4">
        <f t="shared" si="3924"/>
        <v>13.299999999999995</v>
      </c>
      <c r="AH668" s="4">
        <f t="shared" si="3925"/>
        <v>13.999999999999995</v>
      </c>
      <c r="AI668" s="4">
        <f t="shared" si="3926"/>
        <v>13.999999999999995</v>
      </c>
      <c r="AJ668" s="4">
        <f t="shared" si="3926"/>
        <v>13.999999999999995</v>
      </c>
      <c r="AK668" s="4">
        <f t="shared" si="3921"/>
        <v>14.599999999999994</v>
      </c>
      <c r="AL668" s="4">
        <f t="shared" si="3922"/>
        <v>14.599999999999994</v>
      </c>
      <c r="AM668" s="4">
        <f t="shared" si="3922"/>
        <v>14.599999999999994</v>
      </c>
      <c r="AN668" s="4">
        <f t="shared" si="3923"/>
        <v>15.299999999999994</v>
      </c>
      <c r="AO668">
        <f t="shared" si="3924"/>
        <v>15.299999999999994</v>
      </c>
      <c r="AP668" s="4">
        <f t="shared" si="3924"/>
        <v>15.299999999999994</v>
      </c>
      <c r="AQ668" s="4">
        <f t="shared" si="3925"/>
        <v>15.999999999999993</v>
      </c>
      <c r="AR668" s="4">
        <f t="shared" si="3926"/>
        <v>15.999999999999993</v>
      </c>
      <c r="AS668" s="4">
        <f t="shared" si="3926"/>
        <v>15.999999999999993</v>
      </c>
      <c r="AT668" s="4">
        <f t="shared" si="3921"/>
        <v>16.599999999999994</v>
      </c>
      <c r="AU668" s="4">
        <f t="shared" si="3922"/>
        <v>16.599999999999994</v>
      </c>
      <c r="AV668" s="4">
        <f t="shared" si="3922"/>
        <v>16.599999999999994</v>
      </c>
      <c r="AW668" s="4">
        <f t="shared" si="3923"/>
        <v>17.299999999999994</v>
      </c>
      <c r="AX668" s="4">
        <f t="shared" si="3924"/>
        <v>17.299999999999994</v>
      </c>
      <c r="AY668">
        <f t="shared" si="3924"/>
        <v>17.299999999999994</v>
      </c>
      <c r="AZ668" s="4">
        <f t="shared" si="3925"/>
        <v>17.999999999999993</v>
      </c>
      <c r="BA668" s="4">
        <f t="shared" si="3926"/>
        <v>17.999999999999993</v>
      </c>
      <c r="BB668" s="4">
        <f t="shared" si="3926"/>
        <v>17.999999999999993</v>
      </c>
      <c r="BC668" s="4">
        <f t="shared" si="3921"/>
        <v>18.599999999999994</v>
      </c>
      <c r="BD668" s="4">
        <f t="shared" si="3922"/>
        <v>18.599999999999994</v>
      </c>
      <c r="BE668" s="4">
        <f t="shared" si="3922"/>
        <v>18.599999999999994</v>
      </c>
      <c r="BF668" s="4">
        <f t="shared" si="3923"/>
        <v>19.299999999999994</v>
      </c>
      <c r="BG668" s="4">
        <f t="shared" si="3924"/>
        <v>19.299999999999994</v>
      </c>
      <c r="BH668" s="4">
        <f t="shared" si="3924"/>
        <v>19.299999999999994</v>
      </c>
      <c r="BI668">
        <f t="shared" si="3925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27">C669+1</f>
        <v>10</v>
      </c>
      <c r="E669" s="4">
        <f t="shared" si="3927"/>
        <v>11</v>
      </c>
      <c r="F669" s="4">
        <f t="shared" si="3927"/>
        <v>12</v>
      </c>
      <c r="G669" s="4">
        <f t="shared" si="3927"/>
        <v>13</v>
      </c>
      <c r="H669" s="4">
        <f t="shared" si="3927"/>
        <v>14</v>
      </c>
      <c r="I669" s="4">
        <f t="shared" si="3927"/>
        <v>15</v>
      </c>
      <c r="J669" s="15">
        <f t="shared" si="3927"/>
        <v>16</v>
      </c>
      <c r="K669">
        <f t="shared" si="3927"/>
        <v>17</v>
      </c>
      <c r="L669" s="4">
        <f t="shared" si="3927"/>
        <v>18</v>
      </c>
      <c r="M669" s="4">
        <f t="shared" si="3927"/>
        <v>19</v>
      </c>
      <c r="N669" s="4">
        <f t="shared" si="3927"/>
        <v>20</v>
      </c>
      <c r="O669" s="4">
        <f t="shared" si="3927"/>
        <v>21</v>
      </c>
      <c r="P669" s="4">
        <f t="shared" si="3927"/>
        <v>22</v>
      </c>
      <c r="Q669" s="4">
        <f t="shared" si="3927"/>
        <v>23</v>
      </c>
      <c r="R669" s="15">
        <f t="shared" si="3927"/>
        <v>24</v>
      </c>
      <c r="S669" s="4">
        <f t="shared" si="3927"/>
        <v>25</v>
      </c>
      <c r="T669" s="4">
        <f t="shared" si="3927"/>
        <v>26</v>
      </c>
      <c r="U669">
        <f t="shared" si="3927"/>
        <v>27</v>
      </c>
      <c r="V669" s="4">
        <f t="shared" si="3927"/>
        <v>28</v>
      </c>
      <c r="W669" s="4">
        <f t="shared" si="3927"/>
        <v>29</v>
      </c>
      <c r="X669" s="15">
        <f t="shared" si="3927"/>
        <v>30</v>
      </c>
      <c r="Y669" s="4">
        <f t="shared" si="3927"/>
        <v>31</v>
      </c>
      <c r="Z669" s="4">
        <f t="shared" si="3927"/>
        <v>32</v>
      </c>
      <c r="AA669" s="4">
        <f t="shared" si="3927"/>
        <v>33</v>
      </c>
      <c r="AB669" s="4">
        <f t="shared" si="3927"/>
        <v>34</v>
      </c>
      <c r="AC669" s="4">
        <f t="shared" si="3927"/>
        <v>35</v>
      </c>
      <c r="AD669" s="15">
        <f t="shared" si="3927"/>
        <v>36</v>
      </c>
      <c r="AE669">
        <f t="shared" si="3927"/>
        <v>37</v>
      </c>
      <c r="AF669" s="4">
        <f t="shared" si="3927"/>
        <v>38</v>
      </c>
      <c r="AG669" s="4">
        <f t="shared" si="3927"/>
        <v>39</v>
      </c>
      <c r="AH669" s="4">
        <f t="shared" si="3927"/>
        <v>40</v>
      </c>
      <c r="AI669" s="4">
        <f t="shared" si="3927"/>
        <v>41</v>
      </c>
      <c r="AJ669" s="4">
        <f t="shared" si="3927"/>
        <v>42</v>
      </c>
      <c r="AK669" s="4">
        <f t="shared" si="3927"/>
        <v>43</v>
      </c>
      <c r="AL669" s="4">
        <f t="shared" si="3927"/>
        <v>44</v>
      </c>
      <c r="AM669" s="4">
        <f t="shared" si="3927"/>
        <v>45</v>
      </c>
      <c r="AN669" s="4">
        <f t="shared" si="3927"/>
        <v>46</v>
      </c>
      <c r="AO669">
        <f t="shared" si="3927"/>
        <v>47</v>
      </c>
      <c r="AP669" s="4">
        <f t="shared" si="3927"/>
        <v>48</v>
      </c>
      <c r="AQ669" s="4">
        <f t="shared" si="3927"/>
        <v>49</v>
      </c>
      <c r="AR669" s="4">
        <f t="shared" si="3927"/>
        <v>50</v>
      </c>
      <c r="AS669" s="4">
        <f t="shared" si="3927"/>
        <v>51</v>
      </c>
      <c r="AT669" s="4">
        <f t="shared" si="3927"/>
        <v>52</v>
      </c>
      <c r="AU669" s="4">
        <f t="shared" si="3927"/>
        <v>53</v>
      </c>
      <c r="AV669" s="4">
        <f t="shared" si="3927"/>
        <v>54</v>
      </c>
      <c r="AW669" s="4">
        <f t="shared" si="3927"/>
        <v>55</v>
      </c>
      <c r="AX669" s="4">
        <f t="shared" si="3927"/>
        <v>56</v>
      </c>
      <c r="AY669">
        <f t="shared" si="3927"/>
        <v>57</v>
      </c>
      <c r="AZ669" s="4">
        <f t="shared" si="3927"/>
        <v>58</v>
      </c>
      <c r="BA669" s="4">
        <f t="shared" si="3927"/>
        <v>59</v>
      </c>
      <c r="BB669" s="4">
        <f t="shared" si="3927"/>
        <v>60</v>
      </c>
      <c r="BC669" s="4">
        <f t="shared" si="3927"/>
        <v>61</v>
      </c>
      <c r="BD669" s="4">
        <f t="shared" si="3927"/>
        <v>62</v>
      </c>
      <c r="BE669" s="4">
        <f t="shared" si="3927"/>
        <v>63</v>
      </c>
      <c r="BF669" s="4">
        <f t="shared" si="3927"/>
        <v>64</v>
      </c>
      <c r="BG669" s="4">
        <f t="shared" si="3927"/>
        <v>65</v>
      </c>
      <c r="BH669" s="4">
        <f t="shared" si="3927"/>
        <v>66</v>
      </c>
      <c r="BI669">
        <f t="shared" si="3927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28">C670+0.25</f>
        <v>5.5</v>
      </c>
      <c r="E670" s="4">
        <f t="shared" si="3928"/>
        <v>5.75</v>
      </c>
      <c r="F670" s="4">
        <f t="shared" si="3928"/>
        <v>6</v>
      </c>
      <c r="G670" s="4">
        <f t="shared" si="3928"/>
        <v>6.25</v>
      </c>
      <c r="H670" s="4">
        <f t="shared" si="3928"/>
        <v>6.5</v>
      </c>
      <c r="I670" s="4">
        <f t="shared" si="3928"/>
        <v>6.75</v>
      </c>
      <c r="J670" s="15">
        <f t="shared" si="3928"/>
        <v>7</v>
      </c>
      <c r="K670" s="4">
        <f t="shared" si="3928"/>
        <v>7.25</v>
      </c>
      <c r="L670" s="4">
        <f t="shared" si="3928"/>
        <v>7.5</v>
      </c>
      <c r="M670" s="4">
        <f t="shared" si="3928"/>
        <v>7.75</v>
      </c>
      <c r="N670" s="4">
        <f t="shared" si="3928"/>
        <v>8</v>
      </c>
      <c r="O670" s="4">
        <f t="shared" si="3928"/>
        <v>8.25</v>
      </c>
      <c r="P670" s="4">
        <f t="shared" si="3928"/>
        <v>8.5</v>
      </c>
      <c r="Q670" s="4">
        <f t="shared" si="3928"/>
        <v>8.75</v>
      </c>
      <c r="R670" s="15">
        <f t="shared" si="3928"/>
        <v>9</v>
      </c>
      <c r="S670" s="4">
        <f t="shared" si="3928"/>
        <v>9.25</v>
      </c>
      <c r="T670" s="4">
        <f t="shared" si="3928"/>
        <v>9.5</v>
      </c>
      <c r="U670" s="4">
        <f t="shared" si="3928"/>
        <v>9.75</v>
      </c>
      <c r="V670" s="4">
        <f t="shared" si="3928"/>
        <v>10</v>
      </c>
      <c r="W670" s="4">
        <f t="shared" si="3928"/>
        <v>10.25</v>
      </c>
      <c r="X670" s="15">
        <f t="shared" si="3928"/>
        <v>10.5</v>
      </c>
      <c r="Y670" s="4">
        <f t="shared" si="3928"/>
        <v>10.75</v>
      </c>
      <c r="Z670" s="4">
        <f t="shared" si="3928"/>
        <v>11</v>
      </c>
      <c r="AA670" s="4">
        <f t="shared" si="3928"/>
        <v>11.25</v>
      </c>
      <c r="AB670" s="4">
        <f t="shared" si="3928"/>
        <v>11.5</v>
      </c>
      <c r="AC670" s="4">
        <f t="shared" si="3928"/>
        <v>11.75</v>
      </c>
      <c r="AD670" s="15">
        <f t="shared" si="3928"/>
        <v>12</v>
      </c>
      <c r="AE670" s="4">
        <f t="shared" si="3928"/>
        <v>12.25</v>
      </c>
      <c r="AF670" s="4">
        <f t="shared" si="3928"/>
        <v>12.5</v>
      </c>
      <c r="AG670" s="4">
        <f t="shared" si="3928"/>
        <v>12.75</v>
      </c>
      <c r="AH670" s="4">
        <f t="shared" si="3928"/>
        <v>13</v>
      </c>
      <c r="AI670" s="4">
        <f t="shared" si="3928"/>
        <v>13.25</v>
      </c>
      <c r="AJ670" s="4">
        <f t="shared" si="3928"/>
        <v>13.5</v>
      </c>
      <c r="AK670" s="4">
        <f t="shared" si="3928"/>
        <v>13.75</v>
      </c>
      <c r="AL670" s="4">
        <f t="shared" si="3928"/>
        <v>14</v>
      </c>
      <c r="AM670" s="4">
        <f t="shared" si="3928"/>
        <v>14.25</v>
      </c>
      <c r="AN670" s="4">
        <f t="shared" si="3928"/>
        <v>14.5</v>
      </c>
      <c r="AO670" s="4">
        <f t="shared" si="3928"/>
        <v>14.75</v>
      </c>
      <c r="AP670" s="4">
        <f t="shared" si="3928"/>
        <v>15</v>
      </c>
      <c r="AQ670" s="4">
        <f t="shared" si="3928"/>
        <v>15.25</v>
      </c>
      <c r="AR670" s="4">
        <f t="shared" si="3928"/>
        <v>15.5</v>
      </c>
      <c r="AS670" s="4">
        <f t="shared" si="3928"/>
        <v>15.75</v>
      </c>
      <c r="AT670" s="4">
        <f t="shared" si="3928"/>
        <v>16</v>
      </c>
      <c r="AU670" s="4">
        <f t="shared" si="3928"/>
        <v>16.25</v>
      </c>
      <c r="AV670" s="4">
        <f t="shared" si="3928"/>
        <v>16.5</v>
      </c>
      <c r="AW670" s="4">
        <f t="shared" si="3928"/>
        <v>16.75</v>
      </c>
      <c r="AX670" s="4">
        <f t="shared" si="3928"/>
        <v>17</v>
      </c>
      <c r="AY670" s="4">
        <f t="shared" si="3928"/>
        <v>17.25</v>
      </c>
      <c r="AZ670" s="4">
        <f t="shared" si="3928"/>
        <v>17.5</v>
      </c>
      <c r="BA670" s="4">
        <f t="shared" si="3928"/>
        <v>17.75</v>
      </c>
      <c r="BB670" s="4">
        <f t="shared" si="3928"/>
        <v>18</v>
      </c>
      <c r="BC670" s="4">
        <f t="shared" si="3928"/>
        <v>18.25</v>
      </c>
      <c r="BD670" s="4">
        <f t="shared" si="3928"/>
        <v>18.5</v>
      </c>
      <c r="BE670" s="4">
        <f t="shared" si="3928"/>
        <v>18.75</v>
      </c>
      <c r="BF670" s="4">
        <f t="shared" si="3928"/>
        <v>19</v>
      </c>
      <c r="BG670" s="4">
        <f t="shared" si="3928"/>
        <v>19.25</v>
      </c>
      <c r="BH670" s="4">
        <f t="shared" si="3928"/>
        <v>19.5</v>
      </c>
      <c r="BI670" s="4">
        <f t="shared" si="3928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29">D681+1</f>
        <v>5</v>
      </c>
      <c r="F681" s="4">
        <f>E681+2</f>
        <v>7</v>
      </c>
      <c r="G681" s="4">
        <f t="shared" ref="G681" si="3930">F681+1</f>
        <v>8</v>
      </c>
      <c r="H681" s="4">
        <f t="shared" ref="H681" si="3931">G681+1</f>
        <v>9</v>
      </c>
      <c r="I681" s="4">
        <f t="shared" ref="I681" si="3932">H681+1</f>
        <v>10</v>
      </c>
      <c r="J681" s="4">
        <f t="shared" ref="J681:P681" si="3933">I681+1</f>
        <v>11</v>
      </c>
      <c r="K681" s="4">
        <f>J681+2</f>
        <v>13</v>
      </c>
      <c r="L681" s="4">
        <f t="shared" si="3933"/>
        <v>14</v>
      </c>
      <c r="M681" s="4">
        <f t="shared" si="3933"/>
        <v>15</v>
      </c>
      <c r="N681" s="4">
        <f t="shared" si="3933"/>
        <v>16</v>
      </c>
      <c r="O681" s="4">
        <f t="shared" si="3933"/>
        <v>17</v>
      </c>
      <c r="P681" s="4">
        <f t="shared" si="3933"/>
        <v>18</v>
      </c>
      <c r="Q681" s="4">
        <f>P681+2</f>
        <v>20</v>
      </c>
      <c r="R681" s="4">
        <f t="shared" ref="R681:U681" si="3934">Q681+2</f>
        <v>22</v>
      </c>
      <c r="S681" s="4">
        <f t="shared" si="3934"/>
        <v>24</v>
      </c>
      <c r="T681" s="4">
        <f>S681+3</f>
        <v>27</v>
      </c>
      <c r="U681" s="4">
        <f t="shared" si="3934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35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36">AD681+7</f>
        <v>76</v>
      </c>
      <c r="AF681" s="4">
        <f t="shared" si="3936"/>
        <v>83</v>
      </c>
      <c r="AG681" s="4">
        <f t="shared" si="3936"/>
        <v>90</v>
      </c>
      <c r="AH681" s="4">
        <f t="shared" si="3936"/>
        <v>97</v>
      </c>
      <c r="AI681" s="4">
        <f t="shared" si="3936"/>
        <v>104</v>
      </c>
      <c r="AJ681" s="4">
        <f t="shared" si="3936"/>
        <v>111</v>
      </c>
      <c r="AK681" s="4">
        <f t="shared" si="3936"/>
        <v>118</v>
      </c>
      <c r="AL681" s="4">
        <f t="shared" si="3936"/>
        <v>125</v>
      </c>
      <c r="AM681" s="4">
        <f t="shared" si="3936"/>
        <v>132</v>
      </c>
      <c r="AN681" s="4">
        <f t="shared" si="3936"/>
        <v>139</v>
      </c>
      <c r="AO681">
        <f t="shared" si="3936"/>
        <v>146</v>
      </c>
      <c r="AP681" s="4">
        <f t="shared" si="3936"/>
        <v>153</v>
      </c>
      <c r="AQ681" s="4">
        <f t="shared" si="3936"/>
        <v>160</v>
      </c>
      <c r="AR681" s="4">
        <f t="shared" si="3936"/>
        <v>167</v>
      </c>
      <c r="AS681" s="4">
        <f t="shared" si="3936"/>
        <v>174</v>
      </c>
      <c r="AT681" s="4">
        <f t="shared" si="3936"/>
        <v>181</v>
      </c>
      <c r="AU681" s="4">
        <f t="shared" si="3936"/>
        <v>188</v>
      </c>
      <c r="AV681" s="4">
        <f t="shared" si="3936"/>
        <v>195</v>
      </c>
      <c r="AW681" s="4">
        <f t="shared" si="3936"/>
        <v>202</v>
      </c>
      <c r="AX681" s="4">
        <f t="shared" si="3936"/>
        <v>209</v>
      </c>
      <c r="AY681">
        <f t="shared" si="3936"/>
        <v>216</v>
      </c>
      <c r="AZ681" s="4">
        <f>AY681+8</f>
        <v>224</v>
      </c>
      <c r="BA681" s="4">
        <f t="shared" si="3936"/>
        <v>231</v>
      </c>
      <c r="BB681" s="4">
        <f t="shared" si="3936"/>
        <v>238</v>
      </c>
      <c r="BC681" s="4">
        <f t="shared" si="3936"/>
        <v>245</v>
      </c>
      <c r="BD681" s="4">
        <f t="shared" si="3936"/>
        <v>252</v>
      </c>
      <c r="BE681" s="4">
        <f t="shared" si="3936"/>
        <v>259</v>
      </c>
      <c r="BF681" s="4">
        <f t="shared" si="3936"/>
        <v>266</v>
      </c>
      <c r="BG681" s="4">
        <f t="shared" si="3936"/>
        <v>273</v>
      </c>
      <c r="BH681" s="4">
        <f t="shared" si="3936"/>
        <v>280</v>
      </c>
      <c r="BI681">
        <f t="shared" si="3936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37">F682+2</f>
        <v>16</v>
      </c>
      <c r="H682" s="4">
        <f t="shared" ref="H682" si="3938">G682+2</f>
        <v>18</v>
      </c>
      <c r="I682" s="4">
        <f t="shared" ref="I682" si="3939">H682+3</f>
        <v>21</v>
      </c>
      <c r="J682" s="4">
        <f t="shared" ref="J682" si="3940">I682+2</f>
        <v>23</v>
      </c>
      <c r="K682" s="4">
        <f t="shared" ref="K682" si="3941">J682+3</f>
        <v>26</v>
      </c>
      <c r="L682" s="4">
        <f t="shared" ref="L682:M682" si="3942">K682+2</f>
        <v>28</v>
      </c>
      <c r="M682" s="4">
        <f t="shared" si="3942"/>
        <v>30</v>
      </c>
      <c r="N682" s="4">
        <f t="shared" ref="N682" si="3943">M682+3</f>
        <v>33</v>
      </c>
      <c r="O682" s="4">
        <f t="shared" ref="O682:P682" si="3944">N682+2</f>
        <v>35</v>
      </c>
      <c r="P682" s="4">
        <f t="shared" si="3944"/>
        <v>37</v>
      </c>
      <c r="Q682" s="4">
        <f t="shared" ref="Q682:T682" si="3945">P682+3</f>
        <v>40</v>
      </c>
      <c r="R682" s="4">
        <f t="shared" si="3945"/>
        <v>43</v>
      </c>
      <c r="S682" s="4">
        <f>R682+4</f>
        <v>47</v>
      </c>
      <c r="T682" s="4">
        <f t="shared" si="3945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46">X682+6</f>
        <v>73</v>
      </c>
      <c r="Z682" s="4">
        <f>Y682+5</f>
        <v>78</v>
      </c>
      <c r="AA682" s="4">
        <f t="shared" si="3946"/>
        <v>84</v>
      </c>
      <c r="AB682" s="4">
        <f t="shared" si="3946"/>
        <v>90</v>
      </c>
      <c r="AC682" s="4">
        <f t="shared" si="3946"/>
        <v>96</v>
      </c>
      <c r="AD682" s="15">
        <f>AC682+9</f>
        <v>105</v>
      </c>
      <c r="AE682">
        <f>AD682+10</f>
        <v>115</v>
      </c>
      <c r="AF682" s="4">
        <f t="shared" ref="AF682:BI682" si="3947">AE682+9</f>
        <v>124</v>
      </c>
      <c r="AG682" s="4">
        <f t="shared" si="3947"/>
        <v>133</v>
      </c>
      <c r="AH682" s="4">
        <f>AG682+10</f>
        <v>143</v>
      </c>
      <c r="AI682" s="4">
        <f t="shared" si="3947"/>
        <v>152</v>
      </c>
      <c r="AJ682" s="4">
        <f>AI682+10</f>
        <v>162</v>
      </c>
      <c r="AK682" s="4">
        <f t="shared" si="3947"/>
        <v>171</v>
      </c>
      <c r="AL682" s="4">
        <f>AK682+9</f>
        <v>180</v>
      </c>
      <c r="AM682" s="4">
        <f>AL682+10</f>
        <v>190</v>
      </c>
      <c r="AN682" s="4">
        <f t="shared" si="3947"/>
        <v>199</v>
      </c>
      <c r="AO682">
        <f>AN682+9</f>
        <v>208</v>
      </c>
      <c r="AP682" s="4">
        <f>AO682+10</f>
        <v>218</v>
      </c>
      <c r="AQ682" s="4">
        <f t="shared" si="3947"/>
        <v>227</v>
      </c>
      <c r="AR682" s="4">
        <f t="shared" ref="AR682" si="3948">AQ682+10</f>
        <v>237</v>
      </c>
      <c r="AS682" s="4">
        <f t="shared" si="3947"/>
        <v>246</v>
      </c>
      <c r="AT682" s="4">
        <f>AS682+9</f>
        <v>255</v>
      </c>
      <c r="AU682" s="4">
        <f>AT682+10</f>
        <v>265</v>
      </c>
      <c r="AV682" s="4">
        <f t="shared" si="3947"/>
        <v>274</v>
      </c>
      <c r="AW682" s="4">
        <f t="shared" si="3947"/>
        <v>283</v>
      </c>
      <c r="AX682" s="4">
        <f t="shared" ref="AX682" si="3949">AW682+10</f>
        <v>293</v>
      </c>
      <c r="AY682">
        <f t="shared" si="3947"/>
        <v>302</v>
      </c>
      <c r="AZ682" s="4">
        <f>AY682+10</f>
        <v>312</v>
      </c>
      <c r="BA682" s="4">
        <f>AZ682+9</f>
        <v>321</v>
      </c>
      <c r="BB682" s="4">
        <f t="shared" si="3947"/>
        <v>330</v>
      </c>
      <c r="BC682" s="4">
        <f>BB682+10</f>
        <v>340</v>
      </c>
      <c r="BD682" s="4">
        <f>BC682+9</f>
        <v>349</v>
      </c>
      <c r="BE682" s="4">
        <f t="shared" si="3947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47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50">V685+5</f>
        <v>54</v>
      </c>
      <c r="X685" s="15">
        <f>W685+9</f>
        <v>63</v>
      </c>
      <c r="Y685" s="4">
        <f t="shared" ref="Y685:AC685" si="3951">X685+9</f>
        <v>72</v>
      </c>
      <c r="Z685" s="4">
        <f t="shared" si="3951"/>
        <v>81</v>
      </c>
      <c r="AA685" s="4">
        <f t="shared" si="3951"/>
        <v>90</v>
      </c>
      <c r="AB685" s="4">
        <f t="shared" si="3951"/>
        <v>99</v>
      </c>
      <c r="AC685" s="4">
        <f t="shared" si="3951"/>
        <v>108</v>
      </c>
      <c r="AD685" s="15">
        <f>AC685+13</f>
        <v>121</v>
      </c>
      <c r="AE685">
        <f t="shared" ref="AE685:AO685" si="3952">AD685+13</f>
        <v>134</v>
      </c>
      <c r="AF685" s="4">
        <f t="shared" si="3952"/>
        <v>147</v>
      </c>
      <c r="AG685" s="4">
        <f t="shared" si="3952"/>
        <v>160</v>
      </c>
      <c r="AH685" s="4">
        <f t="shared" si="3952"/>
        <v>173</v>
      </c>
      <c r="AI685" s="4">
        <f t="shared" si="3952"/>
        <v>186</v>
      </c>
      <c r="AJ685" s="4">
        <f t="shared" si="3952"/>
        <v>199</v>
      </c>
      <c r="AK685" s="4">
        <f t="shared" si="3952"/>
        <v>212</v>
      </c>
      <c r="AL685" s="4">
        <f t="shared" si="3952"/>
        <v>225</v>
      </c>
      <c r="AM685" s="4">
        <f t="shared" si="3952"/>
        <v>238</v>
      </c>
      <c r="AN685" s="4">
        <f t="shared" si="3952"/>
        <v>251</v>
      </c>
      <c r="AO685">
        <f t="shared" si="3952"/>
        <v>264</v>
      </c>
      <c r="AP685" s="4">
        <f t="shared" ref="AP685:BI685" si="3953">AO685+13</f>
        <v>277</v>
      </c>
      <c r="AQ685" s="4">
        <f t="shared" si="3953"/>
        <v>290</v>
      </c>
      <c r="AR685" s="4">
        <f t="shared" si="3953"/>
        <v>303</v>
      </c>
      <c r="AS685" s="4">
        <f t="shared" si="3953"/>
        <v>316</v>
      </c>
      <c r="AT685" s="4">
        <f t="shared" si="3953"/>
        <v>329</v>
      </c>
      <c r="AU685" s="4">
        <f t="shared" si="3953"/>
        <v>342</v>
      </c>
      <c r="AV685" s="4">
        <f t="shared" si="3953"/>
        <v>355</v>
      </c>
      <c r="AW685" s="4">
        <f t="shared" si="3953"/>
        <v>368</v>
      </c>
      <c r="AX685" s="4">
        <f t="shared" si="3953"/>
        <v>381</v>
      </c>
      <c r="AY685">
        <f t="shared" si="3953"/>
        <v>394</v>
      </c>
      <c r="AZ685" s="4">
        <f t="shared" si="3953"/>
        <v>407</v>
      </c>
      <c r="BA685" s="4">
        <f t="shared" si="3953"/>
        <v>420</v>
      </c>
      <c r="BB685" s="4">
        <f t="shared" si="3953"/>
        <v>433</v>
      </c>
      <c r="BC685" s="4">
        <f t="shared" si="3953"/>
        <v>446</v>
      </c>
      <c r="BD685" s="4">
        <f t="shared" si="3953"/>
        <v>459</v>
      </c>
      <c r="BE685" s="4">
        <f t="shared" si="3953"/>
        <v>472</v>
      </c>
      <c r="BF685" s="4">
        <f t="shared" si="3953"/>
        <v>485</v>
      </c>
      <c r="BG685" s="4">
        <f t="shared" si="3953"/>
        <v>498</v>
      </c>
      <c r="BH685" s="4">
        <f t="shared" si="3953"/>
        <v>511</v>
      </c>
      <c r="BI685">
        <f t="shared" si="3953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54">V686+6</f>
        <v>61</v>
      </c>
      <c r="X686" s="15">
        <f>W686+12</f>
        <v>73</v>
      </c>
      <c r="Y686" s="4">
        <f t="shared" ref="Y686:AC686" si="3955">X686+12</f>
        <v>85</v>
      </c>
      <c r="Z686" s="4">
        <f t="shared" si="3955"/>
        <v>97</v>
      </c>
      <c r="AA686" s="4">
        <f t="shared" si="3955"/>
        <v>109</v>
      </c>
      <c r="AB686" s="4">
        <f t="shared" si="3955"/>
        <v>121</v>
      </c>
      <c r="AC686" s="4">
        <f t="shared" si="3955"/>
        <v>133</v>
      </c>
      <c r="AD686" s="15">
        <f>AC686+18</f>
        <v>151</v>
      </c>
      <c r="AE686">
        <f t="shared" ref="AE686:AO686" si="3956">AD686+18</f>
        <v>169</v>
      </c>
      <c r="AF686" s="4">
        <f t="shared" si="3956"/>
        <v>187</v>
      </c>
      <c r="AG686" s="4">
        <f t="shared" si="3956"/>
        <v>205</v>
      </c>
      <c r="AH686" s="4">
        <f t="shared" si="3956"/>
        <v>223</v>
      </c>
      <c r="AI686" s="4">
        <f t="shared" si="3956"/>
        <v>241</v>
      </c>
      <c r="AJ686" s="4">
        <f t="shared" si="3956"/>
        <v>259</v>
      </c>
      <c r="AK686" s="4">
        <f t="shared" si="3956"/>
        <v>277</v>
      </c>
      <c r="AL686" s="4">
        <f t="shared" si="3956"/>
        <v>295</v>
      </c>
      <c r="AM686" s="4">
        <f t="shared" si="3956"/>
        <v>313</v>
      </c>
      <c r="AN686" s="4">
        <f t="shared" si="3956"/>
        <v>331</v>
      </c>
      <c r="AO686">
        <f t="shared" si="3956"/>
        <v>349</v>
      </c>
      <c r="AP686" s="4">
        <f t="shared" ref="AP686:BI686" si="3957">AO686+18</f>
        <v>367</v>
      </c>
      <c r="AQ686" s="4">
        <f t="shared" si="3957"/>
        <v>385</v>
      </c>
      <c r="AR686" s="4">
        <f t="shared" si="3957"/>
        <v>403</v>
      </c>
      <c r="AS686" s="4">
        <f t="shared" si="3957"/>
        <v>421</v>
      </c>
      <c r="AT686" s="4">
        <f t="shared" si="3957"/>
        <v>439</v>
      </c>
      <c r="AU686" s="4">
        <f t="shared" si="3957"/>
        <v>457</v>
      </c>
      <c r="AV686" s="4">
        <f t="shared" si="3957"/>
        <v>475</v>
      </c>
      <c r="AW686" s="4">
        <f t="shared" si="3957"/>
        <v>493</v>
      </c>
      <c r="AX686" s="4">
        <f t="shared" si="3957"/>
        <v>511</v>
      </c>
      <c r="AY686">
        <f t="shared" si="3957"/>
        <v>529</v>
      </c>
      <c r="AZ686" s="4">
        <f t="shared" si="3957"/>
        <v>547</v>
      </c>
      <c r="BA686" s="4">
        <f t="shared" si="3957"/>
        <v>565</v>
      </c>
      <c r="BB686" s="4">
        <f t="shared" si="3957"/>
        <v>583</v>
      </c>
      <c r="BC686" s="4">
        <f t="shared" si="3957"/>
        <v>601</v>
      </c>
      <c r="BD686" s="4">
        <f t="shared" si="3957"/>
        <v>619</v>
      </c>
      <c r="BE686" s="4">
        <f t="shared" si="3957"/>
        <v>637</v>
      </c>
      <c r="BF686" s="4">
        <f t="shared" si="3957"/>
        <v>655</v>
      </c>
      <c r="BG686" s="4">
        <f t="shared" si="3957"/>
        <v>673</v>
      </c>
      <c r="BH686" s="4">
        <f t="shared" si="3957"/>
        <v>691</v>
      </c>
      <c r="BI686">
        <f t="shared" si="3957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58">U687+6</f>
        <v>54</v>
      </c>
      <c r="W687" s="4">
        <f t="shared" si="3958"/>
        <v>60</v>
      </c>
      <c r="X687" s="15">
        <f>W687+10</f>
        <v>70</v>
      </c>
      <c r="Y687" s="4">
        <f t="shared" ref="Y687:AC687" si="3959">X687+10</f>
        <v>80</v>
      </c>
      <c r="Z687" s="4">
        <f t="shared" si="3959"/>
        <v>90</v>
      </c>
      <c r="AA687" s="4">
        <f t="shared" si="3959"/>
        <v>100</v>
      </c>
      <c r="AB687" s="4">
        <f t="shared" si="3959"/>
        <v>110</v>
      </c>
      <c r="AC687" s="4">
        <f t="shared" si="3959"/>
        <v>120</v>
      </c>
      <c r="AD687" s="15">
        <f>AC687+14</f>
        <v>134</v>
      </c>
      <c r="AE687" s="4">
        <f t="shared" ref="AE687:AO687" si="3960">AD687+14</f>
        <v>148</v>
      </c>
      <c r="AF687" s="4">
        <f t="shared" si="3960"/>
        <v>162</v>
      </c>
      <c r="AG687" s="4">
        <f t="shared" si="3960"/>
        <v>176</v>
      </c>
      <c r="AH687" s="4">
        <f t="shared" si="3960"/>
        <v>190</v>
      </c>
      <c r="AI687" s="4">
        <f t="shared" si="3960"/>
        <v>204</v>
      </c>
      <c r="AJ687" s="4">
        <f t="shared" si="3960"/>
        <v>218</v>
      </c>
      <c r="AK687" s="4">
        <f t="shared" si="3960"/>
        <v>232</v>
      </c>
      <c r="AL687" s="4">
        <f t="shared" si="3960"/>
        <v>246</v>
      </c>
      <c r="AM687" s="4">
        <f t="shared" si="3960"/>
        <v>260</v>
      </c>
      <c r="AN687" s="4">
        <f t="shared" si="3960"/>
        <v>274</v>
      </c>
      <c r="AO687" s="4">
        <f t="shared" si="3960"/>
        <v>288</v>
      </c>
      <c r="AP687" s="4">
        <f t="shared" ref="AP687:BI687" si="3961">AO687+14</f>
        <v>302</v>
      </c>
      <c r="AQ687" s="4">
        <f t="shared" si="3961"/>
        <v>316</v>
      </c>
      <c r="AR687" s="4">
        <f t="shared" si="3961"/>
        <v>330</v>
      </c>
      <c r="AS687" s="4">
        <f t="shared" si="3961"/>
        <v>344</v>
      </c>
      <c r="AT687" s="4">
        <f t="shared" si="3961"/>
        <v>358</v>
      </c>
      <c r="AU687" s="4">
        <f t="shared" si="3961"/>
        <v>372</v>
      </c>
      <c r="AV687" s="4">
        <f t="shared" si="3961"/>
        <v>386</v>
      </c>
      <c r="AW687" s="4">
        <f t="shared" si="3961"/>
        <v>400</v>
      </c>
      <c r="AX687" s="4">
        <f t="shared" si="3961"/>
        <v>414</v>
      </c>
      <c r="AY687" s="4">
        <f t="shared" si="3961"/>
        <v>428</v>
      </c>
      <c r="AZ687" s="4">
        <f t="shared" si="3961"/>
        <v>442</v>
      </c>
      <c r="BA687" s="4">
        <f t="shared" si="3961"/>
        <v>456</v>
      </c>
      <c r="BB687" s="4">
        <f t="shared" si="3961"/>
        <v>470</v>
      </c>
      <c r="BC687" s="4">
        <f t="shared" si="3961"/>
        <v>484</v>
      </c>
      <c r="BD687" s="4">
        <f t="shared" si="3961"/>
        <v>498</v>
      </c>
      <c r="BE687" s="4">
        <f t="shared" si="3961"/>
        <v>512</v>
      </c>
      <c r="BF687" s="4">
        <f t="shared" si="3961"/>
        <v>526</v>
      </c>
      <c r="BG687" s="4">
        <f t="shared" si="3961"/>
        <v>540</v>
      </c>
      <c r="BH687" s="4">
        <f t="shared" si="3961"/>
        <v>554</v>
      </c>
      <c r="BI687" s="4">
        <f t="shared" si="3961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62">U688+7</f>
        <v>59</v>
      </c>
      <c r="W688" s="4">
        <f t="shared" si="3962"/>
        <v>66</v>
      </c>
      <c r="X688" s="15">
        <f>W688+13</f>
        <v>79</v>
      </c>
      <c r="Y688" s="4">
        <f t="shared" ref="Y688:AC688" si="3963">X688+13</f>
        <v>92</v>
      </c>
      <c r="Z688" s="4">
        <f t="shared" si="3963"/>
        <v>105</v>
      </c>
      <c r="AA688" s="4">
        <f t="shared" si="3963"/>
        <v>118</v>
      </c>
      <c r="AB688" s="4">
        <f t="shared" si="3963"/>
        <v>131</v>
      </c>
      <c r="AC688" s="4">
        <f t="shared" si="3963"/>
        <v>144</v>
      </c>
      <c r="AD688" s="15">
        <f>AC688+19</f>
        <v>163</v>
      </c>
      <c r="AE688" s="4">
        <f t="shared" ref="AE688:AO688" si="3964">AD688+19</f>
        <v>182</v>
      </c>
      <c r="AF688" s="4">
        <f t="shared" si="3964"/>
        <v>201</v>
      </c>
      <c r="AG688" s="4">
        <f t="shared" si="3964"/>
        <v>220</v>
      </c>
      <c r="AH688" s="4">
        <f t="shared" si="3964"/>
        <v>239</v>
      </c>
      <c r="AI688" s="4">
        <f t="shared" si="3964"/>
        <v>258</v>
      </c>
      <c r="AJ688" s="4">
        <f t="shared" si="3964"/>
        <v>277</v>
      </c>
      <c r="AK688" s="4">
        <f t="shared" si="3964"/>
        <v>296</v>
      </c>
      <c r="AL688" s="4">
        <f t="shared" si="3964"/>
        <v>315</v>
      </c>
      <c r="AM688" s="4">
        <f t="shared" si="3964"/>
        <v>334</v>
      </c>
      <c r="AN688" s="4">
        <f t="shared" si="3964"/>
        <v>353</v>
      </c>
      <c r="AO688" s="4">
        <f t="shared" si="3964"/>
        <v>372</v>
      </c>
      <c r="AP688" s="4">
        <f t="shared" ref="AP688:BI688" si="3965">AO688+19</f>
        <v>391</v>
      </c>
      <c r="AQ688" s="4">
        <f t="shared" si="3965"/>
        <v>410</v>
      </c>
      <c r="AR688" s="4">
        <f t="shared" si="3965"/>
        <v>429</v>
      </c>
      <c r="AS688" s="4">
        <f t="shared" si="3965"/>
        <v>448</v>
      </c>
      <c r="AT688" s="4">
        <f t="shared" si="3965"/>
        <v>467</v>
      </c>
      <c r="AU688" s="4">
        <f t="shared" si="3965"/>
        <v>486</v>
      </c>
      <c r="AV688" s="4">
        <f t="shared" si="3965"/>
        <v>505</v>
      </c>
      <c r="AW688" s="4">
        <f t="shared" si="3965"/>
        <v>524</v>
      </c>
      <c r="AX688" s="4">
        <f t="shared" si="3965"/>
        <v>543</v>
      </c>
      <c r="AY688" s="4">
        <f t="shared" si="3965"/>
        <v>562</v>
      </c>
      <c r="AZ688" s="4">
        <f t="shared" si="3965"/>
        <v>581</v>
      </c>
      <c r="BA688" s="4">
        <f t="shared" si="3965"/>
        <v>600</v>
      </c>
      <c r="BB688" s="4">
        <f t="shared" si="3965"/>
        <v>619</v>
      </c>
      <c r="BC688" s="4">
        <f t="shared" si="3965"/>
        <v>638</v>
      </c>
      <c r="BD688" s="4">
        <f t="shared" si="3965"/>
        <v>657</v>
      </c>
      <c r="BE688" s="4">
        <f t="shared" si="3965"/>
        <v>676</v>
      </c>
      <c r="BF688" s="4">
        <f t="shared" si="3965"/>
        <v>695</v>
      </c>
      <c r="BG688" s="4">
        <f t="shared" si="3965"/>
        <v>714</v>
      </c>
      <c r="BH688" s="4">
        <f t="shared" si="3965"/>
        <v>733</v>
      </c>
      <c r="BI688" s="4">
        <f t="shared" si="3965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66">V689+7</f>
        <v>71</v>
      </c>
      <c r="X689" s="15">
        <f>W689+12</f>
        <v>83</v>
      </c>
      <c r="Y689" s="4">
        <f>X689+11</f>
        <v>94</v>
      </c>
      <c r="Z689" s="4">
        <f t="shared" ref="Z689:AB689" si="3967">Y689+12</f>
        <v>106</v>
      </c>
      <c r="AA689" s="4">
        <f t="shared" si="3967"/>
        <v>118</v>
      </c>
      <c r="AB689" s="4">
        <f t="shared" si="3967"/>
        <v>130</v>
      </c>
      <c r="AC689" s="4">
        <f>AB689+11</f>
        <v>141</v>
      </c>
      <c r="AD689" s="15">
        <f>AC689+14</f>
        <v>155</v>
      </c>
      <c r="AE689">
        <f t="shared" ref="AE689:AO689" si="3968">AD689+14</f>
        <v>169</v>
      </c>
      <c r="AF689" s="4">
        <f t="shared" si="3968"/>
        <v>183</v>
      </c>
      <c r="AG689" s="4">
        <f>AF689+15</f>
        <v>198</v>
      </c>
      <c r="AH689" s="4">
        <f t="shared" si="3968"/>
        <v>212</v>
      </c>
      <c r="AI689" s="4">
        <f t="shared" si="3968"/>
        <v>226</v>
      </c>
      <c r="AJ689" s="4">
        <f t="shared" si="3968"/>
        <v>240</v>
      </c>
      <c r="AK689" s="4">
        <f t="shared" si="3968"/>
        <v>254</v>
      </c>
      <c r="AL689" s="4">
        <f t="shared" si="3968"/>
        <v>268</v>
      </c>
      <c r="AM689" s="4">
        <f t="shared" si="3968"/>
        <v>282</v>
      </c>
      <c r="AN689" s="4">
        <f t="shared" si="3968"/>
        <v>296</v>
      </c>
      <c r="AO689">
        <f t="shared" si="3968"/>
        <v>310</v>
      </c>
      <c r="AP689" s="4">
        <f t="shared" ref="AP689:BI689" si="3969">AO689+14</f>
        <v>324</v>
      </c>
      <c r="AQ689" s="4">
        <f t="shared" si="3969"/>
        <v>338</v>
      </c>
      <c r="AR689" s="4">
        <f t="shared" si="3969"/>
        <v>352</v>
      </c>
      <c r="AS689" s="4">
        <f t="shared" si="3969"/>
        <v>366</v>
      </c>
      <c r="AT689" s="4">
        <f t="shared" si="3969"/>
        <v>380</v>
      </c>
      <c r="AU689" s="4">
        <f t="shared" si="3969"/>
        <v>394</v>
      </c>
      <c r="AV689" s="4">
        <f t="shared" si="3969"/>
        <v>408</v>
      </c>
      <c r="AW689" s="4">
        <f>AV689+15</f>
        <v>423</v>
      </c>
      <c r="AX689" s="4">
        <f t="shared" si="3969"/>
        <v>437</v>
      </c>
      <c r="AY689">
        <f t="shared" si="3969"/>
        <v>451</v>
      </c>
      <c r="AZ689" s="4">
        <f t="shared" si="3969"/>
        <v>465</v>
      </c>
      <c r="BA689" s="4">
        <f t="shared" si="3969"/>
        <v>479</v>
      </c>
      <c r="BB689" s="4">
        <f t="shared" si="3969"/>
        <v>493</v>
      </c>
      <c r="BC689" s="4">
        <f t="shared" si="3969"/>
        <v>507</v>
      </c>
      <c r="BD689" s="4">
        <f t="shared" si="3969"/>
        <v>521</v>
      </c>
      <c r="BE689" s="4">
        <f t="shared" si="3969"/>
        <v>535</v>
      </c>
      <c r="BF689" s="4">
        <f t="shared" si="3969"/>
        <v>549</v>
      </c>
      <c r="BG689" s="4">
        <f t="shared" si="3969"/>
        <v>563</v>
      </c>
      <c r="BH689" s="4">
        <f t="shared" si="3969"/>
        <v>577</v>
      </c>
      <c r="BI689">
        <f t="shared" si="3969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70">V690+7</f>
        <v>73</v>
      </c>
      <c r="X690" s="15">
        <f>W690+12</f>
        <v>85</v>
      </c>
      <c r="Y690" s="4">
        <f t="shared" ref="Y690:AC690" si="3971">X690+12</f>
        <v>97</v>
      </c>
      <c r="Z690" s="4">
        <f>Y690+11</f>
        <v>108</v>
      </c>
      <c r="AA690" s="4">
        <f t="shared" si="3971"/>
        <v>120</v>
      </c>
      <c r="AB690" s="4">
        <f t="shared" si="3971"/>
        <v>132</v>
      </c>
      <c r="AC690" s="4">
        <f t="shared" si="3971"/>
        <v>144</v>
      </c>
      <c r="AD690" s="15">
        <f>AC690+14</f>
        <v>158</v>
      </c>
      <c r="AE690">
        <f t="shared" ref="AE690:AO690" si="3972">AD690+14</f>
        <v>172</v>
      </c>
      <c r="AF690" s="4">
        <f t="shared" si="3972"/>
        <v>186</v>
      </c>
      <c r="AG690" s="4">
        <f t="shared" si="3972"/>
        <v>200</v>
      </c>
      <c r="AH690" s="4">
        <f t="shared" si="3972"/>
        <v>214</v>
      </c>
      <c r="AI690" s="4">
        <f t="shared" si="3972"/>
        <v>228</v>
      </c>
      <c r="AJ690" s="4">
        <f t="shared" si="3972"/>
        <v>242</v>
      </c>
      <c r="AK690" s="4">
        <f t="shared" si="3972"/>
        <v>256</v>
      </c>
      <c r="AL690" s="4">
        <f t="shared" si="3972"/>
        <v>270</v>
      </c>
      <c r="AM690" s="4">
        <f t="shared" si="3972"/>
        <v>284</v>
      </c>
      <c r="AN690" s="4">
        <f t="shared" si="3972"/>
        <v>298</v>
      </c>
      <c r="AO690">
        <f t="shared" si="3972"/>
        <v>312</v>
      </c>
      <c r="AP690" s="4">
        <f t="shared" ref="AP690:BI690" si="3973">AO690+14</f>
        <v>326</v>
      </c>
      <c r="AQ690" s="4">
        <f>AP690+15</f>
        <v>341</v>
      </c>
      <c r="AR690" s="4">
        <f t="shared" si="3973"/>
        <v>355</v>
      </c>
      <c r="AS690" s="4">
        <f t="shared" si="3973"/>
        <v>369</v>
      </c>
      <c r="AT690" s="4">
        <f t="shared" si="3973"/>
        <v>383</v>
      </c>
      <c r="AU690" s="4">
        <f t="shared" si="3973"/>
        <v>397</v>
      </c>
      <c r="AV690" s="4">
        <f t="shared" si="3973"/>
        <v>411</v>
      </c>
      <c r="AW690" s="4">
        <f t="shared" si="3973"/>
        <v>425</v>
      </c>
      <c r="AX690" s="4">
        <f t="shared" si="3973"/>
        <v>439</v>
      </c>
      <c r="AY690">
        <f t="shared" si="3973"/>
        <v>453</v>
      </c>
      <c r="AZ690" s="4">
        <f t="shared" si="3973"/>
        <v>467</v>
      </c>
      <c r="BA690" s="4">
        <f t="shared" si="3973"/>
        <v>481</v>
      </c>
      <c r="BB690" s="4">
        <f t="shared" si="3973"/>
        <v>495</v>
      </c>
      <c r="BC690" s="4">
        <f t="shared" si="3973"/>
        <v>509</v>
      </c>
      <c r="BD690" s="4">
        <f t="shared" si="3973"/>
        <v>523</v>
      </c>
      <c r="BE690" s="4">
        <f t="shared" si="3973"/>
        <v>537</v>
      </c>
      <c r="BF690" s="4">
        <f t="shared" si="3973"/>
        <v>551</v>
      </c>
      <c r="BG690" s="4">
        <f>BF690+15</f>
        <v>566</v>
      </c>
      <c r="BH690" s="4">
        <f t="shared" si="3973"/>
        <v>580</v>
      </c>
      <c r="BI690">
        <f t="shared" si="3973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74">C691+0.1</f>
        <v>5.1999999999999993</v>
      </c>
      <c r="E691" s="4">
        <f t="shared" si="3974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75">G691+0.1</f>
        <v>5.6999999999999984</v>
      </c>
      <c r="I691" s="4">
        <f t="shared" si="3975"/>
        <v>5.799999999999998</v>
      </c>
      <c r="J691" s="15">
        <f t="shared" ref="J691" si="3976">I691+0.2</f>
        <v>5.9999999999999982</v>
      </c>
      <c r="K691">
        <f t="shared" ref="K691:BI691" si="3977">J691+0.1</f>
        <v>6.0999999999999979</v>
      </c>
      <c r="L691" s="4">
        <f t="shared" si="3977"/>
        <v>6.1999999999999975</v>
      </c>
      <c r="M691" s="4">
        <f t="shared" si="3977"/>
        <v>6.2999999999999972</v>
      </c>
      <c r="N691" s="4">
        <f t="shared" ref="N691" si="3978">M691+0.2</f>
        <v>6.4999999999999973</v>
      </c>
      <c r="O691" s="4">
        <f t="shared" ref="O691" si="3979">N691+0.1</f>
        <v>6.599999999999997</v>
      </c>
      <c r="P691" s="4">
        <f t="shared" si="3977"/>
        <v>6.6999999999999966</v>
      </c>
      <c r="Q691" s="4">
        <f t="shared" si="3977"/>
        <v>6.7999999999999963</v>
      </c>
      <c r="R691" s="15">
        <f t="shared" ref="R691" si="3980">Q691+0.2</f>
        <v>6.9999999999999964</v>
      </c>
      <c r="S691" s="4">
        <f t="shared" ref="S691" si="3981">R691+0.1</f>
        <v>7.0999999999999961</v>
      </c>
      <c r="T691" s="4">
        <f t="shared" si="3977"/>
        <v>7.1999999999999957</v>
      </c>
      <c r="U691">
        <f t="shared" si="3977"/>
        <v>7.2999999999999954</v>
      </c>
      <c r="V691" s="4">
        <f t="shared" ref="V691" si="3982">U691+0.2</f>
        <v>7.4999999999999956</v>
      </c>
      <c r="W691" s="4">
        <f t="shared" ref="W691:BG691" si="3983">V691+0.1</f>
        <v>7.5999999999999952</v>
      </c>
      <c r="X691" s="15">
        <f t="shared" si="3977"/>
        <v>7.6999999999999948</v>
      </c>
      <c r="Y691" s="4">
        <f t="shared" si="3977"/>
        <v>7.7999999999999945</v>
      </c>
      <c r="Z691" s="4">
        <f t="shared" ref="Z691" si="3984">Y691+0.2</f>
        <v>7.9999999999999947</v>
      </c>
      <c r="AA691" s="4">
        <f t="shared" si="3983"/>
        <v>8.0999999999999943</v>
      </c>
      <c r="AB691" s="4">
        <f t="shared" si="3977"/>
        <v>8.199999999999994</v>
      </c>
      <c r="AC691" s="4">
        <f t="shared" si="3977"/>
        <v>8.2999999999999936</v>
      </c>
      <c r="AD691" s="15">
        <f t="shared" ref="AD691:BF691" si="3985">AC691+0.2</f>
        <v>8.4999999999999929</v>
      </c>
      <c r="AE691">
        <f t="shared" si="3983"/>
        <v>8.5999999999999925</v>
      </c>
      <c r="AF691" s="4">
        <f t="shared" si="3977"/>
        <v>8.6999999999999922</v>
      </c>
      <c r="AG691" s="4">
        <f t="shared" si="3977"/>
        <v>8.7999999999999918</v>
      </c>
      <c r="AH691" s="4">
        <f t="shared" si="3985"/>
        <v>8.9999999999999911</v>
      </c>
      <c r="AI691" s="4">
        <f t="shared" si="3983"/>
        <v>9.0999999999999908</v>
      </c>
      <c r="AJ691" s="4">
        <f t="shared" si="3977"/>
        <v>9.1999999999999904</v>
      </c>
      <c r="AK691" s="4">
        <f t="shared" si="3977"/>
        <v>9.2999999999999901</v>
      </c>
      <c r="AL691" s="4">
        <f t="shared" si="3985"/>
        <v>9.4999999999999893</v>
      </c>
      <c r="AM691" s="4">
        <f t="shared" si="3983"/>
        <v>9.599999999999989</v>
      </c>
      <c r="AN691" s="4">
        <f t="shared" si="3977"/>
        <v>9.6999999999999886</v>
      </c>
      <c r="AO691">
        <f t="shared" si="3977"/>
        <v>9.7999999999999883</v>
      </c>
      <c r="AP691" s="4">
        <f t="shared" si="3985"/>
        <v>9.9999999999999876</v>
      </c>
      <c r="AQ691" s="4">
        <f t="shared" si="3983"/>
        <v>10.099999999999987</v>
      </c>
      <c r="AR691" s="4">
        <f t="shared" si="3977"/>
        <v>10.199999999999987</v>
      </c>
      <c r="AS691" s="4">
        <f t="shared" si="3977"/>
        <v>10.299999999999986</v>
      </c>
      <c r="AT691" s="4">
        <f t="shared" si="3985"/>
        <v>10.499999999999986</v>
      </c>
      <c r="AU691" s="4">
        <f t="shared" si="3983"/>
        <v>10.599999999999985</v>
      </c>
      <c r="AV691" s="4">
        <f t="shared" si="3977"/>
        <v>10.699999999999985</v>
      </c>
      <c r="AW691" s="4">
        <f t="shared" si="3977"/>
        <v>10.799999999999985</v>
      </c>
      <c r="AX691" s="4">
        <f t="shared" si="3985"/>
        <v>10.999999999999984</v>
      </c>
      <c r="AY691">
        <f t="shared" si="3983"/>
        <v>11.099999999999984</v>
      </c>
      <c r="AZ691" s="4">
        <f t="shared" si="3977"/>
        <v>11.199999999999983</v>
      </c>
      <c r="BA691" s="4">
        <f t="shared" si="3977"/>
        <v>11.299999999999983</v>
      </c>
      <c r="BB691" s="4">
        <f t="shared" si="3985"/>
        <v>11.499999999999982</v>
      </c>
      <c r="BC691" s="4">
        <f t="shared" si="3983"/>
        <v>11.599999999999982</v>
      </c>
      <c r="BD691" s="4">
        <f t="shared" si="3977"/>
        <v>11.699999999999982</v>
      </c>
      <c r="BE691" s="4">
        <f t="shared" si="3977"/>
        <v>11.799999999999981</v>
      </c>
      <c r="BF691" s="4">
        <f t="shared" si="3985"/>
        <v>11.99999999999998</v>
      </c>
      <c r="BG691" s="4">
        <f t="shared" si="3983"/>
        <v>12.09999999999998</v>
      </c>
      <c r="BH691" s="4">
        <f t="shared" si="3977"/>
        <v>12.19999999999998</v>
      </c>
      <c r="BI691">
        <f t="shared" si="3977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86">C694-0.2</f>
        <v>5.8999999999999995</v>
      </c>
      <c r="E694" s="4">
        <f t="shared" si="3986"/>
        <v>5.6999999999999993</v>
      </c>
      <c r="F694" s="4">
        <f t="shared" si="3986"/>
        <v>5.4999999999999991</v>
      </c>
      <c r="G694" s="4">
        <f t="shared" si="3986"/>
        <v>5.2999999999999989</v>
      </c>
      <c r="H694" s="4">
        <f t="shared" si="3986"/>
        <v>5.0999999999999988</v>
      </c>
      <c r="I694" s="4">
        <f t="shared" si="3986"/>
        <v>4.8999999999999986</v>
      </c>
      <c r="J694" s="15">
        <f t="shared" si="3986"/>
        <v>4.6999999999999984</v>
      </c>
      <c r="K694">
        <f t="shared" si="3986"/>
        <v>4.4999999999999982</v>
      </c>
      <c r="L694" s="4">
        <f t="shared" si="3986"/>
        <v>4.299999999999998</v>
      </c>
      <c r="M694" s="4">
        <f t="shared" si="3986"/>
        <v>4.0999999999999979</v>
      </c>
      <c r="N694" s="4">
        <f t="shared" si="3986"/>
        <v>3.8999999999999977</v>
      </c>
      <c r="O694" s="4">
        <f t="shared" si="3986"/>
        <v>3.6999999999999975</v>
      </c>
      <c r="P694" s="4">
        <f t="shared" si="3986"/>
        <v>3.4999999999999973</v>
      </c>
      <c r="Q694" s="4">
        <f t="shared" si="3986"/>
        <v>3.2999999999999972</v>
      </c>
      <c r="R694" s="15">
        <f t="shared" si="3986"/>
        <v>3.099999999999997</v>
      </c>
      <c r="S694" s="4">
        <f t="shared" si="3986"/>
        <v>2.8999999999999968</v>
      </c>
      <c r="T694" s="4">
        <f t="shared" si="3986"/>
        <v>2.6999999999999966</v>
      </c>
      <c r="U694">
        <f t="shared" si="3986"/>
        <v>2.4999999999999964</v>
      </c>
      <c r="V694" s="4">
        <f t="shared" si="3986"/>
        <v>2.2999999999999963</v>
      </c>
      <c r="W694" s="4">
        <f t="shared" si="3986"/>
        <v>2.0999999999999961</v>
      </c>
      <c r="X694" s="15">
        <f t="shared" si="3986"/>
        <v>1.8999999999999961</v>
      </c>
      <c r="Y694" s="4">
        <f t="shared" si="3986"/>
        <v>1.6999999999999962</v>
      </c>
      <c r="Z694" s="4">
        <f t="shared" si="3986"/>
        <v>1.4999999999999962</v>
      </c>
      <c r="AA694" s="4">
        <f t="shared" si="3986"/>
        <v>1.2999999999999963</v>
      </c>
      <c r="AB694" s="4">
        <f t="shared" si="3986"/>
        <v>1.0999999999999963</v>
      </c>
      <c r="AC694" s="4">
        <f t="shared" si="3986"/>
        <v>0.89999999999999636</v>
      </c>
      <c r="AD694" s="15">
        <f t="shared" si="3986"/>
        <v>0.6999999999999964</v>
      </c>
      <c r="AE694">
        <f t="shared" si="3986"/>
        <v>0.49999999999999639</v>
      </c>
      <c r="AF694" s="4">
        <f>AE694</f>
        <v>0.49999999999999639</v>
      </c>
      <c r="AG694" s="4">
        <f t="shared" ref="AG694:BI694" si="3987">AF694</f>
        <v>0.49999999999999639</v>
      </c>
      <c r="AH694" s="4">
        <f t="shared" si="3987"/>
        <v>0.49999999999999639</v>
      </c>
      <c r="AI694" s="4">
        <f t="shared" si="3987"/>
        <v>0.49999999999999639</v>
      </c>
      <c r="AJ694" s="4">
        <f t="shared" si="3987"/>
        <v>0.49999999999999639</v>
      </c>
      <c r="AK694" s="4">
        <f t="shared" si="3987"/>
        <v>0.49999999999999639</v>
      </c>
      <c r="AL694" s="4">
        <f t="shared" si="3987"/>
        <v>0.49999999999999639</v>
      </c>
      <c r="AM694" s="4">
        <f t="shared" si="3987"/>
        <v>0.49999999999999639</v>
      </c>
      <c r="AN694" s="4">
        <f t="shared" si="3987"/>
        <v>0.49999999999999639</v>
      </c>
      <c r="AO694">
        <f t="shared" si="3987"/>
        <v>0.49999999999999639</v>
      </c>
      <c r="AP694" s="4">
        <f t="shared" si="3987"/>
        <v>0.49999999999999639</v>
      </c>
      <c r="AQ694" s="4">
        <f t="shared" si="3987"/>
        <v>0.49999999999999639</v>
      </c>
      <c r="AR694" s="4">
        <f t="shared" si="3987"/>
        <v>0.49999999999999639</v>
      </c>
      <c r="AS694" s="4">
        <f t="shared" si="3987"/>
        <v>0.49999999999999639</v>
      </c>
      <c r="AT694" s="4">
        <f t="shared" si="3987"/>
        <v>0.49999999999999639</v>
      </c>
      <c r="AU694" s="4">
        <f t="shared" si="3987"/>
        <v>0.49999999999999639</v>
      </c>
      <c r="AV694" s="4">
        <f t="shared" si="3987"/>
        <v>0.49999999999999639</v>
      </c>
      <c r="AW694" s="4">
        <f t="shared" si="3987"/>
        <v>0.49999999999999639</v>
      </c>
      <c r="AX694" s="4">
        <f t="shared" si="3987"/>
        <v>0.49999999999999639</v>
      </c>
      <c r="AY694">
        <f t="shared" si="3987"/>
        <v>0.49999999999999639</v>
      </c>
      <c r="AZ694" s="4">
        <f t="shared" si="3987"/>
        <v>0.49999999999999639</v>
      </c>
      <c r="BA694" s="4">
        <f t="shared" si="3987"/>
        <v>0.49999999999999639</v>
      </c>
      <c r="BB694" s="4">
        <f t="shared" si="3987"/>
        <v>0.49999999999999639</v>
      </c>
      <c r="BC694" s="4">
        <f t="shared" si="3987"/>
        <v>0.49999999999999639</v>
      </c>
      <c r="BD694" s="4">
        <f t="shared" si="3987"/>
        <v>0.49999999999999639</v>
      </c>
      <c r="BE694" s="4">
        <f t="shared" si="3987"/>
        <v>0.49999999999999639</v>
      </c>
      <c r="BF694" s="4">
        <f t="shared" si="3987"/>
        <v>0.49999999999999639</v>
      </c>
      <c r="BG694" s="4">
        <f t="shared" si="3987"/>
        <v>0.49999999999999639</v>
      </c>
      <c r="BH694" s="4">
        <f t="shared" si="3987"/>
        <v>0.49999999999999639</v>
      </c>
      <c r="BI694">
        <f t="shared" si="3987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88">E697+6</f>
        <v>29</v>
      </c>
      <c r="G697" s="4">
        <f t="shared" si="3988"/>
        <v>35</v>
      </c>
      <c r="H697" s="4">
        <f t="shared" si="3988"/>
        <v>41</v>
      </c>
      <c r="I697" s="4">
        <f t="shared" si="3988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89">M697+11</f>
        <v>105</v>
      </c>
      <c r="O697" s="4">
        <f>N697+12</f>
        <v>117</v>
      </c>
      <c r="P697" s="4">
        <f t="shared" ref="P697:Q697" si="3990">O697+12</f>
        <v>129</v>
      </c>
      <c r="Q697" s="4">
        <f t="shared" si="3990"/>
        <v>141</v>
      </c>
      <c r="R697" s="4">
        <f>Q697+23</f>
        <v>164</v>
      </c>
      <c r="S697" s="4">
        <f t="shared" ref="S697:W697" si="3991">R697+23</f>
        <v>187</v>
      </c>
      <c r="T697" s="4">
        <f>S697+24</f>
        <v>211</v>
      </c>
      <c r="U697" s="4">
        <f t="shared" si="3991"/>
        <v>234</v>
      </c>
      <c r="V697" s="4">
        <f>U697+24</f>
        <v>258</v>
      </c>
      <c r="W697" s="4">
        <f t="shared" si="3991"/>
        <v>281</v>
      </c>
      <c r="X697" s="4">
        <f>W697+41</f>
        <v>322</v>
      </c>
      <c r="Y697" s="4">
        <f t="shared" ref="Y697:AC697" si="3992">X697+41</f>
        <v>363</v>
      </c>
      <c r="Z697" s="4">
        <f t="shared" si="3992"/>
        <v>404</v>
      </c>
      <c r="AA697" s="4">
        <f t="shared" si="3992"/>
        <v>445</v>
      </c>
      <c r="AB697" s="4">
        <f t="shared" si="3992"/>
        <v>486</v>
      </c>
      <c r="AC697" s="4">
        <f t="shared" si="3992"/>
        <v>527</v>
      </c>
      <c r="AD697" s="4">
        <f>AC697+65</f>
        <v>592</v>
      </c>
      <c r="AE697" s="4">
        <f>AD697+64</f>
        <v>656</v>
      </c>
      <c r="AF697" s="4">
        <f t="shared" ref="AF697" si="3993">AE697+65</f>
        <v>721</v>
      </c>
      <c r="AG697" s="4">
        <f t="shared" ref="AG697" si="3994">AF697+64</f>
        <v>785</v>
      </c>
      <c r="AH697" s="4">
        <f t="shared" ref="AH697" si="3995">AG697+65</f>
        <v>850</v>
      </c>
      <c r="AI697" s="4">
        <f t="shared" ref="AI697" si="3996">AH697+64</f>
        <v>914</v>
      </c>
      <c r="AJ697" s="4">
        <f t="shared" ref="AJ697" si="3997">AI697+65</f>
        <v>979</v>
      </c>
      <c r="AK697" s="4">
        <f t="shared" ref="AK697" si="3998">AJ697+64</f>
        <v>1043</v>
      </c>
      <c r="AL697" s="4">
        <f t="shared" ref="AL697" si="3999">AK697+65</f>
        <v>1108</v>
      </c>
      <c r="AM697" s="4">
        <f t="shared" ref="AM697" si="4000">AL697+64</f>
        <v>1172</v>
      </c>
      <c r="AN697" s="4">
        <f t="shared" ref="AN697" si="4001">AM697+65</f>
        <v>1237</v>
      </c>
      <c r="AO697" s="4">
        <f t="shared" ref="AO697" si="4002">AN697+64</f>
        <v>1301</v>
      </c>
      <c r="AP697" s="4">
        <f t="shared" ref="AP697" si="4003">AO697+65</f>
        <v>1366</v>
      </c>
      <c r="AQ697" s="4">
        <f t="shared" ref="AQ697" si="4004">AP697+64</f>
        <v>1430</v>
      </c>
      <c r="AR697" s="4">
        <f t="shared" ref="AR697" si="4005">AQ697+65</f>
        <v>1495</v>
      </c>
      <c r="AS697" s="4">
        <f t="shared" ref="AS697" si="4006">AR697+64</f>
        <v>1559</v>
      </c>
      <c r="AT697" s="4">
        <f t="shared" ref="AT697" si="4007">AS697+65</f>
        <v>1624</v>
      </c>
      <c r="AU697" s="4">
        <f t="shared" ref="AU697" si="4008">AT697+64</f>
        <v>1688</v>
      </c>
      <c r="AV697" s="4">
        <f t="shared" ref="AV697" si="4009">AU697+65</f>
        <v>1753</v>
      </c>
      <c r="AW697" s="4">
        <f t="shared" ref="AW697" si="4010">AV697+64</f>
        <v>1817</v>
      </c>
      <c r="AX697" s="4">
        <f t="shared" ref="AX697" si="4011">AW697+65</f>
        <v>1882</v>
      </c>
      <c r="AY697" s="4">
        <f t="shared" ref="AY697" si="4012">AX697+64</f>
        <v>1946</v>
      </c>
      <c r="AZ697" s="4">
        <f t="shared" ref="AZ697" si="4013">AY697+65</f>
        <v>2011</v>
      </c>
      <c r="BA697" s="4">
        <f t="shared" ref="BA697" si="4014">AZ697+64</f>
        <v>2075</v>
      </c>
      <c r="BB697" s="4">
        <f t="shared" ref="BB697" si="4015">BA697+65</f>
        <v>2140</v>
      </c>
      <c r="BC697" s="4">
        <f t="shared" ref="BC697" si="4016">BB697+64</f>
        <v>2204</v>
      </c>
      <c r="BD697" s="4">
        <f t="shared" ref="BD697" si="4017">BC697+65</f>
        <v>2269</v>
      </c>
      <c r="BE697" s="4">
        <f t="shared" ref="BE697" si="4018">BD697+64</f>
        <v>2333</v>
      </c>
      <c r="BF697" s="4">
        <f t="shared" ref="BF697" si="4019">BE697+65</f>
        <v>2398</v>
      </c>
      <c r="BG697" s="4">
        <f t="shared" ref="BG697" si="4020">BF697+64</f>
        <v>2462</v>
      </c>
      <c r="BH697" s="4">
        <f t="shared" ref="BH697" si="4021">BG697+65</f>
        <v>2527</v>
      </c>
      <c r="BI697" s="4">
        <f t="shared" ref="BI697" si="4022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23">E698+6</f>
        <v>35</v>
      </c>
      <c r="G698" s="4">
        <f t="shared" si="4023"/>
        <v>41</v>
      </c>
      <c r="H698" s="4">
        <f>G698+5</f>
        <v>46</v>
      </c>
      <c r="I698" s="4">
        <f t="shared" si="4023"/>
        <v>52</v>
      </c>
      <c r="J698" s="4">
        <f>I698+12</f>
        <v>64</v>
      </c>
      <c r="K698" s="4">
        <f t="shared" ref="K698:Q698" si="4024">J698+12</f>
        <v>76</v>
      </c>
      <c r="L698" s="4">
        <f>K698+11</f>
        <v>87</v>
      </c>
      <c r="M698" s="4">
        <f t="shared" si="4024"/>
        <v>99</v>
      </c>
      <c r="N698" s="4">
        <f t="shared" si="4024"/>
        <v>111</v>
      </c>
      <c r="O698" s="4">
        <f t="shared" si="4024"/>
        <v>123</v>
      </c>
      <c r="P698" s="4">
        <f>O698+11</f>
        <v>134</v>
      </c>
      <c r="Q698" s="4">
        <f t="shared" si="4024"/>
        <v>146</v>
      </c>
      <c r="R698" s="4">
        <f>Q698+23</f>
        <v>169</v>
      </c>
      <c r="S698" s="4">
        <f>R698+24</f>
        <v>193</v>
      </c>
      <c r="T698" s="4">
        <f t="shared" ref="T698:V698" si="4025">S698+23</f>
        <v>216</v>
      </c>
      <c r="U698" s="4">
        <f t="shared" ref="U698" si="4026">T698+24</f>
        <v>240</v>
      </c>
      <c r="V698" s="4">
        <f t="shared" si="4025"/>
        <v>263</v>
      </c>
      <c r="W698" s="4">
        <f t="shared" ref="W698" si="4027">V698+24</f>
        <v>287</v>
      </c>
      <c r="X698" s="4">
        <f>W698+41</f>
        <v>328</v>
      </c>
      <c r="Y698" s="4">
        <f t="shared" ref="Y698:AC698" si="4028">X698+41</f>
        <v>369</v>
      </c>
      <c r="Z698" s="4">
        <f t="shared" si="4028"/>
        <v>410</v>
      </c>
      <c r="AA698" s="4">
        <f t="shared" si="4028"/>
        <v>451</v>
      </c>
      <c r="AB698" s="4">
        <f t="shared" si="4028"/>
        <v>492</v>
      </c>
      <c r="AC698" s="4">
        <f t="shared" si="4028"/>
        <v>533</v>
      </c>
      <c r="AD698" s="4">
        <f>AC698+64</f>
        <v>597</v>
      </c>
      <c r="AE698" s="4">
        <f>AD698+65</f>
        <v>662</v>
      </c>
      <c r="AF698" s="4">
        <f t="shared" ref="AF698" si="4029">AE698+64</f>
        <v>726</v>
      </c>
      <c r="AG698" s="4">
        <f t="shared" ref="AG698" si="4030">AF698+65</f>
        <v>791</v>
      </c>
      <c r="AH698" s="4">
        <f t="shared" ref="AH698" si="4031">AG698+64</f>
        <v>855</v>
      </c>
      <c r="AI698" s="4">
        <f t="shared" ref="AI698" si="4032">AH698+65</f>
        <v>920</v>
      </c>
      <c r="AJ698" s="4">
        <f t="shared" ref="AJ698" si="4033">AI698+64</f>
        <v>984</v>
      </c>
      <c r="AK698" s="4">
        <f t="shared" ref="AK698" si="4034">AJ698+65</f>
        <v>1049</v>
      </c>
      <c r="AL698" s="4">
        <f t="shared" ref="AL698" si="4035">AK698+64</f>
        <v>1113</v>
      </c>
      <c r="AM698" s="4">
        <f t="shared" ref="AM698" si="4036">AL698+65</f>
        <v>1178</v>
      </c>
      <c r="AN698" s="4">
        <f t="shared" ref="AN698" si="4037">AM698+64</f>
        <v>1242</v>
      </c>
      <c r="AO698" s="4">
        <f t="shared" ref="AO698" si="4038">AN698+65</f>
        <v>1307</v>
      </c>
      <c r="AP698" s="4">
        <f t="shared" ref="AP698" si="4039">AO698+64</f>
        <v>1371</v>
      </c>
      <c r="AQ698" s="4">
        <f t="shared" ref="AQ698" si="4040">AP698+65</f>
        <v>1436</v>
      </c>
      <c r="AR698" s="4">
        <f t="shared" ref="AR698" si="4041">AQ698+64</f>
        <v>1500</v>
      </c>
      <c r="AS698" s="4">
        <f t="shared" ref="AS698" si="4042">AR698+65</f>
        <v>1565</v>
      </c>
      <c r="AT698" s="4">
        <f t="shared" ref="AT698" si="4043">AS698+64</f>
        <v>1629</v>
      </c>
      <c r="AU698" s="4">
        <f t="shared" ref="AU698" si="4044">AT698+65</f>
        <v>1694</v>
      </c>
      <c r="AV698" s="4">
        <f t="shared" ref="AV698" si="4045">AU698+64</f>
        <v>1758</v>
      </c>
      <c r="AW698" s="4">
        <f t="shared" ref="AW698" si="4046">AV698+65</f>
        <v>1823</v>
      </c>
      <c r="AX698" s="4">
        <f t="shared" ref="AX698" si="4047">AW698+64</f>
        <v>1887</v>
      </c>
      <c r="AY698" s="4">
        <f t="shared" ref="AY698" si="4048">AX698+65</f>
        <v>1952</v>
      </c>
      <c r="AZ698" s="4">
        <f t="shared" ref="AZ698" si="4049">AY698+64</f>
        <v>2016</v>
      </c>
      <c r="BA698" s="4">
        <f t="shared" ref="BA698" si="4050">AZ698+65</f>
        <v>2081</v>
      </c>
      <c r="BB698" s="4">
        <f t="shared" ref="BB698" si="4051">BA698+64</f>
        <v>2145</v>
      </c>
      <c r="BC698" s="4">
        <f t="shared" ref="BC698" si="4052">BB698+65</f>
        <v>2210</v>
      </c>
      <c r="BD698" s="4">
        <f t="shared" ref="BD698" si="4053">BC698+64</f>
        <v>2274</v>
      </c>
      <c r="BE698" s="4">
        <f t="shared" ref="BE698" si="4054">BD698+65</f>
        <v>2339</v>
      </c>
      <c r="BF698" s="4">
        <f t="shared" ref="BF698" si="4055">BE698+64</f>
        <v>2403</v>
      </c>
      <c r="BG698" s="4">
        <f t="shared" ref="BG698" si="4056">BF698+65</f>
        <v>2468</v>
      </c>
      <c r="BH698" s="4">
        <f t="shared" ref="BH698" si="4057">BG698+64</f>
        <v>2532</v>
      </c>
      <c r="BI698" s="4">
        <f t="shared" ref="BI698" si="4058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59">C699+0.6</f>
        <v>5.1999999999999993</v>
      </c>
      <c r="E699" s="4">
        <f t="shared" si="4059"/>
        <v>5.7999999999999989</v>
      </c>
      <c r="F699" s="4">
        <f t="shared" si="4059"/>
        <v>6.3999999999999986</v>
      </c>
      <c r="G699" s="4">
        <f t="shared" si="4059"/>
        <v>6.9999999999999982</v>
      </c>
      <c r="H699" s="4">
        <f t="shared" si="4059"/>
        <v>7.5999999999999979</v>
      </c>
      <c r="I699" s="4">
        <f t="shared" si="4059"/>
        <v>8.1999999999999975</v>
      </c>
      <c r="J699" s="15">
        <f t="shared" si="4059"/>
        <v>8.7999999999999972</v>
      </c>
      <c r="K699">
        <f t="shared" si="4059"/>
        <v>9.3999999999999968</v>
      </c>
      <c r="L699" s="4">
        <f t="shared" si="4059"/>
        <v>9.9999999999999964</v>
      </c>
      <c r="M699" s="4">
        <f t="shared" si="4059"/>
        <v>10.599999999999996</v>
      </c>
      <c r="N699" s="4">
        <f t="shared" si="4059"/>
        <v>11.199999999999996</v>
      </c>
      <c r="O699" s="4">
        <f t="shared" si="4059"/>
        <v>11.799999999999995</v>
      </c>
      <c r="P699" s="4">
        <f t="shared" si="4059"/>
        <v>12.399999999999995</v>
      </c>
      <c r="Q699" s="4">
        <f t="shared" si="4059"/>
        <v>12.999999999999995</v>
      </c>
      <c r="R699" s="15">
        <f t="shared" si="4059"/>
        <v>13.599999999999994</v>
      </c>
      <c r="S699" s="4">
        <f t="shared" si="4059"/>
        <v>14.199999999999994</v>
      </c>
      <c r="T699" s="4">
        <f t="shared" si="4059"/>
        <v>14.799999999999994</v>
      </c>
      <c r="U699">
        <f t="shared" si="4059"/>
        <v>15.399999999999993</v>
      </c>
      <c r="V699" s="4">
        <f t="shared" si="4059"/>
        <v>15.999999999999993</v>
      </c>
      <c r="W699" s="4">
        <f t="shared" si="4059"/>
        <v>16.599999999999994</v>
      </c>
      <c r="X699" s="15">
        <f t="shared" si="4059"/>
        <v>17.199999999999996</v>
      </c>
      <c r="Y699" s="4">
        <f t="shared" si="4059"/>
        <v>17.799999999999997</v>
      </c>
      <c r="Z699" s="4">
        <f t="shared" si="4059"/>
        <v>18.399999999999999</v>
      </c>
      <c r="AA699" s="4">
        <f t="shared" si="4059"/>
        <v>19</v>
      </c>
      <c r="AB699" s="4">
        <f t="shared" si="4059"/>
        <v>19.600000000000001</v>
      </c>
      <c r="AC699" s="4">
        <f t="shared" si="4059"/>
        <v>20.200000000000003</v>
      </c>
      <c r="AD699" s="15">
        <f t="shared" si="4059"/>
        <v>20.800000000000004</v>
      </c>
      <c r="AE699">
        <f t="shared" si="4059"/>
        <v>21.400000000000006</v>
      </c>
      <c r="AF699" s="4">
        <f t="shared" si="4059"/>
        <v>22.000000000000007</v>
      </c>
      <c r="AG699" s="4">
        <f t="shared" si="4059"/>
        <v>22.600000000000009</v>
      </c>
      <c r="AH699" s="4">
        <f t="shared" si="4059"/>
        <v>23.20000000000001</v>
      </c>
      <c r="AI699" s="4">
        <f t="shared" si="4059"/>
        <v>23.800000000000011</v>
      </c>
      <c r="AJ699" s="4">
        <f t="shared" si="4059"/>
        <v>24.400000000000013</v>
      </c>
      <c r="AK699" s="4">
        <f t="shared" si="4059"/>
        <v>25.000000000000014</v>
      </c>
      <c r="AL699" s="4">
        <f t="shared" si="4059"/>
        <v>25.600000000000016</v>
      </c>
      <c r="AM699" s="4">
        <f t="shared" si="4059"/>
        <v>26.200000000000017</v>
      </c>
      <c r="AN699" s="4">
        <f t="shared" si="4059"/>
        <v>26.800000000000018</v>
      </c>
      <c r="AO699">
        <f t="shared" si="4059"/>
        <v>27.40000000000002</v>
      </c>
      <c r="AP699" s="4">
        <f t="shared" si="4059"/>
        <v>28.000000000000021</v>
      </c>
      <c r="AQ699" s="4">
        <f t="shared" si="4059"/>
        <v>28.600000000000023</v>
      </c>
      <c r="AR699" s="4">
        <f t="shared" si="4059"/>
        <v>29.200000000000024</v>
      </c>
      <c r="AS699" s="4">
        <f t="shared" si="4059"/>
        <v>29.800000000000026</v>
      </c>
      <c r="AT699" s="4">
        <f t="shared" si="4059"/>
        <v>30.400000000000027</v>
      </c>
      <c r="AU699" s="4">
        <f t="shared" si="4059"/>
        <v>31.000000000000028</v>
      </c>
      <c r="AV699" s="4">
        <f t="shared" si="4059"/>
        <v>31.60000000000003</v>
      </c>
      <c r="AW699" s="4">
        <f t="shared" si="4059"/>
        <v>32.200000000000031</v>
      </c>
      <c r="AX699" s="4">
        <f t="shared" si="4059"/>
        <v>32.800000000000033</v>
      </c>
      <c r="AY699">
        <f t="shared" si="4059"/>
        <v>33.400000000000034</v>
      </c>
      <c r="AZ699" s="4">
        <f t="shared" si="4059"/>
        <v>34.000000000000036</v>
      </c>
      <c r="BA699" s="4">
        <f t="shared" si="4059"/>
        <v>34.600000000000037</v>
      </c>
      <c r="BB699" s="4">
        <f t="shared" si="4059"/>
        <v>35.200000000000038</v>
      </c>
      <c r="BC699" s="4">
        <f t="shared" si="4059"/>
        <v>35.80000000000004</v>
      </c>
      <c r="BD699" s="4">
        <f t="shared" si="4059"/>
        <v>36.400000000000041</v>
      </c>
      <c r="BE699" s="4">
        <f t="shared" si="4059"/>
        <v>37.000000000000043</v>
      </c>
      <c r="BF699" s="4">
        <f t="shared" si="4059"/>
        <v>37.600000000000044</v>
      </c>
      <c r="BG699" s="4">
        <f t="shared" si="4059"/>
        <v>38.200000000000045</v>
      </c>
      <c r="BH699" s="4">
        <f t="shared" si="4059"/>
        <v>38.800000000000047</v>
      </c>
      <c r="BI699">
        <f t="shared" si="4059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60">C700-1</f>
        <v>-7</v>
      </c>
      <c r="E700" s="4">
        <f t="shared" si="4060"/>
        <v>-8</v>
      </c>
      <c r="F700" s="4">
        <f t="shared" si="4060"/>
        <v>-9</v>
      </c>
      <c r="G700" s="4">
        <f t="shared" si="4060"/>
        <v>-10</v>
      </c>
      <c r="H700" s="4">
        <f t="shared" si="4060"/>
        <v>-11</v>
      </c>
      <c r="I700" s="4">
        <f t="shared" si="4060"/>
        <v>-12</v>
      </c>
      <c r="J700" s="4">
        <f t="shared" si="4060"/>
        <v>-13</v>
      </c>
      <c r="K700" s="4">
        <f t="shared" si="4060"/>
        <v>-14</v>
      </c>
      <c r="L700" s="4">
        <f t="shared" si="4060"/>
        <v>-15</v>
      </c>
      <c r="M700" s="4">
        <f t="shared" si="4060"/>
        <v>-16</v>
      </c>
      <c r="N700" s="4">
        <f t="shared" si="4060"/>
        <v>-17</v>
      </c>
      <c r="O700" s="4">
        <f t="shared" si="4060"/>
        <v>-18</v>
      </c>
      <c r="P700" s="4">
        <f t="shared" si="4060"/>
        <v>-19</v>
      </c>
      <c r="Q700" s="4">
        <f t="shared" si="4060"/>
        <v>-20</v>
      </c>
      <c r="R700" s="4">
        <f t="shared" si="4060"/>
        <v>-21</v>
      </c>
      <c r="S700" s="4">
        <f t="shared" si="4060"/>
        <v>-22</v>
      </c>
      <c r="T700" s="4">
        <f t="shared" si="4060"/>
        <v>-23</v>
      </c>
      <c r="U700" s="4">
        <f t="shared" si="4060"/>
        <v>-24</v>
      </c>
      <c r="V700" s="4">
        <f t="shared" si="4060"/>
        <v>-25</v>
      </c>
      <c r="W700" s="4">
        <f t="shared" si="4060"/>
        <v>-26</v>
      </c>
      <c r="X700" s="4">
        <f t="shared" si="4060"/>
        <v>-27</v>
      </c>
      <c r="Y700" s="4">
        <f t="shared" si="4060"/>
        <v>-28</v>
      </c>
      <c r="Z700" s="4">
        <f t="shared" si="4060"/>
        <v>-29</v>
      </c>
      <c r="AA700" s="4">
        <f t="shared" si="4060"/>
        <v>-30</v>
      </c>
      <c r="AB700" s="4">
        <f t="shared" si="4060"/>
        <v>-31</v>
      </c>
      <c r="AC700" s="4">
        <f t="shared" si="4060"/>
        <v>-32</v>
      </c>
      <c r="AD700" s="4">
        <f t="shared" si="4060"/>
        <v>-33</v>
      </c>
      <c r="AE700" s="4">
        <f t="shared" si="4060"/>
        <v>-34</v>
      </c>
      <c r="AF700" s="4">
        <f t="shared" si="4060"/>
        <v>-35</v>
      </c>
      <c r="AG700" s="4">
        <f t="shared" si="4060"/>
        <v>-36</v>
      </c>
      <c r="AH700" s="4">
        <f t="shared" si="4060"/>
        <v>-37</v>
      </c>
      <c r="AI700" s="4">
        <f t="shared" si="4060"/>
        <v>-38</v>
      </c>
      <c r="AJ700" s="4">
        <f t="shared" si="4060"/>
        <v>-39</v>
      </c>
      <c r="AK700" s="4">
        <f t="shared" si="4060"/>
        <v>-40</v>
      </c>
      <c r="AL700" s="4">
        <f t="shared" si="4060"/>
        <v>-41</v>
      </c>
      <c r="AM700" s="4">
        <f t="shared" si="4060"/>
        <v>-42</v>
      </c>
      <c r="AN700" s="4">
        <f t="shared" si="4060"/>
        <v>-43</v>
      </c>
      <c r="AO700" s="4">
        <f t="shared" si="4060"/>
        <v>-44</v>
      </c>
      <c r="AP700" s="4">
        <f t="shared" si="4060"/>
        <v>-45</v>
      </c>
      <c r="AQ700" s="4">
        <f t="shared" si="4060"/>
        <v>-46</v>
      </c>
      <c r="AR700" s="4">
        <f t="shared" si="4060"/>
        <v>-47</v>
      </c>
      <c r="AS700" s="4">
        <f t="shared" si="4060"/>
        <v>-48</v>
      </c>
      <c r="AT700" s="4">
        <f t="shared" si="4060"/>
        <v>-49</v>
      </c>
      <c r="AU700" s="4">
        <f t="shared" si="4060"/>
        <v>-50</v>
      </c>
      <c r="AV700" s="4">
        <f>AU700</f>
        <v>-50</v>
      </c>
      <c r="AW700" s="4">
        <f t="shared" ref="AW700:BI700" si="4061">AV700</f>
        <v>-50</v>
      </c>
      <c r="AX700" s="4">
        <f t="shared" si="4061"/>
        <v>-50</v>
      </c>
      <c r="AY700" s="4">
        <f t="shared" si="4061"/>
        <v>-50</v>
      </c>
      <c r="AZ700" s="4">
        <f t="shared" si="4061"/>
        <v>-50</v>
      </c>
      <c r="BA700" s="4">
        <f t="shared" si="4061"/>
        <v>-50</v>
      </c>
      <c r="BB700" s="4">
        <f t="shared" si="4061"/>
        <v>-50</v>
      </c>
      <c r="BC700" s="4">
        <f t="shared" si="4061"/>
        <v>-50</v>
      </c>
      <c r="BD700" s="4">
        <f t="shared" si="4061"/>
        <v>-50</v>
      </c>
      <c r="BE700" s="4">
        <f t="shared" si="4061"/>
        <v>-50</v>
      </c>
      <c r="BF700" s="4">
        <f t="shared" si="4061"/>
        <v>-50</v>
      </c>
      <c r="BG700" s="4">
        <f t="shared" si="4061"/>
        <v>-50</v>
      </c>
      <c r="BH700" s="4">
        <f t="shared" si="4061"/>
        <v>-50</v>
      </c>
      <c r="BI700" s="4">
        <f t="shared" si="4061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62">C701</f>
        <v>3.3</v>
      </c>
      <c r="E701" s="4">
        <f t="shared" si="4062"/>
        <v>3.3</v>
      </c>
      <c r="F701" s="4">
        <f>E701+0.7</f>
        <v>4</v>
      </c>
      <c r="G701" s="4">
        <f>F701</f>
        <v>4</v>
      </c>
      <c r="H701" s="4">
        <f t="shared" ref="H701:I701" si="4063">G701</f>
        <v>4</v>
      </c>
      <c r="I701" s="4">
        <f t="shared" si="4063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64">K701</f>
        <v>4.5999999999999996</v>
      </c>
      <c r="M701" s="4">
        <f t="shared" si="4064"/>
        <v>4.5999999999999996</v>
      </c>
      <c r="N701" s="4">
        <f>M701+0.7</f>
        <v>5.3</v>
      </c>
      <c r="O701" s="4">
        <f t="shared" si="4064"/>
        <v>5.3</v>
      </c>
      <c r="P701" s="4">
        <f t="shared" si="4064"/>
        <v>5.3</v>
      </c>
      <c r="Q701" s="4">
        <f t="shared" si="4064"/>
        <v>5.3</v>
      </c>
      <c r="R701" s="15">
        <f t="shared" ref="R701" si="4065">Q701+0.7</f>
        <v>6</v>
      </c>
      <c r="S701" s="4">
        <f t="shared" ref="S701:BE701" si="4066">R701</f>
        <v>6</v>
      </c>
      <c r="T701" s="4">
        <f t="shared" si="4066"/>
        <v>6</v>
      </c>
      <c r="U701">
        <f t="shared" si="4066"/>
        <v>6</v>
      </c>
      <c r="V701" s="4">
        <f t="shared" ref="V701" si="4067">U701+0.6</f>
        <v>6.6</v>
      </c>
      <c r="W701" s="4">
        <f t="shared" ref="W701:BI701" si="4068">V701</f>
        <v>6.6</v>
      </c>
      <c r="X701" s="15">
        <f t="shared" si="4068"/>
        <v>6.6</v>
      </c>
      <c r="Y701" s="4">
        <f t="shared" si="4068"/>
        <v>6.6</v>
      </c>
      <c r="Z701" s="4">
        <f t="shared" ref="Z701" si="4069">Y701+0.7</f>
        <v>7.3</v>
      </c>
      <c r="AA701" s="4">
        <f t="shared" si="4068"/>
        <v>7.3</v>
      </c>
      <c r="AB701" s="4">
        <f t="shared" si="4068"/>
        <v>7.3</v>
      </c>
      <c r="AC701" s="4">
        <f t="shared" si="4068"/>
        <v>7.3</v>
      </c>
      <c r="AD701" s="15">
        <f t="shared" ref="AD701" si="4070">AC701+0.7</f>
        <v>8</v>
      </c>
      <c r="AE701">
        <f t="shared" ref="AE701" si="4071">AD701</f>
        <v>8</v>
      </c>
      <c r="AF701" s="4">
        <f t="shared" si="4066"/>
        <v>8</v>
      </c>
      <c r="AG701" s="4">
        <f t="shared" si="4066"/>
        <v>8</v>
      </c>
      <c r="AH701" s="4">
        <f t="shared" ref="AH701" si="4072">AG701+0.6</f>
        <v>8.6</v>
      </c>
      <c r="AI701" s="4">
        <f t="shared" ref="AI701" si="4073">AH701</f>
        <v>8.6</v>
      </c>
      <c r="AJ701" s="4">
        <f t="shared" si="4068"/>
        <v>8.6</v>
      </c>
      <c r="AK701" s="4">
        <f t="shared" si="4068"/>
        <v>8.6</v>
      </c>
      <c r="AL701" s="4">
        <f t="shared" ref="AL701" si="4074">AK701+0.7</f>
        <v>9.2999999999999989</v>
      </c>
      <c r="AM701" s="4">
        <f t="shared" si="4068"/>
        <v>9.2999999999999989</v>
      </c>
      <c r="AN701" s="4">
        <f t="shared" si="4068"/>
        <v>9.2999999999999989</v>
      </c>
      <c r="AO701" s="4">
        <f t="shared" si="4068"/>
        <v>9.2999999999999989</v>
      </c>
      <c r="AP701" s="4">
        <f t="shared" ref="AP701" si="4075">AO701+0.7</f>
        <v>9.9999999999999982</v>
      </c>
      <c r="AQ701" s="4">
        <f t="shared" ref="AQ701" si="4076">AP701</f>
        <v>9.9999999999999982</v>
      </c>
      <c r="AR701" s="4">
        <f t="shared" si="4066"/>
        <v>9.9999999999999982</v>
      </c>
      <c r="AS701" s="4">
        <f t="shared" si="4066"/>
        <v>9.9999999999999982</v>
      </c>
      <c r="AT701" s="4">
        <f t="shared" ref="AT701" si="4077">AS701+0.6</f>
        <v>10.599999999999998</v>
      </c>
      <c r="AU701" s="4">
        <f t="shared" ref="AU701" si="4078">AT701</f>
        <v>10.599999999999998</v>
      </c>
      <c r="AV701" s="4">
        <f t="shared" si="4068"/>
        <v>10.599999999999998</v>
      </c>
      <c r="AW701" s="4">
        <f t="shared" si="4068"/>
        <v>10.599999999999998</v>
      </c>
      <c r="AX701" s="4">
        <f t="shared" ref="AX701" si="4079">AW701+0.7</f>
        <v>11.299999999999997</v>
      </c>
      <c r="AY701" s="4">
        <f t="shared" si="4068"/>
        <v>11.299999999999997</v>
      </c>
      <c r="AZ701" s="4">
        <f t="shared" si="4068"/>
        <v>11.299999999999997</v>
      </c>
      <c r="BA701" s="4">
        <f t="shared" si="4068"/>
        <v>11.299999999999997</v>
      </c>
      <c r="BB701" s="4">
        <f t="shared" ref="BB701" si="4080">BA701+0.7</f>
        <v>11.999999999999996</v>
      </c>
      <c r="BC701" s="4">
        <f t="shared" ref="BC701" si="4081">BB701</f>
        <v>11.999999999999996</v>
      </c>
      <c r="BD701" s="4">
        <f t="shared" si="4066"/>
        <v>11.999999999999996</v>
      </c>
      <c r="BE701" s="4">
        <f t="shared" si="4066"/>
        <v>11.999999999999996</v>
      </c>
      <c r="BF701" s="4">
        <f t="shared" ref="BF701" si="4082">BE701+0.6</f>
        <v>12.599999999999996</v>
      </c>
      <c r="BG701" s="4">
        <f t="shared" ref="BG701" si="4083">BF701</f>
        <v>12.599999999999996</v>
      </c>
      <c r="BH701" s="4">
        <f t="shared" si="4068"/>
        <v>12.599999999999996</v>
      </c>
      <c r="BI701" s="4">
        <f t="shared" si="4068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84">AA702</f>
        <v>11</v>
      </c>
      <c r="AC702" s="4">
        <f>AB702+1</f>
        <v>12</v>
      </c>
      <c r="AD702" s="15">
        <f t="shared" si="4084"/>
        <v>12</v>
      </c>
      <c r="AE702">
        <f t="shared" si="4084"/>
        <v>12</v>
      </c>
      <c r="AF702" s="4">
        <f t="shared" ref="AF702" si="4085">AE702+1</f>
        <v>13</v>
      </c>
      <c r="AG702" s="4">
        <f t="shared" ref="AG702" si="4086">AF702</f>
        <v>13</v>
      </c>
      <c r="AH702" s="4">
        <f t="shared" ref="AH702" si="4087">AG702+1</f>
        <v>14</v>
      </c>
      <c r="AI702" s="4">
        <f t="shared" ref="AI702:AJ702" si="4088">AH702</f>
        <v>14</v>
      </c>
      <c r="AJ702" s="4">
        <f t="shared" si="4088"/>
        <v>14</v>
      </c>
      <c r="AK702" s="4">
        <f t="shared" ref="AK702" si="4089">AJ702+1</f>
        <v>15</v>
      </c>
      <c r="AL702" s="4">
        <f t="shared" si="4084"/>
        <v>15</v>
      </c>
      <c r="AM702" s="4">
        <f t="shared" ref="AM702" si="4090">AL702+1</f>
        <v>16</v>
      </c>
      <c r="AN702" s="4">
        <f t="shared" si="4084"/>
        <v>16</v>
      </c>
      <c r="AO702">
        <f t="shared" si="4084"/>
        <v>16</v>
      </c>
      <c r="AP702" s="4">
        <f t="shared" ref="AP702" si="4091">AO702+1</f>
        <v>17</v>
      </c>
      <c r="AQ702" s="4">
        <f t="shared" ref="AQ702" si="4092">AP702</f>
        <v>17</v>
      </c>
      <c r="AR702" s="4">
        <f t="shared" ref="AR702" si="4093">AQ702+1</f>
        <v>18</v>
      </c>
      <c r="AS702" s="4">
        <f t="shared" ref="AS702:AT702" si="4094">AR702</f>
        <v>18</v>
      </c>
      <c r="AT702" s="4">
        <f t="shared" si="4094"/>
        <v>18</v>
      </c>
      <c r="AU702" s="4">
        <f t="shared" ref="AU702" si="4095">AT702+1</f>
        <v>19</v>
      </c>
      <c r="AV702" s="4">
        <f t="shared" si="4084"/>
        <v>19</v>
      </c>
      <c r="AW702" s="4">
        <f t="shared" ref="AW702" si="4096">AV702+1</f>
        <v>20</v>
      </c>
      <c r="AX702" s="4">
        <f t="shared" si="4084"/>
        <v>20</v>
      </c>
      <c r="AY702">
        <f t="shared" si="4084"/>
        <v>20</v>
      </c>
      <c r="AZ702" s="4">
        <f t="shared" ref="AZ702" si="4097">AY702+1</f>
        <v>21</v>
      </c>
      <c r="BA702" s="4">
        <f t="shared" ref="BA702" si="4098">AZ702</f>
        <v>21</v>
      </c>
      <c r="BB702" s="4">
        <f t="shared" ref="BB702" si="4099">BA702+1</f>
        <v>22</v>
      </c>
      <c r="BC702" s="4">
        <f t="shared" ref="BC702:BD702" si="4100">BB702</f>
        <v>22</v>
      </c>
      <c r="BD702" s="4">
        <f t="shared" si="4100"/>
        <v>22</v>
      </c>
      <c r="BE702" s="4">
        <f t="shared" ref="BE702" si="4101">BD702+1</f>
        <v>23</v>
      </c>
      <c r="BF702" s="4">
        <f t="shared" si="4084"/>
        <v>23</v>
      </c>
      <c r="BG702" s="4">
        <f t="shared" ref="BG702" si="4102">BF702+1</f>
        <v>24</v>
      </c>
      <c r="BH702" s="4">
        <f t="shared" si="4084"/>
        <v>24</v>
      </c>
      <c r="BI702">
        <f t="shared" si="4084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103">C705+6</f>
        <v>27</v>
      </c>
      <c r="E705" s="4">
        <f t="shared" si="4103"/>
        <v>33</v>
      </c>
      <c r="F705" s="4">
        <f t="shared" si="4103"/>
        <v>39</v>
      </c>
      <c r="G705" s="4">
        <f t="shared" si="4103"/>
        <v>45</v>
      </c>
      <c r="H705" s="4">
        <f t="shared" si="4103"/>
        <v>51</v>
      </c>
      <c r="I705" s="4">
        <f t="shared" si="4103"/>
        <v>57</v>
      </c>
      <c r="J705" s="15">
        <f>I705+12</f>
        <v>69</v>
      </c>
      <c r="K705">
        <f t="shared" ref="K705:Q705" si="4104">J705+12</f>
        <v>81</v>
      </c>
      <c r="L705" s="4">
        <f t="shared" si="4104"/>
        <v>93</v>
      </c>
      <c r="M705" s="4">
        <f t="shared" si="4104"/>
        <v>105</v>
      </c>
      <c r="N705" s="4">
        <f t="shared" si="4104"/>
        <v>117</v>
      </c>
      <c r="O705" s="4">
        <f t="shared" si="4104"/>
        <v>129</v>
      </c>
      <c r="P705" s="4">
        <f t="shared" si="4104"/>
        <v>141</v>
      </c>
      <c r="Q705" s="4">
        <f t="shared" si="4104"/>
        <v>153</v>
      </c>
      <c r="R705" s="15">
        <f>Q705+12</f>
        <v>165</v>
      </c>
      <c r="S705" s="15">
        <f t="shared" ref="S705:W705" si="4105">R705+12</f>
        <v>177</v>
      </c>
      <c r="T705" s="15">
        <f t="shared" si="4105"/>
        <v>189</v>
      </c>
      <c r="U705" s="15">
        <f t="shared" si="4105"/>
        <v>201</v>
      </c>
      <c r="V705" s="15">
        <f t="shared" si="4105"/>
        <v>213</v>
      </c>
      <c r="W705" s="15">
        <f t="shared" si="4105"/>
        <v>225</v>
      </c>
      <c r="X705" s="15">
        <f>W705+20</f>
        <v>245</v>
      </c>
      <c r="Y705" s="4">
        <f t="shared" ref="Y705:AC705" si="4106">X705+20</f>
        <v>265</v>
      </c>
      <c r="Z705" s="4">
        <f t="shared" si="4106"/>
        <v>285</v>
      </c>
      <c r="AA705" s="4">
        <f t="shared" si="4106"/>
        <v>305</v>
      </c>
      <c r="AB705" s="4">
        <f t="shared" si="4106"/>
        <v>325</v>
      </c>
      <c r="AC705" s="4">
        <f t="shared" si="4106"/>
        <v>345</v>
      </c>
      <c r="AD705" s="15">
        <f>AC705+32</f>
        <v>377</v>
      </c>
      <c r="AE705" s="15">
        <f t="shared" ref="AE705:BI705" si="4107">AD705+32</f>
        <v>409</v>
      </c>
      <c r="AF705" s="15">
        <f t="shared" si="4107"/>
        <v>441</v>
      </c>
      <c r="AG705" s="15">
        <f t="shared" si="4107"/>
        <v>473</v>
      </c>
      <c r="AH705" s="15">
        <f t="shared" si="4107"/>
        <v>505</v>
      </c>
      <c r="AI705" s="15">
        <f t="shared" si="4107"/>
        <v>537</v>
      </c>
      <c r="AJ705" s="15">
        <f t="shared" si="4107"/>
        <v>569</v>
      </c>
      <c r="AK705" s="15">
        <f t="shared" si="4107"/>
        <v>601</v>
      </c>
      <c r="AL705" s="15">
        <f t="shared" si="4107"/>
        <v>633</v>
      </c>
      <c r="AM705" s="15">
        <f t="shared" si="4107"/>
        <v>665</v>
      </c>
      <c r="AN705" s="15">
        <f t="shared" si="4107"/>
        <v>697</v>
      </c>
      <c r="AO705" s="15">
        <f t="shared" si="4107"/>
        <v>729</v>
      </c>
      <c r="AP705" s="15">
        <f t="shared" si="4107"/>
        <v>761</v>
      </c>
      <c r="AQ705" s="15">
        <f t="shared" si="4107"/>
        <v>793</v>
      </c>
      <c r="AR705" s="15">
        <f t="shared" si="4107"/>
        <v>825</v>
      </c>
      <c r="AS705" s="15">
        <f t="shared" si="4107"/>
        <v>857</v>
      </c>
      <c r="AT705" s="15">
        <f t="shared" si="4107"/>
        <v>889</v>
      </c>
      <c r="AU705" s="15">
        <f t="shared" si="4107"/>
        <v>921</v>
      </c>
      <c r="AV705" s="15">
        <f t="shared" si="4107"/>
        <v>953</v>
      </c>
      <c r="AW705" s="15">
        <f t="shared" si="4107"/>
        <v>985</v>
      </c>
      <c r="AX705" s="15">
        <f t="shared" si="4107"/>
        <v>1017</v>
      </c>
      <c r="AY705" s="15">
        <f t="shared" si="4107"/>
        <v>1049</v>
      </c>
      <c r="AZ705" s="15">
        <f t="shared" si="4107"/>
        <v>1081</v>
      </c>
      <c r="BA705" s="15">
        <f t="shared" si="4107"/>
        <v>1113</v>
      </c>
      <c r="BB705" s="15">
        <f t="shared" si="4107"/>
        <v>1145</v>
      </c>
      <c r="BC705" s="15">
        <f t="shared" si="4107"/>
        <v>1177</v>
      </c>
      <c r="BD705" s="15">
        <f t="shared" si="4107"/>
        <v>1209</v>
      </c>
      <c r="BE705" s="15">
        <f t="shared" si="4107"/>
        <v>1241</v>
      </c>
      <c r="BF705" s="15">
        <f t="shared" si="4107"/>
        <v>1273</v>
      </c>
      <c r="BG705" s="15">
        <f t="shared" si="4107"/>
        <v>1305</v>
      </c>
      <c r="BH705" s="15">
        <f t="shared" si="4107"/>
        <v>1337</v>
      </c>
      <c r="BI705" s="15">
        <f t="shared" si="4107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108">C706+6</f>
        <v>37</v>
      </c>
      <c r="E706" s="4">
        <f t="shared" si="4108"/>
        <v>43</v>
      </c>
      <c r="F706" s="4">
        <f t="shared" si="4108"/>
        <v>49</v>
      </c>
      <c r="G706" s="4">
        <f t="shared" si="4108"/>
        <v>55</v>
      </c>
      <c r="H706" s="4">
        <f t="shared" si="4108"/>
        <v>61</v>
      </c>
      <c r="I706" s="4">
        <f t="shared" si="4108"/>
        <v>67</v>
      </c>
      <c r="J706" s="15">
        <f>I706+12</f>
        <v>79</v>
      </c>
      <c r="K706">
        <f t="shared" ref="K706:Q706" si="4109">J706+12</f>
        <v>91</v>
      </c>
      <c r="L706" s="4">
        <f t="shared" si="4109"/>
        <v>103</v>
      </c>
      <c r="M706" s="4">
        <f t="shared" si="4109"/>
        <v>115</v>
      </c>
      <c r="N706" s="4">
        <f t="shared" si="4109"/>
        <v>127</v>
      </c>
      <c r="O706" s="4">
        <f t="shared" si="4109"/>
        <v>139</v>
      </c>
      <c r="P706" s="4">
        <f t="shared" si="4109"/>
        <v>151</v>
      </c>
      <c r="Q706" s="4">
        <f t="shared" si="4109"/>
        <v>163</v>
      </c>
      <c r="R706" s="15">
        <f>Q706+14</f>
        <v>177</v>
      </c>
      <c r="S706" s="15">
        <f t="shared" ref="S706:W706" si="4110">R706+14</f>
        <v>191</v>
      </c>
      <c r="T706" s="15">
        <f t="shared" si="4110"/>
        <v>205</v>
      </c>
      <c r="U706" s="15">
        <f t="shared" si="4110"/>
        <v>219</v>
      </c>
      <c r="V706" s="15">
        <f t="shared" si="4110"/>
        <v>233</v>
      </c>
      <c r="W706" s="15">
        <f t="shared" si="4110"/>
        <v>247</v>
      </c>
      <c r="X706" s="15">
        <f>W706+22</f>
        <v>269</v>
      </c>
      <c r="Y706" s="15">
        <f t="shared" ref="Y706:AC706" si="4111">X706+22</f>
        <v>291</v>
      </c>
      <c r="Z706" s="15">
        <f t="shared" si="4111"/>
        <v>313</v>
      </c>
      <c r="AA706" s="15">
        <f t="shared" si="4111"/>
        <v>335</v>
      </c>
      <c r="AB706" s="15">
        <f t="shared" si="4111"/>
        <v>357</v>
      </c>
      <c r="AC706" s="15">
        <f t="shared" si="4111"/>
        <v>379</v>
      </c>
      <c r="AD706" s="15">
        <f>AC706+34</f>
        <v>413</v>
      </c>
      <c r="AE706" s="15">
        <f t="shared" ref="AE706:BI706" si="4112">AD706+34</f>
        <v>447</v>
      </c>
      <c r="AF706" s="15">
        <f t="shared" si="4112"/>
        <v>481</v>
      </c>
      <c r="AG706" s="15">
        <f t="shared" si="4112"/>
        <v>515</v>
      </c>
      <c r="AH706" s="15">
        <f t="shared" si="4112"/>
        <v>549</v>
      </c>
      <c r="AI706" s="15">
        <f t="shared" si="4112"/>
        <v>583</v>
      </c>
      <c r="AJ706" s="15">
        <f t="shared" si="4112"/>
        <v>617</v>
      </c>
      <c r="AK706" s="15">
        <f t="shared" si="4112"/>
        <v>651</v>
      </c>
      <c r="AL706" s="15">
        <f t="shared" si="4112"/>
        <v>685</v>
      </c>
      <c r="AM706" s="15">
        <f t="shared" si="4112"/>
        <v>719</v>
      </c>
      <c r="AN706" s="15">
        <f t="shared" si="4112"/>
        <v>753</v>
      </c>
      <c r="AO706" s="15">
        <f t="shared" si="4112"/>
        <v>787</v>
      </c>
      <c r="AP706" s="15">
        <f t="shared" si="4112"/>
        <v>821</v>
      </c>
      <c r="AQ706" s="15">
        <f t="shared" si="4112"/>
        <v>855</v>
      </c>
      <c r="AR706" s="15">
        <f t="shared" si="4112"/>
        <v>889</v>
      </c>
      <c r="AS706" s="15">
        <f t="shared" si="4112"/>
        <v>923</v>
      </c>
      <c r="AT706" s="15">
        <f t="shared" si="4112"/>
        <v>957</v>
      </c>
      <c r="AU706" s="15">
        <f t="shared" si="4112"/>
        <v>991</v>
      </c>
      <c r="AV706" s="15">
        <f t="shared" si="4112"/>
        <v>1025</v>
      </c>
      <c r="AW706" s="15">
        <f t="shared" si="4112"/>
        <v>1059</v>
      </c>
      <c r="AX706" s="15">
        <f t="shared" si="4112"/>
        <v>1093</v>
      </c>
      <c r="AY706" s="15">
        <f t="shared" si="4112"/>
        <v>1127</v>
      </c>
      <c r="AZ706" s="15">
        <f t="shared" si="4112"/>
        <v>1161</v>
      </c>
      <c r="BA706" s="15">
        <f t="shared" si="4112"/>
        <v>1195</v>
      </c>
      <c r="BB706" s="15">
        <f t="shared" si="4112"/>
        <v>1229</v>
      </c>
      <c r="BC706" s="15">
        <f t="shared" si="4112"/>
        <v>1263</v>
      </c>
      <c r="BD706" s="15">
        <f t="shared" si="4112"/>
        <v>1297</v>
      </c>
      <c r="BE706" s="15">
        <f t="shared" si="4112"/>
        <v>1331</v>
      </c>
      <c r="BF706" s="15">
        <f t="shared" si="4112"/>
        <v>1365</v>
      </c>
      <c r="BG706" s="15">
        <f t="shared" si="4112"/>
        <v>1399</v>
      </c>
      <c r="BH706" s="15">
        <f t="shared" si="4112"/>
        <v>1433</v>
      </c>
      <c r="BI706" s="15">
        <f t="shared" si="4112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13">C709+16</f>
        <v>47</v>
      </c>
      <c r="E709" s="4">
        <f t="shared" si="4113"/>
        <v>63</v>
      </c>
      <c r="F709" s="4">
        <f t="shared" si="4113"/>
        <v>79</v>
      </c>
      <c r="G709" s="4">
        <f t="shared" si="4113"/>
        <v>95</v>
      </c>
      <c r="H709" s="4">
        <f t="shared" si="4113"/>
        <v>111</v>
      </c>
      <c r="I709" s="4">
        <f t="shared" si="4113"/>
        <v>127</v>
      </c>
      <c r="J709" s="4">
        <f>I709+17</f>
        <v>144</v>
      </c>
      <c r="K709" s="4">
        <f t="shared" ref="K709:Q709" si="4114">J709+17</f>
        <v>161</v>
      </c>
      <c r="L709" s="4">
        <f t="shared" si="4114"/>
        <v>178</v>
      </c>
      <c r="M709" s="4">
        <f t="shared" si="4114"/>
        <v>195</v>
      </c>
      <c r="N709" s="4">
        <f t="shared" si="4114"/>
        <v>212</v>
      </c>
      <c r="O709" s="4">
        <f t="shared" si="4114"/>
        <v>229</v>
      </c>
      <c r="P709" s="4">
        <f t="shared" si="4114"/>
        <v>246</v>
      </c>
      <c r="Q709" s="4">
        <f t="shared" si="4114"/>
        <v>263</v>
      </c>
      <c r="R709" s="4">
        <f>Q709+18</f>
        <v>281</v>
      </c>
      <c r="S709" s="4">
        <f t="shared" ref="S709:W709" si="4115">R709+18</f>
        <v>299</v>
      </c>
      <c r="T709" s="4">
        <f t="shared" si="4115"/>
        <v>317</v>
      </c>
      <c r="U709" s="4">
        <f t="shared" si="4115"/>
        <v>335</v>
      </c>
      <c r="V709" s="4">
        <f t="shared" si="4115"/>
        <v>353</v>
      </c>
      <c r="W709" s="4">
        <f t="shared" si="4115"/>
        <v>371</v>
      </c>
      <c r="X709" s="4">
        <f>W709+19</f>
        <v>390</v>
      </c>
      <c r="Y709" s="4">
        <f t="shared" ref="Y709:AC709" si="4116">X709+19</f>
        <v>409</v>
      </c>
      <c r="Z709" s="4">
        <f t="shared" si="4116"/>
        <v>428</v>
      </c>
      <c r="AA709" s="4">
        <f t="shared" si="4116"/>
        <v>447</v>
      </c>
      <c r="AB709" s="4">
        <f t="shared" si="4116"/>
        <v>466</v>
      </c>
      <c r="AC709" s="4">
        <f t="shared" si="4116"/>
        <v>485</v>
      </c>
      <c r="AD709" s="4">
        <f>AC709+20</f>
        <v>505</v>
      </c>
      <c r="AE709" s="4">
        <f t="shared" ref="AE709:BI709" si="4117">AD709+20</f>
        <v>525</v>
      </c>
      <c r="AF709" s="4">
        <f t="shared" si="4117"/>
        <v>545</v>
      </c>
      <c r="AG709" s="4">
        <f t="shared" si="4117"/>
        <v>565</v>
      </c>
      <c r="AH709" s="4">
        <f t="shared" si="4117"/>
        <v>585</v>
      </c>
      <c r="AI709" s="4">
        <f t="shared" si="4117"/>
        <v>605</v>
      </c>
      <c r="AJ709" s="4">
        <f t="shared" si="4117"/>
        <v>625</v>
      </c>
      <c r="AK709" s="4">
        <f t="shared" si="4117"/>
        <v>645</v>
      </c>
      <c r="AL709" s="4">
        <f t="shared" si="4117"/>
        <v>665</v>
      </c>
      <c r="AM709" s="4">
        <f t="shared" si="4117"/>
        <v>685</v>
      </c>
      <c r="AN709" s="4">
        <f t="shared" si="4117"/>
        <v>705</v>
      </c>
      <c r="AO709" s="4">
        <f t="shared" si="4117"/>
        <v>725</v>
      </c>
      <c r="AP709" s="4">
        <f t="shared" si="4117"/>
        <v>745</v>
      </c>
      <c r="AQ709" s="4">
        <f t="shared" si="4117"/>
        <v>765</v>
      </c>
      <c r="AR709" s="4">
        <f t="shared" si="4117"/>
        <v>785</v>
      </c>
      <c r="AS709" s="4">
        <f t="shared" si="4117"/>
        <v>805</v>
      </c>
      <c r="AT709" s="4">
        <f t="shared" si="4117"/>
        <v>825</v>
      </c>
      <c r="AU709" s="4">
        <f t="shared" si="4117"/>
        <v>845</v>
      </c>
      <c r="AV709" s="4">
        <f t="shared" si="4117"/>
        <v>865</v>
      </c>
      <c r="AW709" s="4">
        <f t="shared" si="4117"/>
        <v>885</v>
      </c>
      <c r="AX709" s="4">
        <f t="shared" si="4117"/>
        <v>905</v>
      </c>
      <c r="AY709" s="4">
        <f t="shared" si="4117"/>
        <v>925</v>
      </c>
      <c r="AZ709" s="4">
        <f t="shared" si="4117"/>
        <v>945</v>
      </c>
      <c r="BA709" s="4">
        <f t="shared" si="4117"/>
        <v>965</v>
      </c>
      <c r="BB709" s="4">
        <f t="shared" si="4117"/>
        <v>985</v>
      </c>
      <c r="BC709" s="4">
        <f t="shared" si="4117"/>
        <v>1005</v>
      </c>
      <c r="BD709" s="4">
        <f t="shared" si="4117"/>
        <v>1025</v>
      </c>
      <c r="BE709" s="4">
        <f t="shared" si="4117"/>
        <v>1045</v>
      </c>
      <c r="BF709" s="4">
        <f t="shared" si="4117"/>
        <v>1065</v>
      </c>
      <c r="BG709" s="4">
        <f t="shared" si="4117"/>
        <v>1085</v>
      </c>
      <c r="BH709" s="4">
        <f t="shared" si="4117"/>
        <v>1105</v>
      </c>
      <c r="BI709" s="4">
        <f t="shared" si="4117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18">C710+1</f>
        <v>7</v>
      </c>
      <c r="E710" s="4">
        <f t="shared" si="4118"/>
        <v>8</v>
      </c>
      <c r="F710" s="4">
        <f t="shared" si="4118"/>
        <v>9</v>
      </c>
      <c r="G710" s="4">
        <f t="shared" si="4118"/>
        <v>10</v>
      </c>
      <c r="H710" s="4">
        <f t="shared" si="4118"/>
        <v>11</v>
      </c>
      <c r="I710" s="4">
        <f t="shared" si="4118"/>
        <v>12</v>
      </c>
      <c r="J710" s="15">
        <f t="shared" si="4118"/>
        <v>13</v>
      </c>
      <c r="K710">
        <f t="shared" si="4118"/>
        <v>14</v>
      </c>
      <c r="L710" s="4">
        <f t="shared" si="4118"/>
        <v>15</v>
      </c>
      <c r="M710" s="4">
        <f t="shared" si="4118"/>
        <v>16</v>
      </c>
      <c r="N710" s="4">
        <f t="shared" si="4118"/>
        <v>17</v>
      </c>
      <c r="O710" s="4">
        <f t="shared" si="4118"/>
        <v>18</v>
      </c>
      <c r="P710" s="4">
        <f t="shared" si="4118"/>
        <v>19</v>
      </c>
      <c r="Q710" s="4">
        <f t="shared" si="4118"/>
        <v>20</v>
      </c>
      <c r="R710" s="15">
        <f t="shared" si="4118"/>
        <v>21</v>
      </c>
      <c r="S710" s="4">
        <f t="shared" si="4118"/>
        <v>22</v>
      </c>
      <c r="T710" s="4">
        <f t="shared" si="4118"/>
        <v>23</v>
      </c>
      <c r="U710">
        <f t="shared" si="4118"/>
        <v>24</v>
      </c>
      <c r="V710" s="4">
        <f t="shared" si="4118"/>
        <v>25</v>
      </c>
      <c r="W710" s="4">
        <f t="shared" si="4118"/>
        <v>26</v>
      </c>
      <c r="X710" s="15">
        <f t="shared" si="4118"/>
        <v>27</v>
      </c>
      <c r="Y710" s="4">
        <f t="shared" si="4118"/>
        <v>28</v>
      </c>
      <c r="Z710" s="4">
        <f t="shared" si="4118"/>
        <v>29</v>
      </c>
      <c r="AA710" s="4">
        <f t="shared" si="4118"/>
        <v>30</v>
      </c>
      <c r="AB710" s="4">
        <f t="shared" si="4118"/>
        <v>31</v>
      </c>
      <c r="AC710" s="4">
        <f t="shared" si="4118"/>
        <v>32</v>
      </c>
      <c r="AD710" s="15">
        <f t="shared" si="4118"/>
        <v>33</v>
      </c>
      <c r="AE710">
        <f t="shared" si="4118"/>
        <v>34</v>
      </c>
      <c r="AF710" s="4">
        <f t="shared" si="4118"/>
        <v>35</v>
      </c>
      <c r="AG710" s="4">
        <f t="shared" si="4118"/>
        <v>36</v>
      </c>
      <c r="AH710" s="4">
        <f t="shared" si="4118"/>
        <v>37</v>
      </c>
      <c r="AI710" s="4">
        <f t="shared" si="4118"/>
        <v>38</v>
      </c>
      <c r="AJ710" s="4">
        <f t="shared" si="4118"/>
        <v>39</v>
      </c>
      <c r="AK710" s="4">
        <f t="shared" si="4118"/>
        <v>40</v>
      </c>
      <c r="AL710" s="4">
        <f t="shared" si="4118"/>
        <v>41</v>
      </c>
      <c r="AM710" s="4">
        <f t="shared" si="4118"/>
        <v>42</v>
      </c>
      <c r="AN710" s="4">
        <f t="shared" si="4118"/>
        <v>43</v>
      </c>
      <c r="AO710">
        <f t="shared" si="4118"/>
        <v>44</v>
      </c>
      <c r="AP710" s="4">
        <f t="shared" si="4118"/>
        <v>45</v>
      </c>
      <c r="AQ710" s="4">
        <f t="shared" si="4118"/>
        <v>46</v>
      </c>
      <c r="AR710" s="4">
        <f t="shared" si="4118"/>
        <v>47</v>
      </c>
      <c r="AS710" s="4">
        <f t="shared" si="4118"/>
        <v>48</v>
      </c>
      <c r="AT710" s="4">
        <f t="shared" si="4118"/>
        <v>49</v>
      </c>
      <c r="AU710" s="4">
        <f t="shared" si="4118"/>
        <v>50</v>
      </c>
      <c r="AV710" s="4">
        <f t="shared" si="4118"/>
        <v>51</v>
      </c>
      <c r="AW710" s="4">
        <f t="shared" si="4118"/>
        <v>52</v>
      </c>
      <c r="AX710" s="4">
        <f t="shared" si="4118"/>
        <v>53</v>
      </c>
      <c r="AY710">
        <f t="shared" si="4118"/>
        <v>54</v>
      </c>
      <c r="AZ710" s="4">
        <f t="shared" si="4118"/>
        <v>55</v>
      </c>
      <c r="BA710" s="4">
        <f t="shared" si="4118"/>
        <v>56</v>
      </c>
      <c r="BB710" s="4">
        <f t="shared" si="4118"/>
        <v>57</v>
      </c>
      <c r="BC710" s="4">
        <f t="shared" si="4118"/>
        <v>58</v>
      </c>
      <c r="BD710" s="4">
        <f t="shared" si="4118"/>
        <v>59</v>
      </c>
      <c r="BE710" s="4">
        <f t="shared" si="4118"/>
        <v>60</v>
      </c>
      <c r="BF710" s="4">
        <f t="shared" si="4118"/>
        <v>61</v>
      </c>
      <c r="BG710" s="4">
        <f t="shared" si="4118"/>
        <v>62</v>
      </c>
      <c r="BH710" s="4">
        <f t="shared" si="4118"/>
        <v>63</v>
      </c>
      <c r="BI710">
        <f t="shared" si="4118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19">F713+0.1</f>
        <v>2.6000000000000005</v>
      </c>
      <c r="H713" s="4">
        <f t="shared" si="4119"/>
        <v>2.7000000000000006</v>
      </c>
      <c r="I713" s="4">
        <f t="shared" ref="I713" si="4120">H713+0.2</f>
        <v>2.9000000000000008</v>
      </c>
      <c r="J713" s="4">
        <f t="shared" ref="J713:L713" si="4121">I713+0.1</f>
        <v>3.0000000000000009</v>
      </c>
      <c r="K713" s="4">
        <f t="shared" si="4121"/>
        <v>3.100000000000001</v>
      </c>
      <c r="L713" s="4">
        <f t="shared" si="4121"/>
        <v>3.2000000000000011</v>
      </c>
      <c r="M713" s="4">
        <f t="shared" ref="M713" si="4122">L713+0.2</f>
        <v>3.4000000000000012</v>
      </c>
      <c r="N713" s="4">
        <f t="shared" ref="N713:P713" si="4123">M713+0.1</f>
        <v>3.5000000000000013</v>
      </c>
      <c r="O713" s="4">
        <f t="shared" si="4123"/>
        <v>3.6000000000000014</v>
      </c>
      <c r="P713" s="4">
        <f t="shared" si="4123"/>
        <v>3.7000000000000015</v>
      </c>
      <c r="Q713" s="4">
        <f t="shared" ref="Q713" si="4124">P713+0.2</f>
        <v>3.9000000000000017</v>
      </c>
      <c r="R713" s="4">
        <f t="shared" ref="R713:T713" si="4125">Q713+0.1</f>
        <v>4.0000000000000018</v>
      </c>
      <c r="S713" s="4">
        <f t="shared" si="4125"/>
        <v>4.1000000000000014</v>
      </c>
      <c r="T713" s="4">
        <f t="shared" si="4125"/>
        <v>4.2000000000000011</v>
      </c>
      <c r="U713" s="4">
        <f t="shared" ref="U713" si="4126">T713+0.2</f>
        <v>4.4000000000000012</v>
      </c>
      <c r="V713" s="4">
        <f t="shared" ref="V713:X713" si="4127">U713+0.1</f>
        <v>4.5000000000000009</v>
      </c>
      <c r="W713" s="4">
        <f t="shared" si="4127"/>
        <v>4.6000000000000005</v>
      </c>
      <c r="X713" s="4">
        <f t="shared" si="4127"/>
        <v>4.7</v>
      </c>
      <c r="Y713" s="4">
        <f t="shared" ref="Y713" si="4128">X713+0.2</f>
        <v>4.9000000000000004</v>
      </c>
      <c r="Z713" s="4">
        <f t="shared" ref="Z713:AB713" si="4129">Y713+0.1</f>
        <v>5</v>
      </c>
      <c r="AA713" s="4">
        <f t="shared" si="4129"/>
        <v>5.0999999999999996</v>
      </c>
      <c r="AB713" s="4">
        <f t="shared" si="4129"/>
        <v>5.1999999999999993</v>
      </c>
      <c r="AC713" s="4">
        <f t="shared" ref="AC713" si="4130">AB713+0.2</f>
        <v>5.3999999999999995</v>
      </c>
      <c r="AD713" s="4">
        <f t="shared" ref="AD713:AF713" si="4131">AC713+0.1</f>
        <v>5.4999999999999991</v>
      </c>
      <c r="AE713" s="4">
        <f t="shared" si="4131"/>
        <v>5.5999999999999988</v>
      </c>
      <c r="AF713" s="4">
        <f t="shared" si="4131"/>
        <v>5.6999999999999984</v>
      </c>
      <c r="AG713" s="4">
        <f t="shared" ref="AG713" si="4132">AF713+0.2</f>
        <v>5.8999999999999986</v>
      </c>
      <c r="AH713" s="4">
        <f t="shared" ref="AH713:AJ713" si="4133">AG713+0.1</f>
        <v>5.9999999999999982</v>
      </c>
      <c r="AI713" s="4">
        <f t="shared" si="4133"/>
        <v>6.0999999999999979</v>
      </c>
      <c r="AJ713" s="4">
        <f t="shared" si="4133"/>
        <v>6.1999999999999975</v>
      </c>
      <c r="AK713" s="4">
        <f t="shared" ref="AK713" si="4134">AJ713+0.2</f>
        <v>6.3999999999999977</v>
      </c>
      <c r="AL713" s="4">
        <f t="shared" ref="AL713:AN713" si="4135">AK713+0.1</f>
        <v>6.4999999999999973</v>
      </c>
      <c r="AM713" s="4">
        <f t="shared" si="4135"/>
        <v>6.599999999999997</v>
      </c>
      <c r="AN713" s="4">
        <f t="shared" si="4135"/>
        <v>6.6999999999999966</v>
      </c>
      <c r="AO713" s="4">
        <f t="shared" ref="AO713" si="4136">AN713+0.2</f>
        <v>6.8999999999999968</v>
      </c>
      <c r="AP713" s="4">
        <f t="shared" ref="AP713:AR713" si="4137">AO713+0.1</f>
        <v>6.9999999999999964</v>
      </c>
      <c r="AQ713" s="4">
        <f t="shared" si="4137"/>
        <v>7.0999999999999961</v>
      </c>
      <c r="AR713" s="4">
        <f t="shared" si="4137"/>
        <v>7.1999999999999957</v>
      </c>
      <c r="AS713" s="4">
        <f t="shared" ref="AS713" si="4138">AR713+0.2</f>
        <v>7.3999999999999959</v>
      </c>
      <c r="AT713" s="4">
        <f t="shared" ref="AT713:AV713" si="4139">AS713+0.1</f>
        <v>7.4999999999999956</v>
      </c>
      <c r="AU713" s="4">
        <f t="shared" si="4139"/>
        <v>7.5999999999999952</v>
      </c>
      <c r="AV713" s="4">
        <f t="shared" si="4139"/>
        <v>7.6999999999999948</v>
      </c>
      <c r="AW713" s="4">
        <f t="shared" ref="AW713" si="4140">AV713+0.2</f>
        <v>7.899999999999995</v>
      </c>
      <c r="AX713" s="4">
        <f t="shared" ref="AX713:AZ713" si="4141">AW713+0.1</f>
        <v>7.9999999999999947</v>
      </c>
      <c r="AY713" s="4">
        <f t="shared" si="4141"/>
        <v>8.0999999999999943</v>
      </c>
      <c r="AZ713" s="4">
        <f t="shared" si="4141"/>
        <v>8.199999999999994</v>
      </c>
      <c r="BA713" s="4">
        <f t="shared" ref="BA713" si="4142">AZ713+0.2</f>
        <v>8.3999999999999932</v>
      </c>
      <c r="BB713" s="4">
        <f t="shared" ref="BB713:BD713" si="4143">BA713+0.1</f>
        <v>8.4999999999999929</v>
      </c>
      <c r="BC713" s="4">
        <f t="shared" si="4143"/>
        <v>8.5999999999999925</v>
      </c>
      <c r="BD713" s="4">
        <f t="shared" si="4143"/>
        <v>8.6999999999999922</v>
      </c>
      <c r="BE713" s="4">
        <f t="shared" ref="BE713" si="4144">BD713+0.2</f>
        <v>8.8999999999999915</v>
      </c>
      <c r="BF713" s="4">
        <f t="shared" ref="BF713:BH713" si="4145">BE713+0.1</f>
        <v>8.9999999999999911</v>
      </c>
      <c r="BG713" s="4">
        <f t="shared" si="4145"/>
        <v>9.0999999999999908</v>
      </c>
      <c r="BH713" s="4">
        <f t="shared" si="4145"/>
        <v>9.1999999999999904</v>
      </c>
      <c r="BI713" s="4">
        <f t="shared" ref="BI713" si="4146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47">V714</f>
        <v>12</v>
      </c>
      <c r="X714" s="15">
        <f>W714+1</f>
        <v>13</v>
      </c>
      <c r="Y714" s="4">
        <f t="shared" si="4147"/>
        <v>13</v>
      </c>
      <c r="Z714" s="4">
        <f>Y714+1</f>
        <v>14</v>
      </c>
      <c r="AA714" s="4">
        <f t="shared" si="4147"/>
        <v>14</v>
      </c>
      <c r="AB714" s="4">
        <f t="shared" si="4147"/>
        <v>14</v>
      </c>
      <c r="AC714" s="4">
        <f t="shared" si="4147"/>
        <v>14</v>
      </c>
      <c r="AD714" s="15">
        <f t="shared" si="4147"/>
        <v>14</v>
      </c>
      <c r="AE714">
        <f t="shared" si="4147"/>
        <v>14</v>
      </c>
      <c r="AF714" s="4">
        <f t="shared" si="4147"/>
        <v>14</v>
      </c>
      <c r="AG714" s="4">
        <f t="shared" si="4147"/>
        <v>14</v>
      </c>
      <c r="AH714" s="4">
        <f t="shared" si="4147"/>
        <v>14</v>
      </c>
      <c r="AI714" s="4">
        <f t="shared" si="4147"/>
        <v>14</v>
      </c>
      <c r="AJ714" s="4">
        <f t="shared" si="4147"/>
        <v>14</v>
      </c>
      <c r="AK714" s="4">
        <f t="shared" si="4147"/>
        <v>14</v>
      </c>
      <c r="AL714" s="4">
        <f t="shared" si="4147"/>
        <v>14</v>
      </c>
      <c r="AM714" s="4">
        <f t="shared" si="4147"/>
        <v>14</v>
      </c>
      <c r="AN714" s="4">
        <f t="shared" si="4147"/>
        <v>14</v>
      </c>
      <c r="AO714">
        <f t="shared" si="4147"/>
        <v>14</v>
      </c>
      <c r="AP714" s="4">
        <f t="shared" si="4147"/>
        <v>14</v>
      </c>
      <c r="AQ714" s="4">
        <f t="shared" si="4147"/>
        <v>14</v>
      </c>
      <c r="AR714" s="4">
        <f t="shared" si="4147"/>
        <v>14</v>
      </c>
      <c r="AS714" s="4">
        <f t="shared" si="4147"/>
        <v>14</v>
      </c>
      <c r="AT714" s="4">
        <f t="shared" si="4147"/>
        <v>14</v>
      </c>
      <c r="AU714" s="4">
        <f t="shared" si="4147"/>
        <v>14</v>
      </c>
      <c r="AV714" s="4">
        <f t="shared" si="4147"/>
        <v>14</v>
      </c>
      <c r="AW714" s="4">
        <f t="shared" si="4147"/>
        <v>14</v>
      </c>
      <c r="AX714" s="4">
        <f t="shared" si="4147"/>
        <v>14</v>
      </c>
      <c r="AY714">
        <f t="shared" si="4147"/>
        <v>14</v>
      </c>
      <c r="AZ714" s="4">
        <f t="shared" si="4147"/>
        <v>14</v>
      </c>
      <c r="BA714" s="4">
        <f t="shared" si="4147"/>
        <v>14</v>
      </c>
      <c r="BB714" s="4">
        <f t="shared" si="4147"/>
        <v>14</v>
      </c>
      <c r="BC714" s="4">
        <f t="shared" si="4147"/>
        <v>14</v>
      </c>
      <c r="BD714" s="4">
        <f t="shared" si="4147"/>
        <v>14</v>
      </c>
      <c r="BE714" s="4">
        <f t="shared" si="4147"/>
        <v>14</v>
      </c>
      <c r="BF714" s="4">
        <f t="shared" si="4147"/>
        <v>14</v>
      </c>
      <c r="BG714" s="4">
        <f t="shared" si="4147"/>
        <v>14</v>
      </c>
      <c r="BH714" s="4">
        <f t="shared" si="4147"/>
        <v>14</v>
      </c>
      <c r="BI714">
        <f t="shared" si="4147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48">E715+2</f>
        <v>14</v>
      </c>
      <c r="G715" s="4">
        <f t="shared" si="4148"/>
        <v>16</v>
      </c>
      <c r="H715" s="4">
        <f t="shared" si="4148"/>
        <v>18</v>
      </c>
      <c r="I715" s="4">
        <f t="shared" si="4148"/>
        <v>20</v>
      </c>
      <c r="J715" s="15">
        <f>I715+4</f>
        <v>24</v>
      </c>
      <c r="K715">
        <f>J715+3</f>
        <v>27</v>
      </c>
      <c r="L715" s="4">
        <f t="shared" ref="L715:P715" si="4149">K715+4</f>
        <v>31</v>
      </c>
      <c r="M715">
        <f>L715+3</f>
        <v>34</v>
      </c>
      <c r="N715" s="4">
        <f t="shared" si="4149"/>
        <v>38</v>
      </c>
      <c r="O715">
        <f>N715+3</f>
        <v>41</v>
      </c>
      <c r="P715" s="4">
        <f t="shared" si="4149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50">S715+10</f>
        <v>77</v>
      </c>
      <c r="U715" s="4">
        <f>T715+9</f>
        <v>86</v>
      </c>
      <c r="V715" s="4">
        <f t="shared" si="4150"/>
        <v>96</v>
      </c>
      <c r="W715" s="4">
        <f t="shared" si="4150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51">Z715+17</f>
        <v>175</v>
      </c>
      <c r="AB715" s="4">
        <f t="shared" ref="AB715" si="4152">AA715+18</f>
        <v>193</v>
      </c>
      <c r="AC715" s="4">
        <f t="shared" ref="AC715" si="4153">AB715+17</f>
        <v>210</v>
      </c>
      <c r="AD715" s="15">
        <f>AC715+28</f>
        <v>238</v>
      </c>
      <c r="AE715" s="4">
        <f>AD715+27</f>
        <v>265</v>
      </c>
      <c r="AF715" s="4">
        <f t="shared" ref="AF715" si="4154">AE715+28</f>
        <v>293</v>
      </c>
      <c r="AG715" s="4">
        <f t="shared" ref="AG715" si="4155">AF715+27</f>
        <v>320</v>
      </c>
      <c r="AH715" s="4">
        <f t="shared" ref="AH715" si="4156">AG715+28</f>
        <v>348</v>
      </c>
      <c r="AI715" s="4">
        <f t="shared" ref="AI715" si="4157">AH715+27</f>
        <v>375</v>
      </c>
      <c r="AJ715" s="4">
        <f t="shared" ref="AJ715" si="4158">AI715+28</f>
        <v>403</v>
      </c>
      <c r="AK715" s="4">
        <f t="shared" ref="AK715" si="4159">AJ715+27</f>
        <v>430</v>
      </c>
      <c r="AL715" s="4">
        <f t="shared" ref="AL715" si="4160">AK715+28</f>
        <v>458</v>
      </c>
      <c r="AM715" s="4">
        <f t="shared" ref="AM715" si="4161">AL715+27</f>
        <v>485</v>
      </c>
      <c r="AN715" s="4">
        <f t="shared" ref="AN715" si="4162">AM715+28</f>
        <v>513</v>
      </c>
      <c r="AO715" s="4">
        <f t="shared" ref="AO715" si="4163">AN715+27</f>
        <v>540</v>
      </c>
      <c r="AP715" s="4">
        <f t="shared" ref="AP715" si="4164">AO715+28</f>
        <v>568</v>
      </c>
      <c r="AQ715" s="4">
        <f t="shared" ref="AQ715" si="4165">AP715+27</f>
        <v>595</v>
      </c>
      <c r="AR715" s="4">
        <f t="shared" ref="AR715" si="4166">AQ715+28</f>
        <v>623</v>
      </c>
      <c r="AS715" s="4">
        <f t="shared" ref="AS715" si="4167">AR715+27</f>
        <v>650</v>
      </c>
      <c r="AT715" s="4">
        <f t="shared" ref="AT715" si="4168">AS715+28</f>
        <v>678</v>
      </c>
      <c r="AU715" s="4">
        <f t="shared" ref="AU715" si="4169">AT715+27</f>
        <v>705</v>
      </c>
      <c r="AV715" s="4">
        <f t="shared" ref="AV715" si="4170">AU715+28</f>
        <v>733</v>
      </c>
      <c r="AW715" s="4">
        <f t="shared" ref="AW715" si="4171">AV715+27</f>
        <v>760</v>
      </c>
      <c r="AX715" s="4">
        <f t="shared" ref="AX715" si="4172">AW715+28</f>
        <v>788</v>
      </c>
      <c r="AY715" s="4">
        <f t="shared" ref="AY715" si="4173">AX715+27</f>
        <v>815</v>
      </c>
      <c r="AZ715" s="4">
        <f t="shared" ref="AZ715" si="4174">AY715+28</f>
        <v>843</v>
      </c>
      <c r="BA715" s="4">
        <f t="shared" ref="BA715" si="4175">AZ715+27</f>
        <v>870</v>
      </c>
      <c r="BB715" s="4">
        <f t="shared" ref="BB715" si="4176">BA715+28</f>
        <v>898</v>
      </c>
      <c r="BC715" s="4">
        <f t="shared" ref="BC715" si="4177">BB715+27</f>
        <v>925</v>
      </c>
      <c r="BD715" s="4">
        <f t="shared" ref="BD715" si="4178">BC715+28</f>
        <v>953</v>
      </c>
      <c r="BE715" s="4">
        <f t="shared" ref="BE715" si="4179">BD715+27</f>
        <v>980</v>
      </c>
      <c r="BF715" s="4">
        <f t="shared" ref="BF715" si="4180">BE715+28</f>
        <v>1008</v>
      </c>
      <c r="BG715" s="4">
        <f t="shared" ref="BG715" si="4181">BF715+27</f>
        <v>1035</v>
      </c>
      <c r="BH715" s="4">
        <f t="shared" ref="BH715" si="4182">BG715+28</f>
        <v>1063</v>
      </c>
      <c r="BI715" s="4">
        <f t="shared" ref="BI715" si="4183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84">C716+3</f>
        <v>14</v>
      </c>
      <c r="E716" s="4">
        <f t="shared" si="4184"/>
        <v>17</v>
      </c>
      <c r="F716" s="4">
        <f t="shared" ref="F716" si="4185">E716+3</f>
        <v>20</v>
      </c>
      <c r="G716" s="4">
        <f>F716+3</f>
        <v>23</v>
      </c>
      <c r="H716" s="4">
        <f t="shared" ref="H716" si="4186">G716+3</f>
        <v>26</v>
      </c>
      <c r="I716" s="4">
        <f t="shared" ref="I716" si="4187">H716+3</f>
        <v>29</v>
      </c>
      <c r="J716" s="15">
        <f>I716+5</f>
        <v>34</v>
      </c>
      <c r="K716">
        <f>J716+4</f>
        <v>38</v>
      </c>
      <c r="L716" s="4">
        <f t="shared" ref="L716" si="4188">K716+5</f>
        <v>43</v>
      </c>
      <c r="M716">
        <f>L716+4</f>
        <v>47</v>
      </c>
      <c r="N716" s="4">
        <f t="shared" ref="N716" si="4189">M716+5</f>
        <v>52</v>
      </c>
      <c r="O716">
        <f>N716+4</f>
        <v>56</v>
      </c>
      <c r="P716" s="4">
        <f t="shared" ref="P716" si="4190">O716+5</f>
        <v>61</v>
      </c>
      <c r="Q716">
        <f>P716+4</f>
        <v>65</v>
      </c>
      <c r="R716" s="15">
        <f>Q716+11</f>
        <v>76</v>
      </c>
      <c r="S716" s="4">
        <f t="shared" ref="S716:W716" si="4191">R716+10</f>
        <v>86</v>
      </c>
      <c r="T716" s="4">
        <f>S716+11</f>
        <v>97</v>
      </c>
      <c r="U716" s="4">
        <f t="shared" si="4191"/>
        <v>107</v>
      </c>
      <c r="V716" s="4">
        <f>U716+11</f>
        <v>118</v>
      </c>
      <c r="W716" s="4">
        <f t="shared" si="4191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92">Z716+18</f>
        <v>202</v>
      </c>
      <c r="AB716" s="4">
        <f t="shared" ref="AB716" si="4193">AA716+19</f>
        <v>221</v>
      </c>
      <c r="AC716" s="4">
        <f t="shared" ref="AC716" si="4194">AB716+18</f>
        <v>239</v>
      </c>
      <c r="AD716" s="15">
        <f>AC716+29</f>
        <v>268</v>
      </c>
      <c r="AE716" s="4">
        <f>AD716+28</f>
        <v>296</v>
      </c>
      <c r="AF716" s="4">
        <f t="shared" ref="AF716" si="4195">AE716+29</f>
        <v>325</v>
      </c>
      <c r="AG716" s="4">
        <f t="shared" ref="AG716" si="4196">AF716+28</f>
        <v>353</v>
      </c>
      <c r="AH716" s="4">
        <f t="shared" ref="AH716" si="4197">AG716+29</f>
        <v>382</v>
      </c>
      <c r="AI716" s="4">
        <f t="shared" ref="AI716" si="4198">AH716+28</f>
        <v>410</v>
      </c>
      <c r="AJ716" s="4">
        <f t="shared" ref="AJ716" si="4199">AI716+29</f>
        <v>439</v>
      </c>
      <c r="AK716" s="4">
        <f t="shared" ref="AK716" si="4200">AJ716+28</f>
        <v>467</v>
      </c>
      <c r="AL716" s="4">
        <f t="shared" ref="AL716" si="4201">AK716+29</f>
        <v>496</v>
      </c>
      <c r="AM716" s="4">
        <f t="shared" ref="AM716" si="4202">AL716+28</f>
        <v>524</v>
      </c>
      <c r="AN716" s="4">
        <f t="shared" ref="AN716" si="4203">AM716+29</f>
        <v>553</v>
      </c>
      <c r="AO716" s="4">
        <f t="shared" ref="AO716" si="4204">AN716+28</f>
        <v>581</v>
      </c>
      <c r="AP716" s="4">
        <f t="shared" ref="AP716" si="4205">AO716+29</f>
        <v>610</v>
      </c>
      <c r="AQ716" s="4">
        <f t="shared" ref="AQ716" si="4206">AP716+28</f>
        <v>638</v>
      </c>
      <c r="AR716" s="4">
        <f t="shared" ref="AR716" si="4207">AQ716+29</f>
        <v>667</v>
      </c>
      <c r="AS716" s="4">
        <f t="shared" ref="AS716" si="4208">AR716+28</f>
        <v>695</v>
      </c>
      <c r="AT716" s="4">
        <f t="shared" ref="AT716" si="4209">AS716+29</f>
        <v>724</v>
      </c>
      <c r="AU716" s="4">
        <f t="shared" ref="AU716" si="4210">AT716+28</f>
        <v>752</v>
      </c>
      <c r="AV716" s="4">
        <f t="shared" ref="AV716" si="4211">AU716+29</f>
        <v>781</v>
      </c>
      <c r="AW716" s="4">
        <f t="shared" ref="AW716" si="4212">AV716+28</f>
        <v>809</v>
      </c>
      <c r="AX716" s="4">
        <f t="shared" ref="AX716" si="4213">AW716+29</f>
        <v>838</v>
      </c>
      <c r="AY716" s="4">
        <f t="shared" ref="AY716" si="4214">AX716+28</f>
        <v>866</v>
      </c>
      <c r="AZ716" s="4">
        <f t="shared" ref="AZ716" si="4215">AY716+29</f>
        <v>895</v>
      </c>
      <c r="BA716" s="4">
        <f t="shared" ref="BA716" si="4216">AZ716+28</f>
        <v>923</v>
      </c>
      <c r="BB716" s="4">
        <f t="shared" ref="BB716" si="4217">BA716+29</f>
        <v>952</v>
      </c>
      <c r="BC716" s="4">
        <f t="shared" ref="BC716" si="4218">BB716+28</f>
        <v>980</v>
      </c>
      <c r="BD716" s="4">
        <f t="shared" ref="BD716" si="4219">BC716+29</f>
        <v>1009</v>
      </c>
      <c r="BE716" s="4">
        <f t="shared" ref="BE716" si="4220">BD716+28</f>
        <v>1037</v>
      </c>
      <c r="BF716" s="4">
        <f t="shared" ref="BF716" si="4221">BE716+29</f>
        <v>1066</v>
      </c>
      <c r="BG716" s="4">
        <f t="shared" ref="BG716" si="4222">BF716+28</f>
        <v>1094</v>
      </c>
      <c r="BH716" s="4">
        <f t="shared" ref="BH716" si="4223">BG716+29</f>
        <v>1123</v>
      </c>
      <c r="BI716" s="4">
        <f t="shared" ref="BI716" si="4224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25">C719+3</f>
        <v>14</v>
      </c>
      <c r="E719" s="4">
        <f t="shared" si="4225"/>
        <v>17</v>
      </c>
      <c r="F719" s="4">
        <f t="shared" si="4225"/>
        <v>20</v>
      </c>
      <c r="G719" s="4">
        <f t="shared" si="4225"/>
        <v>23</v>
      </c>
      <c r="H719" s="4">
        <f t="shared" si="4225"/>
        <v>26</v>
      </c>
      <c r="I719" s="4">
        <f t="shared" si="4225"/>
        <v>29</v>
      </c>
      <c r="J719" s="4">
        <f>I719+5</f>
        <v>34</v>
      </c>
      <c r="K719" s="4">
        <f t="shared" ref="K719:Q719" si="4226">J719+5</f>
        <v>39</v>
      </c>
      <c r="L719" s="4">
        <f t="shared" si="4226"/>
        <v>44</v>
      </c>
      <c r="M719" s="4">
        <f t="shared" si="4226"/>
        <v>49</v>
      </c>
      <c r="N719" s="4">
        <f t="shared" si="4226"/>
        <v>54</v>
      </c>
      <c r="O719" s="4">
        <f t="shared" si="4226"/>
        <v>59</v>
      </c>
      <c r="P719" s="4">
        <f t="shared" si="4226"/>
        <v>64</v>
      </c>
      <c r="Q719" s="4">
        <f t="shared" si="4226"/>
        <v>69</v>
      </c>
      <c r="R719" s="4">
        <f>Q719+7</f>
        <v>76</v>
      </c>
      <c r="S719" s="4">
        <f t="shared" ref="S719:W719" si="4227">R719+7</f>
        <v>83</v>
      </c>
      <c r="T719" s="4">
        <f t="shared" si="4227"/>
        <v>90</v>
      </c>
      <c r="U719" s="4">
        <f t="shared" si="4227"/>
        <v>97</v>
      </c>
      <c r="V719" s="4">
        <f t="shared" si="4227"/>
        <v>104</v>
      </c>
      <c r="W719" s="4">
        <f t="shared" si="4227"/>
        <v>111</v>
      </c>
      <c r="X719" s="4">
        <f>W719+8</f>
        <v>119</v>
      </c>
      <c r="Y719" s="4">
        <f t="shared" ref="Y719:AC719" si="4228">X719+8</f>
        <v>127</v>
      </c>
      <c r="Z719" s="4">
        <f t="shared" si="4228"/>
        <v>135</v>
      </c>
      <c r="AA719" s="4">
        <f t="shared" si="4228"/>
        <v>143</v>
      </c>
      <c r="AB719" s="4">
        <f t="shared" si="4228"/>
        <v>151</v>
      </c>
      <c r="AC719" s="4">
        <f t="shared" si="4228"/>
        <v>159</v>
      </c>
      <c r="AD719" s="4">
        <f>AC719+9</f>
        <v>168</v>
      </c>
      <c r="AE719" s="4">
        <f t="shared" ref="AE719:BI719" si="4229">AD719+9</f>
        <v>177</v>
      </c>
      <c r="AF719" s="4">
        <f t="shared" si="4229"/>
        <v>186</v>
      </c>
      <c r="AG719" s="4">
        <f t="shared" si="4229"/>
        <v>195</v>
      </c>
      <c r="AH719" s="4">
        <f t="shared" si="4229"/>
        <v>204</v>
      </c>
      <c r="AI719" s="4">
        <f t="shared" si="4229"/>
        <v>213</v>
      </c>
      <c r="AJ719" s="4">
        <f t="shared" si="4229"/>
        <v>222</v>
      </c>
      <c r="AK719" s="4">
        <f t="shared" si="4229"/>
        <v>231</v>
      </c>
      <c r="AL719" s="4">
        <f t="shared" si="4229"/>
        <v>240</v>
      </c>
      <c r="AM719" s="4">
        <f t="shared" si="4229"/>
        <v>249</v>
      </c>
      <c r="AN719" s="4">
        <f t="shared" si="4229"/>
        <v>258</v>
      </c>
      <c r="AO719" s="4">
        <f t="shared" si="4229"/>
        <v>267</v>
      </c>
      <c r="AP719" s="4">
        <f t="shared" si="4229"/>
        <v>276</v>
      </c>
      <c r="AQ719" s="4">
        <f t="shared" si="4229"/>
        <v>285</v>
      </c>
      <c r="AR719" s="4">
        <f t="shared" si="4229"/>
        <v>294</v>
      </c>
      <c r="AS719" s="4">
        <f t="shared" si="4229"/>
        <v>303</v>
      </c>
      <c r="AT719" s="4">
        <f t="shared" si="4229"/>
        <v>312</v>
      </c>
      <c r="AU719" s="4">
        <f t="shared" si="4229"/>
        <v>321</v>
      </c>
      <c r="AV719" s="4">
        <f t="shared" si="4229"/>
        <v>330</v>
      </c>
      <c r="AW719" s="4">
        <f t="shared" si="4229"/>
        <v>339</v>
      </c>
      <c r="AX719" s="4">
        <f t="shared" si="4229"/>
        <v>348</v>
      </c>
      <c r="AY719" s="4">
        <f t="shared" si="4229"/>
        <v>357</v>
      </c>
      <c r="AZ719" s="4">
        <f t="shared" si="4229"/>
        <v>366</v>
      </c>
      <c r="BA719" s="4">
        <f t="shared" si="4229"/>
        <v>375</v>
      </c>
      <c r="BB719" s="4">
        <f t="shared" si="4229"/>
        <v>384</v>
      </c>
      <c r="BC719" s="4">
        <f t="shared" si="4229"/>
        <v>393</v>
      </c>
      <c r="BD719" s="4">
        <f t="shared" si="4229"/>
        <v>402</v>
      </c>
      <c r="BE719" s="4">
        <f t="shared" si="4229"/>
        <v>411</v>
      </c>
      <c r="BF719" s="4">
        <f t="shared" si="4229"/>
        <v>420</v>
      </c>
      <c r="BG719" s="4">
        <f t="shared" si="4229"/>
        <v>429</v>
      </c>
      <c r="BH719" s="4">
        <f t="shared" si="4229"/>
        <v>438</v>
      </c>
      <c r="BI719" s="4">
        <f t="shared" si="4229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30">C720+3</f>
        <v>16</v>
      </c>
      <c r="E720" s="4">
        <f t="shared" si="4230"/>
        <v>19</v>
      </c>
      <c r="F720" s="4">
        <f t="shared" si="4230"/>
        <v>22</v>
      </c>
      <c r="G720" s="4">
        <f t="shared" si="4230"/>
        <v>25</v>
      </c>
      <c r="H720" s="4">
        <f t="shared" si="4230"/>
        <v>28</v>
      </c>
      <c r="I720" s="4">
        <f t="shared" si="4230"/>
        <v>31</v>
      </c>
      <c r="J720" s="4">
        <f>I720+5</f>
        <v>36</v>
      </c>
      <c r="K720" s="4">
        <f t="shared" ref="K720:Q720" si="4231">J720+5</f>
        <v>41</v>
      </c>
      <c r="L720" s="4">
        <f t="shared" si="4231"/>
        <v>46</v>
      </c>
      <c r="M720" s="4">
        <f t="shared" si="4231"/>
        <v>51</v>
      </c>
      <c r="N720" s="4">
        <f t="shared" si="4231"/>
        <v>56</v>
      </c>
      <c r="O720" s="4">
        <f t="shared" si="4231"/>
        <v>61</v>
      </c>
      <c r="P720" s="4">
        <f t="shared" si="4231"/>
        <v>66</v>
      </c>
      <c r="Q720" s="4">
        <f t="shared" si="4231"/>
        <v>71</v>
      </c>
      <c r="R720" s="4">
        <f>Q720+7</f>
        <v>78</v>
      </c>
      <c r="S720" s="4">
        <f t="shared" ref="S720:W720" si="4232">R720+7</f>
        <v>85</v>
      </c>
      <c r="T720" s="4">
        <f t="shared" si="4232"/>
        <v>92</v>
      </c>
      <c r="U720" s="4">
        <f t="shared" si="4232"/>
        <v>99</v>
      </c>
      <c r="V720" s="4">
        <f t="shared" si="4232"/>
        <v>106</v>
      </c>
      <c r="W720" s="4">
        <f t="shared" si="4232"/>
        <v>113</v>
      </c>
      <c r="X720" s="4">
        <f>W720+8</f>
        <v>121</v>
      </c>
      <c r="Y720" s="4">
        <f t="shared" ref="Y720:AC720" si="4233">X720+8</f>
        <v>129</v>
      </c>
      <c r="Z720" s="4">
        <f t="shared" si="4233"/>
        <v>137</v>
      </c>
      <c r="AA720" s="4">
        <f t="shared" si="4233"/>
        <v>145</v>
      </c>
      <c r="AB720" s="4">
        <f t="shared" si="4233"/>
        <v>153</v>
      </c>
      <c r="AC720" s="4">
        <f t="shared" si="4233"/>
        <v>161</v>
      </c>
      <c r="AD720" s="4">
        <f>AC720+9</f>
        <v>170</v>
      </c>
      <c r="AE720" s="4">
        <f t="shared" ref="AE720:BI720" si="4234">AD720+9</f>
        <v>179</v>
      </c>
      <c r="AF720" s="4">
        <f t="shared" si="4234"/>
        <v>188</v>
      </c>
      <c r="AG720" s="4">
        <f t="shared" si="4234"/>
        <v>197</v>
      </c>
      <c r="AH720" s="4">
        <f t="shared" si="4234"/>
        <v>206</v>
      </c>
      <c r="AI720" s="4">
        <f t="shared" si="4234"/>
        <v>215</v>
      </c>
      <c r="AJ720" s="4">
        <f t="shared" si="4234"/>
        <v>224</v>
      </c>
      <c r="AK720" s="4">
        <f t="shared" si="4234"/>
        <v>233</v>
      </c>
      <c r="AL720" s="4">
        <f t="shared" si="4234"/>
        <v>242</v>
      </c>
      <c r="AM720" s="4">
        <f t="shared" si="4234"/>
        <v>251</v>
      </c>
      <c r="AN720" s="4">
        <f t="shared" si="4234"/>
        <v>260</v>
      </c>
      <c r="AO720" s="4">
        <f t="shared" si="4234"/>
        <v>269</v>
      </c>
      <c r="AP720" s="4">
        <f t="shared" si="4234"/>
        <v>278</v>
      </c>
      <c r="AQ720" s="4">
        <f t="shared" si="4234"/>
        <v>287</v>
      </c>
      <c r="AR720" s="4">
        <f t="shared" si="4234"/>
        <v>296</v>
      </c>
      <c r="AS720" s="4">
        <f t="shared" si="4234"/>
        <v>305</v>
      </c>
      <c r="AT720" s="4">
        <f t="shared" si="4234"/>
        <v>314</v>
      </c>
      <c r="AU720" s="4">
        <f t="shared" si="4234"/>
        <v>323</v>
      </c>
      <c r="AV720" s="4">
        <f t="shared" si="4234"/>
        <v>332</v>
      </c>
      <c r="AW720" s="4">
        <f t="shared" si="4234"/>
        <v>341</v>
      </c>
      <c r="AX720" s="4">
        <f t="shared" si="4234"/>
        <v>350</v>
      </c>
      <c r="AY720" s="4">
        <f t="shared" si="4234"/>
        <v>359</v>
      </c>
      <c r="AZ720" s="4">
        <f t="shared" si="4234"/>
        <v>368</v>
      </c>
      <c r="BA720" s="4">
        <f t="shared" si="4234"/>
        <v>377</v>
      </c>
      <c r="BB720" s="4">
        <f t="shared" si="4234"/>
        <v>386</v>
      </c>
      <c r="BC720" s="4">
        <f t="shared" si="4234"/>
        <v>395</v>
      </c>
      <c r="BD720" s="4">
        <f t="shared" si="4234"/>
        <v>404</v>
      </c>
      <c r="BE720" s="4">
        <f t="shared" si="4234"/>
        <v>413</v>
      </c>
      <c r="BF720" s="4">
        <f t="shared" si="4234"/>
        <v>422</v>
      </c>
      <c r="BG720" s="4">
        <f t="shared" si="4234"/>
        <v>431</v>
      </c>
      <c r="BH720" s="4">
        <f t="shared" si="4234"/>
        <v>440</v>
      </c>
      <c r="BI720" s="4">
        <f t="shared" si="4234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35">C719</f>
        <v>11</v>
      </c>
      <c r="D721" s="4">
        <f t="shared" si="4235"/>
        <v>14</v>
      </c>
      <c r="E721" s="4">
        <f t="shared" si="4235"/>
        <v>17</v>
      </c>
      <c r="F721" s="4">
        <f t="shared" si="4235"/>
        <v>20</v>
      </c>
      <c r="G721" s="4">
        <f t="shared" si="4235"/>
        <v>23</v>
      </c>
      <c r="H721" s="4">
        <f t="shared" si="4235"/>
        <v>26</v>
      </c>
      <c r="I721" s="4">
        <f t="shared" si="4235"/>
        <v>29</v>
      </c>
      <c r="J721" s="4">
        <f t="shared" si="4235"/>
        <v>34</v>
      </c>
      <c r="K721" s="4">
        <f t="shared" si="4235"/>
        <v>39</v>
      </c>
      <c r="L721" s="4">
        <f t="shared" si="4235"/>
        <v>44</v>
      </c>
      <c r="M721" s="4">
        <f t="shared" si="4235"/>
        <v>49</v>
      </c>
      <c r="N721" s="4">
        <f t="shared" si="4235"/>
        <v>54</v>
      </c>
      <c r="O721" s="4">
        <f t="shared" si="4235"/>
        <v>59</v>
      </c>
      <c r="P721" s="4">
        <f t="shared" si="4235"/>
        <v>64</v>
      </c>
      <c r="Q721" s="4">
        <f t="shared" si="4235"/>
        <v>69</v>
      </c>
      <c r="R721" s="4">
        <f t="shared" si="4235"/>
        <v>76</v>
      </c>
      <c r="S721" s="4">
        <f t="shared" si="4235"/>
        <v>83</v>
      </c>
      <c r="T721" s="4">
        <f t="shared" si="4235"/>
        <v>90</v>
      </c>
      <c r="U721" s="4">
        <f t="shared" si="4235"/>
        <v>97</v>
      </c>
      <c r="V721" s="4">
        <f t="shared" si="4235"/>
        <v>104</v>
      </c>
      <c r="W721" s="4">
        <f t="shared" si="4235"/>
        <v>111</v>
      </c>
      <c r="X721" s="4">
        <f t="shared" si="4235"/>
        <v>119</v>
      </c>
      <c r="Y721" s="4">
        <f t="shared" si="4235"/>
        <v>127</v>
      </c>
      <c r="Z721" s="4">
        <f t="shared" si="4235"/>
        <v>135</v>
      </c>
      <c r="AA721" s="4">
        <f t="shared" si="4235"/>
        <v>143</v>
      </c>
      <c r="AB721" s="4">
        <f t="shared" si="4235"/>
        <v>151</v>
      </c>
      <c r="AC721" s="4">
        <f t="shared" si="4235"/>
        <v>159</v>
      </c>
      <c r="AD721" s="4">
        <f t="shared" si="4235"/>
        <v>168</v>
      </c>
      <c r="AE721" s="4">
        <f t="shared" si="4235"/>
        <v>177</v>
      </c>
      <c r="AF721" s="4">
        <f t="shared" si="4235"/>
        <v>186</v>
      </c>
      <c r="AG721" s="4">
        <f t="shared" si="4235"/>
        <v>195</v>
      </c>
      <c r="AH721" s="4">
        <f t="shared" si="4235"/>
        <v>204</v>
      </c>
      <c r="AI721" s="4">
        <f t="shared" si="4235"/>
        <v>213</v>
      </c>
      <c r="AJ721" s="4">
        <f t="shared" si="4235"/>
        <v>222</v>
      </c>
      <c r="AK721" s="4">
        <f t="shared" si="4235"/>
        <v>231</v>
      </c>
      <c r="AL721" s="4">
        <f t="shared" si="4235"/>
        <v>240</v>
      </c>
      <c r="AM721" s="4">
        <f t="shared" si="4235"/>
        <v>249</v>
      </c>
      <c r="AN721" s="4">
        <f t="shared" si="4235"/>
        <v>258</v>
      </c>
      <c r="AO721" s="4">
        <f t="shared" si="4235"/>
        <v>267</v>
      </c>
      <c r="AP721" s="4">
        <f t="shared" si="4235"/>
        <v>276</v>
      </c>
      <c r="AQ721" s="4">
        <f t="shared" si="4235"/>
        <v>285</v>
      </c>
      <c r="AR721" s="4">
        <f t="shared" si="4235"/>
        <v>294</v>
      </c>
      <c r="AS721" s="4">
        <f t="shared" si="4235"/>
        <v>303</v>
      </c>
      <c r="AT721" s="4">
        <f t="shared" si="4235"/>
        <v>312</v>
      </c>
      <c r="AU721" s="4">
        <f t="shared" si="4235"/>
        <v>321</v>
      </c>
      <c r="AV721" s="4">
        <f t="shared" si="4235"/>
        <v>330</v>
      </c>
      <c r="AW721" s="4">
        <f t="shared" si="4235"/>
        <v>339</v>
      </c>
      <c r="AX721" s="4">
        <f t="shared" si="4235"/>
        <v>348</v>
      </c>
      <c r="AY721" s="4">
        <f t="shared" si="4235"/>
        <v>357</v>
      </c>
      <c r="AZ721" s="4">
        <f t="shared" si="4235"/>
        <v>366</v>
      </c>
      <c r="BA721" s="4">
        <f t="shared" si="4235"/>
        <v>375</v>
      </c>
      <c r="BB721" s="4">
        <f t="shared" si="4235"/>
        <v>384</v>
      </c>
      <c r="BC721" s="4">
        <f t="shared" si="4235"/>
        <v>393</v>
      </c>
      <c r="BD721" s="4">
        <f t="shared" si="4235"/>
        <v>402</v>
      </c>
      <c r="BE721" s="4">
        <f t="shared" si="4235"/>
        <v>411</v>
      </c>
      <c r="BF721" s="4">
        <f t="shared" si="4235"/>
        <v>420</v>
      </c>
      <c r="BG721" s="4">
        <f t="shared" si="4235"/>
        <v>429</v>
      </c>
      <c r="BH721" s="4">
        <f t="shared" si="4235"/>
        <v>438</v>
      </c>
      <c r="BI721" s="4">
        <f t="shared" si="4235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36">C720</f>
        <v>13</v>
      </c>
      <c r="D722" s="4">
        <f t="shared" si="4236"/>
        <v>16</v>
      </c>
      <c r="E722" s="4">
        <f t="shared" si="4236"/>
        <v>19</v>
      </c>
      <c r="F722" s="4">
        <f t="shared" si="4236"/>
        <v>22</v>
      </c>
      <c r="G722" s="4">
        <f t="shared" si="4236"/>
        <v>25</v>
      </c>
      <c r="H722" s="4">
        <f t="shared" si="4236"/>
        <v>28</v>
      </c>
      <c r="I722" s="4">
        <f t="shared" si="4236"/>
        <v>31</v>
      </c>
      <c r="J722" s="4">
        <f t="shared" si="4236"/>
        <v>36</v>
      </c>
      <c r="K722" s="4">
        <f t="shared" si="4236"/>
        <v>41</v>
      </c>
      <c r="L722" s="4">
        <f t="shared" si="4236"/>
        <v>46</v>
      </c>
      <c r="M722" s="4">
        <f t="shared" si="4236"/>
        <v>51</v>
      </c>
      <c r="N722" s="4">
        <f t="shared" si="4236"/>
        <v>56</v>
      </c>
      <c r="O722" s="4">
        <f t="shared" si="4236"/>
        <v>61</v>
      </c>
      <c r="P722" s="4">
        <f t="shared" si="4236"/>
        <v>66</v>
      </c>
      <c r="Q722" s="4">
        <f t="shared" si="4236"/>
        <v>71</v>
      </c>
      <c r="R722" s="4">
        <f t="shared" si="4236"/>
        <v>78</v>
      </c>
      <c r="S722" s="4">
        <f t="shared" si="4236"/>
        <v>85</v>
      </c>
      <c r="T722" s="4">
        <f t="shared" si="4236"/>
        <v>92</v>
      </c>
      <c r="U722" s="4">
        <f t="shared" si="4236"/>
        <v>99</v>
      </c>
      <c r="V722" s="4">
        <f t="shared" si="4236"/>
        <v>106</v>
      </c>
      <c r="W722" s="4">
        <f t="shared" si="4236"/>
        <v>113</v>
      </c>
      <c r="X722" s="4">
        <f t="shared" si="4236"/>
        <v>121</v>
      </c>
      <c r="Y722" s="4">
        <f t="shared" si="4236"/>
        <v>129</v>
      </c>
      <c r="Z722" s="4">
        <f t="shared" si="4236"/>
        <v>137</v>
      </c>
      <c r="AA722" s="4">
        <f t="shared" si="4236"/>
        <v>145</v>
      </c>
      <c r="AB722" s="4">
        <f t="shared" si="4236"/>
        <v>153</v>
      </c>
      <c r="AC722" s="4">
        <f t="shared" si="4236"/>
        <v>161</v>
      </c>
      <c r="AD722" s="4">
        <f t="shared" si="4236"/>
        <v>170</v>
      </c>
      <c r="AE722" s="4">
        <f t="shared" si="4236"/>
        <v>179</v>
      </c>
      <c r="AF722" s="4">
        <f t="shared" si="4236"/>
        <v>188</v>
      </c>
      <c r="AG722" s="4">
        <f t="shared" si="4236"/>
        <v>197</v>
      </c>
      <c r="AH722" s="4">
        <f t="shared" si="4236"/>
        <v>206</v>
      </c>
      <c r="AI722" s="4">
        <f t="shared" si="4236"/>
        <v>215</v>
      </c>
      <c r="AJ722" s="4">
        <f t="shared" si="4236"/>
        <v>224</v>
      </c>
      <c r="AK722" s="4">
        <f t="shared" si="4236"/>
        <v>233</v>
      </c>
      <c r="AL722" s="4">
        <f t="shared" si="4236"/>
        <v>242</v>
      </c>
      <c r="AM722" s="4">
        <f t="shared" si="4236"/>
        <v>251</v>
      </c>
      <c r="AN722" s="4">
        <f t="shared" si="4236"/>
        <v>260</v>
      </c>
      <c r="AO722" s="4">
        <f t="shared" si="4236"/>
        <v>269</v>
      </c>
      <c r="AP722" s="4">
        <f t="shared" si="4236"/>
        <v>278</v>
      </c>
      <c r="AQ722" s="4">
        <f t="shared" si="4236"/>
        <v>287</v>
      </c>
      <c r="AR722" s="4">
        <f t="shared" si="4236"/>
        <v>296</v>
      </c>
      <c r="AS722" s="4">
        <f t="shared" si="4236"/>
        <v>305</v>
      </c>
      <c r="AT722" s="4">
        <f t="shared" si="4236"/>
        <v>314</v>
      </c>
      <c r="AU722" s="4">
        <f t="shared" si="4236"/>
        <v>323</v>
      </c>
      <c r="AV722" s="4">
        <f t="shared" si="4236"/>
        <v>332</v>
      </c>
      <c r="AW722" s="4">
        <f t="shared" si="4236"/>
        <v>341</v>
      </c>
      <c r="AX722" s="4">
        <f t="shared" si="4236"/>
        <v>350</v>
      </c>
      <c r="AY722" s="4">
        <f t="shared" si="4236"/>
        <v>359</v>
      </c>
      <c r="AZ722" s="4">
        <f t="shared" si="4236"/>
        <v>368</v>
      </c>
      <c r="BA722" s="4">
        <f t="shared" si="4236"/>
        <v>377</v>
      </c>
      <c r="BB722" s="4">
        <f t="shared" si="4236"/>
        <v>386</v>
      </c>
      <c r="BC722" s="4">
        <f t="shared" si="4236"/>
        <v>395</v>
      </c>
      <c r="BD722" s="4">
        <f t="shared" si="4236"/>
        <v>404</v>
      </c>
      <c r="BE722" s="4">
        <f t="shared" si="4236"/>
        <v>413</v>
      </c>
      <c r="BF722" s="4">
        <f t="shared" si="4236"/>
        <v>422</v>
      </c>
      <c r="BG722" s="4">
        <f t="shared" si="4236"/>
        <v>431</v>
      </c>
      <c r="BH722" s="4">
        <f t="shared" si="4236"/>
        <v>440</v>
      </c>
      <c r="BI722" s="4">
        <f t="shared" si="4236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37">F725+0.1</f>
        <v>2.6000000000000005</v>
      </c>
      <c r="H725" s="4">
        <f t="shared" si="4237"/>
        <v>2.7000000000000006</v>
      </c>
      <c r="I725" s="4">
        <f t="shared" ref="I725" si="4238">H725+0.2</f>
        <v>2.9000000000000008</v>
      </c>
      <c r="J725" s="4">
        <f t="shared" ref="J725:L725" si="4239">I725+0.1</f>
        <v>3.0000000000000009</v>
      </c>
      <c r="K725" s="4">
        <f t="shared" si="4239"/>
        <v>3.100000000000001</v>
      </c>
      <c r="L725" s="4">
        <f t="shared" si="4239"/>
        <v>3.2000000000000011</v>
      </c>
      <c r="M725" s="4">
        <f t="shared" ref="M725" si="4240">L725+0.2</f>
        <v>3.4000000000000012</v>
      </c>
      <c r="N725" s="4">
        <f t="shared" ref="N725:P725" si="4241">M725+0.1</f>
        <v>3.5000000000000013</v>
      </c>
      <c r="O725" s="4">
        <f t="shared" si="4241"/>
        <v>3.6000000000000014</v>
      </c>
      <c r="P725" s="4">
        <f t="shared" si="4241"/>
        <v>3.7000000000000015</v>
      </c>
      <c r="Q725" s="4">
        <f t="shared" ref="Q725" si="4242">P725+0.2</f>
        <v>3.9000000000000017</v>
      </c>
      <c r="R725" s="4">
        <f t="shared" ref="R725:T725" si="4243">Q725+0.1</f>
        <v>4.0000000000000018</v>
      </c>
      <c r="S725" s="4">
        <f t="shared" si="4243"/>
        <v>4.1000000000000014</v>
      </c>
      <c r="T725" s="4">
        <f t="shared" si="4243"/>
        <v>4.2000000000000011</v>
      </c>
      <c r="U725" s="4">
        <f t="shared" ref="U725" si="4244">T725+0.2</f>
        <v>4.4000000000000012</v>
      </c>
      <c r="V725" s="4">
        <f t="shared" ref="V725:X725" si="4245">U725+0.1</f>
        <v>4.5000000000000009</v>
      </c>
      <c r="W725" s="4">
        <f t="shared" si="4245"/>
        <v>4.6000000000000005</v>
      </c>
      <c r="X725" s="4">
        <f t="shared" si="4245"/>
        <v>4.7</v>
      </c>
      <c r="Y725" s="4">
        <f t="shared" ref="Y725" si="4246">X725+0.2</f>
        <v>4.9000000000000004</v>
      </c>
      <c r="Z725" s="4">
        <f t="shared" ref="Z725:AB725" si="4247">Y725+0.1</f>
        <v>5</v>
      </c>
      <c r="AA725" s="4">
        <f t="shared" si="4247"/>
        <v>5.0999999999999996</v>
      </c>
      <c r="AB725" s="4">
        <f t="shared" si="4247"/>
        <v>5.1999999999999993</v>
      </c>
      <c r="AC725" s="4">
        <f t="shared" ref="AC725" si="4248">AB725+0.2</f>
        <v>5.3999999999999995</v>
      </c>
      <c r="AD725" s="4">
        <f t="shared" ref="AD725:AF725" si="4249">AC725+0.1</f>
        <v>5.4999999999999991</v>
      </c>
      <c r="AE725" s="4">
        <f t="shared" si="4249"/>
        <v>5.5999999999999988</v>
      </c>
      <c r="AF725" s="4">
        <f t="shared" si="4249"/>
        <v>5.6999999999999984</v>
      </c>
      <c r="AG725" s="4">
        <f t="shared" ref="AG725" si="4250">AF725+0.2</f>
        <v>5.8999999999999986</v>
      </c>
      <c r="AH725" s="4">
        <f t="shared" ref="AH725:AJ725" si="4251">AG725+0.1</f>
        <v>5.9999999999999982</v>
      </c>
      <c r="AI725" s="4">
        <f t="shared" si="4251"/>
        <v>6.0999999999999979</v>
      </c>
      <c r="AJ725" s="4">
        <f t="shared" si="4251"/>
        <v>6.1999999999999975</v>
      </c>
      <c r="AK725" s="4">
        <f t="shared" ref="AK725" si="4252">AJ725+0.2</f>
        <v>6.3999999999999977</v>
      </c>
      <c r="AL725" s="4">
        <f t="shared" ref="AL725:AN725" si="4253">AK725+0.1</f>
        <v>6.4999999999999973</v>
      </c>
      <c r="AM725" s="4">
        <f t="shared" si="4253"/>
        <v>6.599999999999997</v>
      </c>
      <c r="AN725" s="4">
        <f t="shared" si="4253"/>
        <v>6.6999999999999966</v>
      </c>
      <c r="AO725" s="4">
        <f t="shared" ref="AO725" si="4254">AN725+0.2</f>
        <v>6.8999999999999968</v>
      </c>
      <c r="AP725" s="4">
        <f t="shared" ref="AP725:AR725" si="4255">AO725+0.1</f>
        <v>6.9999999999999964</v>
      </c>
      <c r="AQ725" s="4">
        <f t="shared" si="4255"/>
        <v>7.0999999999999961</v>
      </c>
      <c r="AR725" s="4">
        <f t="shared" si="4255"/>
        <v>7.1999999999999957</v>
      </c>
      <c r="AS725" s="4">
        <f t="shared" ref="AS725" si="4256">AR725+0.2</f>
        <v>7.3999999999999959</v>
      </c>
      <c r="AT725" s="4">
        <f t="shared" ref="AT725:AV725" si="4257">AS725+0.1</f>
        <v>7.4999999999999956</v>
      </c>
      <c r="AU725" s="4">
        <f t="shared" si="4257"/>
        <v>7.5999999999999952</v>
      </c>
      <c r="AV725" s="4">
        <f t="shared" si="4257"/>
        <v>7.6999999999999948</v>
      </c>
      <c r="AW725" s="4">
        <f t="shared" ref="AW725" si="4258">AV725+0.2</f>
        <v>7.899999999999995</v>
      </c>
      <c r="AX725" s="4">
        <f t="shared" ref="AX725:AZ725" si="4259">AW725+0.1</f>
        <v>7.9999999999999947</v>
      </c>
      <c r="AY725" s="4">
        <f t="shared" si="4259"/>
        <v>8.0999999999999943</v>
      </c>
      <c r="AZ725" s="4">
        <f t="shared" si="4259"/>
        <v>8.199999999999994</v>
      </c>
      <c r="BA725" s="4">
        <f t="shared" ref="BA725" si="4260">AZ725+0.2</f>
        <v>8.3999999999999932</v>
      </c>
      <c r="BB725" s="4">
        <f t="shared" ref="BB725:BD725" si="4261">BA725+0.1</f>
        <v>8.4999999999999929</v>
      </c>
      <c r="BC725" s="4">
        <f t="shared" si="4261"/>
        <v>8.5999999999999925</v>
      </c>
      <c r="BD725" s="4">
        <f t="shared" si="4261"/>
        <v>8.6999999999999922</v>
      </c>
      <c r="BE725" s="4">
        <f t="shared" ref="BE725" si="4262">BD725+0.2</f>
        <v>8.8999999999999915</v>
      </c>
      <c r="BF725" s="4">
        <f t="shared" ref="BF725:BH725" si="4263">BE725+0.1</f>
        <v>8.9999999999999911</v>
      </c>
      <c r="BG725" s="4">
        <f t="shared" si="4263"/>
        <v>9.0999999999999908</v>
      </c>
      <c r="BH725" s="4">
        <f t="shared" si="4263"/>
        <v>9.1999999999999904</v>
      </c>
      <c r="BI725" s="4">
        <f t="shared" ref="BI725" si="4264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65">C726+6</f>
        <v>44</v>
      </c>
      <c r="E726" s="4">
        <f t="shared" si="4265"/>
        <v>50</v>
      </c>
      <c r="F726" s="4">
        <f t="shared" si="4265"/>
        <v>56</v>
      </c>
      <c r="G726" s="4">
        <f t="shared" si="4265"/>
        <v>62</v>
      </c>
      <c r="H726" s="4">
        <f t="shared" si="4265"/>
        <v>68</v>
      </c>
      <c r="I726" s="4">
        <f t="shared" si="4265"/>
        <v>74</v>
      </c>
      <c r="J726" s="15">
        <f>I726+14</f>
        <v>88</v>
      </c>
      <c r="K726">
        <f t="shared" ref="K726:Q726" si="4266">J726+14</f>
        <v>102</v>
      </c>
      <c r="L726" s="4">
        <f t="shared" si="4266"/>
        <v>116</v>
      </c>
      <c r="M726" s="4">
        <f t="shared" si="4266"/>
        <v>130</v>
      </c>
      <c r="N726" s="4">
        <f t="shared" si="4266"/>
        <v>144</v>
      </c>
      <c r="O726" s="4">
        <f t="shared" si="4266"/>
        <v>158</v>
      </c>
      <c r="P726" s="4">
        <f t="shared" si="4266"/>
        <v>172</v>
      </c>
      <c r="Q726" s="4">
        <f t="shared" si="4266"/>
        <v>186</v>
      </c>
      <c r="R726" s="15">
        <f>Q726+20</f>
        <v>206</v>
      </c>
      <c r="S726" s="4">
        <f t="shared" ref="S726:W726" si="4267">R726+20</f>
        <v>226</v>
      </c>
      <c r="T726" s="4">
        <f t="shared" si="4267"/>
        <v>246</v>
      </c>
      <c r="U726">
        <f t="shared" si="4267"/>
        <v>266</v>
      </c>
      <c r="V726" s="4">
        <f t="shared" si="4267"/>
        <v>286</v>
      </c>
      <c r="W726" s="4">
        <f t="shared" si="4267"/>
        <v>306</v>
      </c>
      <c r="X726" s="15">
        <f>W726+24</f>
        <v>330</v>
      </c>
      <c r="Y726" s="4">
        <f t="shared" ref="Y726:AC726" si="4268">X726+24</f>
        <v>354</v>
      </c>
      <c r="Z726" s="4">
        <f t="shared" si="4268"/>
        <v>378</v>
      </c>
      <c r="AA726" s="4">
        <f t="shared" si="4268"/>
        <v>402</v>
      </c>
      <c r="AB726" s="4">
        <f t="shared" si="4268"/>
        <v>426</v>
      </c>
      <c r="AC726" s="4">
        <f t="shared" si="4268"/>
        <v>450</v>
      </c>
      <c r="AD726" s="15">
        <f>AC726+28</f>
        <v>478</v>
      </c>
      <c r="AE726">
        <f t="shared" ref="AE726:AZ726" si="4269">AD726+28</f>
        <v>506</v>
      </c>
      <c r="AF726" s="4">
        <f t="shared" si="4269"/>
        <v>534</v>
      </c>
      <c r="AG726" s="4">
        <f t="shared" si="4269"/>
        <v>562</v>
      </c>
      <c r="AH726" s="4">
        <f t="shared" si="4269"/>
        <v>590</v>
      </c>
      <c r="AI726" s="4">
        <f t="shared" si="4269"/>
        <v>618</v>
      </c>
      <c r="AJ726" s="4">
        <f t="shared" si="4269"/>
        <v>646</v>
      </c>
      <c r="AK726" s="4">
        <f t="shared" si="4269"/>
        <v>674</v>
      </c>
      <c r="AL726" s="4">
        <f t="shared" si="4269"/>
        <v>702</v>
      </c>
      <c r="AM726" s="4">
        <f t="shared" si="4269"/>
        <v>730</v>
      </c>
      <c r="AN726" s="4">
        <f t="shared" si="4269"/>
        <v>758</v>
      </c>
      <c r="AO726">
        <f t="shared" si="4269"/>
        <v>786</v>
      </c>
      <c r="AP726" s="4">
        <f t="shared" si="4269"/>
        <v>814</v>
      </c>
      <c r="AQ726" s="4">
        <f t="shared" si="4269"/>
        <v>842</v>
      </c>
      <c r="AR726" s="4">
        <f t="shared" si="4269"/>
        <v>870</v>
      </c>
      <c r="AS726" s="4">
        <f t="shared" si="4269"/>
        <v>898</v>
      </c>
      <c r="AT726" s="4">
        <f t="shared" si="4269"/>
        <v>926</v>
      </c>
      <c r="AU726" s="4">
        <f t="shared" si="4269"/>
        <v>954</v>
      </c>
      <c r="AV726" s="4">
        <f t="shared" si="4269"/>
        <v>982</v>
      </c>
      <c r="AW726" s="4">
        <f t="shared" si="4269"/>
        <v>1010</v>
      </c>
      <c r="AX726" s="4">
        <f t="shared" si="4269"/>
        <v>1038</v>
      </c>
      <c r="AY726">
        <f t="shared" si="4269"/>
        <v>1066</v>
      </c>
      <c r="AZ726" s="4">
        <f t="shared" si="4269"/>
        <v>1094</v>
      </c>
      <c r="BA726" s="4">
        <f t="shared" ref="BA726:BI726" si="4270">AZ726+28</f>
        <v>1122</v>
      </c>
      <c r="BB726" s="4">
        <f t="shared" si="4270"/>
        <v>1150</v>
      </c>
      <c r="BC726" s="4">
        <f t="shared" si="4270"/>
        <v>1178</v>
      </c>
      <c r="BD726" s="4">
        <f t="shared" si="4270"/>
        <v>1206</v>
      </c>
      <c r="BE726" s="4">
        <f t="shared" si="4270"/>
        <v>1234</v>
      </c>
      <c r="BF726" s="4">
        <f t="shared" si="4270"/>
        <v>1262</v>
      </c>
      <c r="BG726" s="4">
        <f t="shared" si="4270"/>
        <v>1290</v>
      </c>
      <c r="BH726" s="4">
        <f t="shared" si="4270"/>
        <v>1318</v>
      </c>
      <c r="BI726">
        <f t="shared" si="4270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71">C727+8</f>
        <v>51</v>
      </c>
      <c r="E727" s="4">
        <f t="shared" si="4271"/>
        <v>59</v>
      </c>
      <c r="F727" s="4">
        <f t="shared" si="4271"/>
        <v>67</v>
      </c>
      <c r="G727" s="4">
        <f t="shared" si="4271"/>
        <v>75</v>
      </c>
      <c r="H727" s="4">
        <f t="shared" si="4271"/>
        <v>83</v>
      </c>
      <c r="I727" s="4">
        <f t="shared" si="4271"/>
        <v>91</v>
      </c>
      <c r="J727" s="15">
        <f>I727+16</f>
        <v>107</v>
      </c>
      <c r="K727" s="15">
        <f t="shared" ref="K727:Q727" si="4272">J727+16</f>
        <v>123</v>
      </c>
      <c r="L727" s="15">
        <f t="shared" si="4272"/>
        <v>139</v>
      </c>
      <c r="M727" s="15">
        <f t="shared" si="4272"/>
        <v>155</v>
      </c>
      <c r="N727" s="15">
        <f t="shared" si="4272"/>
        <v>171</v>
      </c>
      <c r="O727" s="15">
        <f t="shared" si="4272"/>
        <v>187</v>
      </c>
      <c r="P727" s="15">
        <f t="shared" si="4272"/>
        <v>203</v>
      </c>
      <c r="Q727" s="15">
        <f t="shared" si="4272"/>
        <v>219</v>
      </c>
      <c r="R727" s="15">
        <f>Q727+22</f>
        <v>241</v>
      </c>
      <c r="S727" s="15">
        <f t="shared" ref="S727:W727" si="4273">R727+22</f>
        <v>263</v>
      </c>
      <c r="T727" s="15">
        <f t="shared" si="4273"/>
        <v>285</v>
      </c>
      <c r="U727" s="15">
        <f t="shared" si="4273"/>
        <v>307</v>
      </c>
      <c r="V727" s="15">
        <f t="shared" si="4273"/>
        <v>329</v>
      </c>
      <c r="W727" s="15">
        <f t="shared" si="4273"/>
        <v>351</v>
      </c>
      <c r="X727" s="15">
        <f>W727+26</f>
        <v>377</v>
      </c>
      <c r="Y727" s="15">
        <f t="shared" ref="Y727:AC727" si="4274">X727+26</f>
        <v>403</v>
      </c>
      <c r="Z727" s="15">
        <f t="shared" si="4274"/>
        <v>429</v>
      </c>
      <c r="AA727" s="15">
        <f t="shared" si="4274"/>
        <v>455</v>
      </c>
      <c r="AB727" s="15">
        <f t="shared" si="4274"/>
        <v>481</v>
      </c>
      <c r="AC727" s="15">
        <f t="shared" si="4274"/>
        <v>507</v>
      </c>
      <c r="AD727" s="15">
        <f>AC727+30</f>
        <v>537</v>
      </c>
      <c r="AE727" s="15">
        <f t="shared" ref="AE727:BI727" si="4275">AD727+30</f>
        <v>567</v>
      </c>
      <c r="AF727" s="15">
        <f t="shared" si="4275"/>
        <v>597</v>
      </c>
      <c r="AG727" s="15">
        <f t="shared" si="4275"/>
        <v>627</v>
      </c>
      <c r="AH727" s="15">
        <f t="shared" si="4275"/>
        <v>657</v>
      </c>
      <c r="AI727" s="15">
        <f t="shared" si="4275"/>
        <v>687</v>
      </c>
      <c r="AJ727" s="15">
        <f t="shared" si="4275"/>
        <v>717</v>
      </c>
      <c r="AK727" s="15">
        <f t="shared" si="4275"/>
        <v>747</v>
      </c>
      <c r="AL727" s="15">
        <f t="shared" si="4275"/>
        <v>777</v>
      </c>
      <c r="AM727" s="15">
        <f t="shared" si="4275"/>
        <v>807</v>
      </c>
      <c r="AN727" s="15">
        <f t="shared" si="4275"/>
        <v>837</v>
      </c>
      <c r="AO727" s="15">
        <f t="shared" si="4275"/>
        <v>867</v>
      </c>
      <c r="AP727" s="15">
        <f t="shared" si="4275"/>
        <v>897</v>
      </c>
      <c r="AQ727" s="15">
        <f t="shared" si="4275"/>
        <v>927</v>
      </c>
      <c r="AR727" s="15">
        <f t="shared" si="4275"/>
        <v>957</v>
      </c>
      <c r="AS727" s="15">
        <f t="shared" si="4275"/>
        <v>987</v>
      </c>
      <c r="AT727" s="15">
        <f t="shared" si="4275"/>
        <v>1017</v>
      </c>
      <c r="AU727" s="15">
        <f t="shared" si="4275"/>
        <v>1047</v>
      </c>
      <c r="AV727" s="15">
        <f t="shared" si="4275"/>
        <v>1077</v>
      </c>
      <c r="AW727" s="15">
        <f t="shared" si="4275"/>
        <v>1107</v>
      </c>
      <c r="AX727" s="15">
        <f t="shared" si="4275"/>
        <v>1137</v>
      </c>
      <c r="AY727" s="15">
        <f t="shared" si="4275"/>
        <v>1167</v>
      </c>
      <c r="AZ727" s="15">
        <f t="shared" si="4275"/>
        <v>1197</v>
      </c>
      <c r="BA727" s="15">
        <f t="shared" si="4275"/>
        <v>1227</v>
      </c>
      <c r="BB727" s="15">
        <f t="shared" si="4275"/>
        <v>1257</v>
      </c>
      <c r="BC727" s="15">
        <f t="shared" si="4275"/>
        <v>1287</v>
      </c>
      <c r="BD727" s="15">
        <f t="shared" si="4275"/>
        <v>1317</v>
      </c>
      <c r="BE727" s="15">
        <f t="shared" si="4275"/>
        <v>1347</v>
      </c>
      <c r="BF727" s="15">
        <f t="shared" si="4275"/>
        <v>1377</v>
      </c>
      <c r="BG727" s="15">
        <f t="shared" si="4275"/>
        <v>1407</v>
      </c>
      <c r="BH727" s="15">
        <f t="shared" si="4275"/>
        <v>1437</v>
      </c>
      <c r="BI727" s="15">
        <f t="shared" si="4275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76">C730+3</f>
        <v>69</v>
      </c>
      <c r="E730" s="4">
        <f t="shared" si="4276"/>
        <v>72</v>
      </c>
      <c r="F730" s="4">
        <f t="shared" si="4276"/>
        <v>75</v>
      </c>
      <c r="G730" s="4">
        <f t="shared" si="4276"/>
        <v>78</v>
      </c>
      <c r="H730" s="4">
        <f t="shared" si="4276"/>
        <v>81</v>
      </c>
      <c r="I730" s="4">
        <f t="shared" si="4276"/>
        <v>84</v>
      </c>
      <c r="J730" s="15">
        <f t="shared" si="4276"/>
        <v>87</v>
      </c>
      <c r="K730">
        <f t="shared" ref="K730" si="4277">J730+3</f>
        <v>90</v>
      </c>
      <c r="L730" s="4">
        <f t="shared" ref="L730" si="4278">K730+3</f>
        <v>93</v>
      </c>
      <c r="M730" s="4">
        <f t="shared" ref="M730" si="4279">L730+3</f>
        <v>96</v>
      </c>
      <c r="N730" s="4">
        <f t="shared" ref="N730" si="4280">M730+3</f>
        <v>99</v>
      </c>
      <c r="O730" s="4">
        <f t="shared" ref="O730" si="4281">N730+3</f>
        <v>102</v>
      </c>
      <c r="P730" s="4">
        <f t="shared" ref="P730" si="4282">O730+3</f>
        <v>105</v>
      </c>
      <c r="Q730" s="4">
        <f t="shared" ref="Q730" si="4283">P730+3</f>
        <v>108</v>
      </c>
      <c r="R730" s="15">
        <f t="shared" ref="R730" si="4284">Q730+3</f>
        <v>111</v>
      </c>
      <c r="S730" s="4">
        <f t="shared" ref="S730" si="4285">R730+3</f>
        <v>114</v>
      </c>
      <c r="T730" s="4">
        <f t="shared" ref="T730" si="4286">S730+3</f>
        <v>117</v>
      </c>
      <c r="U730">
        <f t="shared" ref="U730" si="4287">T730+3</f>
        <v>120</v>
      </c>
      <c r="V730" s="4">
        <f t="shared" ref="V730" si="4288">U730+3</f>
        <v>123</v>
      </c>
      <c r="W730" s="4">
        <f t="shared" ref="W730" si="4289">V730+3</f>
        <v>126</v>
      </c>
      <c r="X730" s="15">
        <f t="shared" ref="X730" si="4290">W730+3</f>
        <v>129</v>
      </c>
      <c r="Y730" s="4">
        <f t="shared" ref="Y730" si="4291">X730+3</f>
        <v>132</v>
      </c>
      <c r="Z730" s="4">
        <f t="shared" ref="Z730" si="4292">Y730+3</f>
        <v>135</v>
      </c>
      <c r="AA730" s="4">
        <f t="shared" si="4276"/>
        <v>138</v>
      </c>
      <c r="AB730" s="4">
        <f t="shared" si="4276"/>
        <v>141</v>
      </c>
      <c r="AC730" s="4">
        <f t="shared" si="4276"/>
        <v>144</v>
      </c>
      <c r="AD730" s="15">
        <f t="shared" si="4276"/>
        <v>147</v>
      </c>
      <c r="AE730">
        <f t="shared" si="4276"/>
        <v>150</v>
      </c>
      <c r="AF730" s="4">
        <f t="shared" si="4276"/>
        <v>153</v>
      </c>
      <c r="AG730" s="4">
        <f t="shared" si="4276"/>
        <v>156</v>
      </c>
      <c r="AH730" s="4">
        <f t="shared" ref="AH730:BI730" si="4293">AG730+3</f>
        <v>159</v>
      </c>
      <c r="AI730" s="4">
        <f t="shared" si="4293"/>
        <v>162</v>
      </c>
      <c r="AJ730" s="4">
        <f t="shared" si="4293"/>
        <v>165</v>
      </c>
      <c r="AK730" s="4">
        <f t="shared" si="4293"/>
        <v>168</v>
      </c>
      <c r="AL730" s="4">
        <f t="shared" si="4293"/>
        <v>171</v>
      </c>
      <c r="AM730" s="4">
        <f t="shared" si="4293"/>
        <v>174</v>
      </c>
      <c r="AN730" s="4">
        <f t="shared" si="4293"/>
        <v>177</v>
      </c>
      <c r="AO730" s="4">
        <f t="shared" si="4293"/>
        <v>180</v>
      </c>
      <c r="AP730" s="4">
        <f t="shared" si="4293"/>
        <v>183</v>
      </c>
      <c r="AQ730" s="4">
        <f t="shared" si="4293"/>
        <v>186</v>
      </c>
      <c r="AR730" s="4">
        <f t="shared" si="4293"/>
        <v>189</v>
      </c>
      <c r="AS730" s="4">
        <f t="shared" si="4293"/>
        <v>192</v>
      </c>
      <c r="AT730" s="4">
        <f t="shared" si="4293"/>
        <v>195</v>
      </c>
      <c r="AU730" s="4">
        <f t="shared" si="4293"/>
        <v>198</v>
      </c>
      <c r="AV730" s="4">
        <f t="shared" si="4293"/>
        <v>201</v>
      </c>
      <c r="AW730" s="4">
        <f t="shared" si="4293"/>
        <v>204</v>
      </c>
      <c r="AX730" s="4">
        <f t="shared" si="4293"/>
        <v>207</v>
      </c>
      <c r="AY730" s="4">
        <f t="shared" si="4293"/>
        <v>210</v>
      </c>
      <c r="AZ730" s="4">
        <f t="shared" si="4293"/>
        <v>213</v>
      </c>
      <c r="BA730" s="4">
        <f t="shared" si="4293"/>
        <v>216</v>
      </c>
      <c r="BB730" s="4">
        <f t="shared" si="4293"/>
        <v>219</v>
      </c>
      <c r="BC730" s="4">
        <f t="shared" si="4293"/>
        <v>222</v>
      </c>
      <c r="BD730" s="4">
        <f t="shared" si="4293"/>
        <v>225</v>
      </c>
      <c r="BE730" s="4">
        <f t="shared" si="4293"/>
        <v>228</v>
      </c>
      <c r="BF730" s="4">
        <f t="shared" si="4293"/>
        <v>231</v>
      </c>
      <c r="BG730" s="4">
        <f t="shared" si="4293"/>
        <v>234</v>
      </c>
      <c r="BH730" s="4">
        <f t="shared" si="4293"/>
        <v>237</v>
      </c>
      <c r="BI730" s="4">
        <f t="shared" si="4293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94">J731+14</f>
        <v>119</v>
      </c>
      <c r="L731" s="4">
        <f t="shared" si="4294"/>
        <v>133</v>
      </c>
      <c r="M731" s="4">
        <f t="shared" si="4294"/>
        <v>147</v>
      </c>
      <c r="N731" s="4">
        <f>M731+15</f>
        <v>162</v>
      </c>
      <c r="O731" s="4">
        <f t="shared" si="4294"/>
        <v>176</v>
      </c>
      <c r="P731" s="4">
        <f t="shared" si="4294"/>
        <v>190</v>
      </c>
      <c r="Q731" s="4">
        <f t="shared" si="4294"/>
        <v>204</v>
      </c>
      <c r="R731" s="15">
        <f>Q731+17</f>
        <v>221</v>
      </c>
      <c r="S731" s="4">
        <f t="shared" ref="S731:W731" si="4295">R731+17</f>
        <v>238</v>
      </c>
      <c r="T731" s="4">
        <f t="shared" si="4295"/>
        <v>255</v>
      </c>
      <c r="U731">
        <f>T731+18</f>
        <v>273</v>
      </c>
      <c r="V731" s="4">
        <f t="shared" si="4295"/>
        <v>290</v>
      </c>
      <c r="W731" s="4">
        <f t="shared" si="4295"/>
        <v>307</v>
      </c>
      <c r="X731" s="15">
        <f>W731+23</f>
        <v>330</v>
      </c>
      <c r="Y731" s="4">
        <f t="shared" ref="Y731:AB731" si="4296">X731+23</f>
        <v>353</v>
      </c>
      <c r="Z731" s="4">
        <f>Y731+22</f>
        <v>375</v>
      </c>
      <c r="AA731" s="4">
        <f t="shared" si="4296"/>
        <v>398</v>
      </c>
      <c r="AB731" s="4">
        <f t="shared" si="4296"/>
        <v>421</v>
      </c>
      <c r="AC731" s="4">
        <f t="shared" ref="AC731" si="4297">AB731+22</f>
        <v>443</v>
      </c>
      <c r="AD731" s="15">
        <f>AC731+27</f>
        <v>470</v>
      </c>
      <c r="AE731">
        <f t="shared" ref="AE731:AI731" si="4298">AD731+27</f>
        <v>497</v>
      </c>
      <c r="AF731" s="4">
        <f t="shared" si="4298"/>
        <v>524</v>
      </c>
      <c r="AG731" s="4">
        <f t="shared" si="4298"/>
        <v>551</v>
      </c>
      <c r="AH731" s="4">
        <f t="shared" si="4298"/>
        <v>578</v>
      </c>
      <c r="AI731" s="4">
        <f t="shared" si="4298"/>
        <v>605</v>
      </c>
      <c r="AJ731" s="4">
        <f t="shared" ref="AJ731:BI731" si="4299">AI731+27</f>
        <v>632</v>
      </c>
      <c r="AK731" s="4">
        <f t="shared" si="4299"/>
        <v>659</v>
      </c>
      <c r="AL731" s="4">
        <f t="shared" si="4299"/>
        <v>686</v>
      </c>
      <c r="AM731" s="4">
        <f t="shared" si="4299"/>
        <v>713</v>
      </c>
      <c r="AN731" s="4">
        <f t="shared" si="4299"/>
        <v>740</v>
      </c>
      <c r="AO731">
        <f t="shared" si="4299"/>
        <v>767</v>
      </c>
      <c r="AP731" s="4">
        <f t="shared" si="4299"/>
        <v>794</v>
      </c>
      <c r="AQ731" s="4">
        <f t="shared" si="4299"/>
        <v>821</v>
      </c>
      <c r="AR731" s="4">
        <f t="shared" si="4299"/>
        <v>848</v>
      </c>
      <c r="AS731" s="4">
        <f t="shared" si="4299"/>
        <v>875</v>
      </c>
      <c r="AT731" s="4">
        <f t="shared" si="4299"/>
        <v>902</v>
      </c>
      <c r="AU731" s="4">
        <f t="shared" si="4299"/>
        <v>929</v>
      </c>
      <c r="AV731" s="4">
        <f t="shared" si="4299"/>
        <v>956</v>
      </c>
      <c r="AW731" s="4">
        <f t="shared" si="4299"/>
        <v>983</v>
      </c>
      <c r="AX731" s="4">
        <f t="shared" si="4299"/>
        <v>1010</v>
      </c>
      <c r="AY731">
        <f t="shared" si="4299"/>
        <v>1037</v>
      </c>
      <c r="AZ731" s="4">
        <f t="shared" si="4299"/>
        <v>1064</v>
      </c>
      <c r="BA731" s="4">
        <f t="shared" si="4299"/>
        <v>1091</v>
      </c>
      <c r="BB731" s="4">
        <f t="shared" si="4299"/>
        <v>1118</v>
      </c>
      <c r="BC731" s="4">
        <f t="shared" si="4299"/>
        <v>1145</v>
      </c>
      <c r="BD731" s="4">
        <f t="shared" si="4299"/>
        <v>1172</v>
      </c>
      <c r="BE731" s="4">
        <f t="shared" si="4299"/>
        <v>1199</v>
      </c>
      <c r="BF731" s="4">
        <f t="shared" si="4299"/>
        <v>1226</v>
      </c>
      <c r="BG731" s="4">
        <f t="shared" si="4299"/>
        <v>1253</v>
      </c>
      <c r="BH731" s="4">
        <f t="shared" si="4299"/>
        <v>1280</v>
      </c>
      <c r="BI731">
        <f t="shared" si="4299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300">C732+11</f>
        <v>70</v>
      </c>
      <c r="E732" s="4">
        <f t="shared" si="4300"/>
        <v>81</v>
      </c>
      <c r="F732" s="4">
        <f>E732+10</f>
        <v>91</v>
      </c>
      <c r="G732" s="4">
        <f t="shared" si="4300"/>
        <v>102</v>
      </c>
      <c r="H732" s="4">
        <f t="shared" si="4300"/>
        <v>113</v>
      </c>
      <c r="I732" s="4">
        <f t="shared" si="4300"/>
        <v>124</v>
      </c>
      <c r="J732" s="15">
        <f>I732+16</f>
        <v>140</v>
      </c>
      <c r="K732">
        <f t="shared" ref="K732:Q732" si="4301">J732+16</f>
        <v>156</v>
      </c>
      <c r="L732" s="4">
        <f t="shared" si="4301"/>
        <v>172</v>
      </c>
      <c r="M732" s="4">
        <f>L732+17</f>
        <v>189</v>
      </c>
      <c r="N732" s="4">
        <f t="shared" si="4301"/>
        <v>205</v>
      </c>
      <c r="O732" s="4">
        <f t="shared" si="4301"/>
        <v>221</v>
      </c>
      <c r="P732" s="4">
        <f t="shared" si="4301"/>
        <v>237</v>
      </c>
      <c r="Q732" s="4">
        <f t="shared" si="4301"/>
        <v>253</v>
      </c>
      <c r="R732" s="15">
        <f>Q732+20</f>
        <v>273</v>
      </c>
      <c r="S732" s="4">
        <f>R732+19</f>
        <v>292</v>
      </c>
      <c r="T732" s="4">
        <f t="shared" ref="T732:V732" si="4302">S732+20</f>
        <v>312</v>
      </c>
      <c r="U732">
        <f>T732+19</f>
        <v>331</v>
      </c>
      <c r="V732" s="4">
        <f t="shared" si="4302"/>
        <v>351</v>
      </c>
      <c r="W732" s="4">
        <f>V732+19</f>
        <v>370</v>
      </c>
      <c r="X732" s="15">
        <f>W732+25</f>
        <v>395</v>
      </c>
      <c r="Y732" s="4">
        <f t="shared" ref="Y732:AC732" si="4303">X732+25</f>
        <v>420</v>
      </c>
      <c r="Z732" s="4">
        <f>Y732+24</f>
        <v>444</v>
      </c>
      <c r="AA732" s="4">
        <f t="shared" si="4303"/>
        <v>469</v>
      </c>
      <c r="AB732" s="4">
        <f t="shared" si="4303"/>
        <v>494</v>
      </c>
      <c r="AC732" s="4">
        <f t="shared" si="4303"/>
        <v>519</v>
      </c>
      <c r="AD732" s="15">
        <f>AC732+29</f>
        <v>548</v>
      </c>
      <c r="AE732">
        <f t="shared" ref="AE732:BG732" si="4304">AD732+29</f>
        <v>577</v>
      </c>
      <c r="AF732" s="4">
        <f t="shared" si="4304"/>
        <v>606</v>
      </c>
      <c r="AG732" s="4">
        <f>AF732+30</f>
        <v>636</v>
      </c>
      <c r="AH732" s="4">
        <f t="shared" si="4304"/>
        <v>665</v>
      </c>
      <c r="AI732" s="4">
        <f t="shared" si="4304"/>
        <v>694</v>
      </c>
      <c r="AJ732" s="4">
        <f t="shared" ref="AJ732:BI732" si="4305">AI732+29</f>
        <v>723</v>
      </c>
      <c r="AK732" s="4">
        <f t="shared" si="4305"/>
        <v>752</v>
      </c>
      <c r="AL732" s="4">
        <f t="shared" si="4305"/>
        <v>781</v>
      </c>
      <c r="AM732" s="4">
        <f>AL732+30</f>
        <v>811</v>
      </c>
      <c r="AN732" s="4">
        <f t="shared" si="4304"/>
        <v>840</v>
      </c>
      <c r="AO732">
        <f t="shared" si="4304"/>
        <v>869</v>
      </c>
      <c r="AP732" s="4">
        <f t="shared" si="4305"/>
        <v>898</v>
      </c>
      <c r="AQ732" s="4">
        <f t="shared" si="4305"/>
        <v>927</v>
      </c>
      <c r="AR732" s="4">
        <f t="shared" si="4305"/>
        <v>956</v>
      </c>
      <c r="AS732" s="4">
        <f t="shared" ref="AS732" si="4306">AR732+30</f>
        <v>986</v>
      </c>
      <c r="AT732" s="4">
        <f t="shared" si="4304"/>
        <v>1015</v>
      </c>
      <c r="AU732" s="4">
        <f t="shared" si="4304"/>
        <v>1044</v>
      </c>
      <c r="AV732" s="4">
        <f t="shared" si="4305"/>
        <v>1073</v>
      </c>
      <c r="AW732" s="4">
        <f t="shared" si="4305"/>
        <v>1102</v>
      </c>
      <c r="AX732" s="4">
        <f t="shared" si="4305"/>
        <v>1131</v>
      </c>
      <c r="AY732">
        <f t="shared" ref="AY732" si="4307">AX732+30</f>
        <v>1161</v>
      </c>
      <c r="AZ732" s="4">
        <f t="shared" si="4304"/>
        <v>1190</v>
      </c>
      <c r="BA732" s="4">
        <f t="shared" si="4304"/>
        <v>1219</v>
      </c>
      <c r="BB732" s="4">
        <f t="shared" si="4305"/>
        <v>1248</v>
      </c>
      <c r="BC732" s="4">
        <f t="shared" si="4305"/>
        <v>1277</v>
      </c>
      <c r="BD732" s="4">
        <f t="shared" si="4305"/>
        <v>1306</v>
      </c>
      <c r="BE732" s="4">
        <f t="shared" ref="BE732" si="4308">BD732+30</f>
        <v>1336</v>
      </c>
      <c r="BF732" s="4">
        <f t="shared" si="4304"/>
        <v>1365</v>
      </c>
      <c r="BG732" s="4">
        <f t="shared" si="4304"/>
        <v>1394</v>
      </c>
      <c r="BH732" s="4">
        <f t="shared" si="4305"/>
        <v>1423</v>
      </c>
      <c r="BI732">
        <f t="shared" si="4305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309">C733+10</f>
        <v>35</v>
      </c>
      <c r="E733" s="4">
        <f t="shared" si="4309"/>
        <v>45</v>
      </c>
      <c r="F733" s="4">
        <f t="shared" si="4309"/>
        <v>55</v>
      </c>
      <c r="G733" s="4">
        <f t="shared" si="4309"/>
        <v>65</v>
      </c>
      <c r="H733" s="4">
        <f t="shared" si="4309"/>
        <v>75</v>
      </c>
      <c r="I733" s="4">
        <f t="shared" si="4309"/>
        <v>85</v>
      </c>
      <c r="J733" s="15">
        <f>I733+13</f>
        <v>98</v>
      </c>
      <c r="K733">
        <f t="shared" ref="K733:Q733" si="4310">J733+13</f>
        <v>111</v>
      </c>
      <c r="L733" s="4">
        <f t="shared" si="4310"/>
        <v>124</v>
      </c>
      <c r="M733" s="4">
        <f t="shared" si="4310"/>
        <v>137</v>
      </c>
      <c r="N733" s="4">
        <f t="shared" si="4310"/>
        <v>150</v>
      </c>
      <c r="O733" s="4">
        <f t="shared" si="4310"/>
        <v>163</v>
      </c>
      <c r="P733" s="4">
        <f t="shared" si="4310"/>
        <v>176</v>
      </c>
      <c r="Q733" s="4">
        <f t="shared" si="4310"/>
        <v>189</v>
      </c>
      <c r="R733" s="15">
        <f>Q733+17</f>
        <v>206</v>
      </c>
      <c r="S733" s="4">
        <f t="shared" ref="S733:W733" si="4311">R733+17</f>
        <v>223</v>
      </c>
      <c r="T733" s="4">
        <f t="shared" si="4311"/>
        <v>240</v>
      </c>
      <c r="U733" s="4">
        <f t="shared" si="4311"/>
        <v>257</v>
      </c>
      <c r="V733" s="4">
        <f t="shared" si="4311"/>
        <v>274</v>
      </c>
      <c r="W733" s="4">
        <f t="shared" si="4311"/>
        <v>291</v>
      </c>
      <c r="X733" s="15">
        <f>W733+21</f>
        <v>312</v>
      </c>
      <c r="Y733" s="4">
        <f t="shared" ref="Y733:AC733" si="4312">X733+21</f>
        <v>333</v>
      </c>
      <c r="Z733" s="4">
        <f t="shared" si="4312"/>
        <v>354</v>
      </c>
      <c r="AA733" s="4">
        <f t="shared" si="4312"/>
        <v>375</v>
      </c>
      <c r="AB733" s="4">
        <f t="shared" si="4312"/>
        <v>396</v>
      </c>
      <c r="AC733" s="4">
        <f t="shared" si="4312"/>
        <v>417</v>
      </c>
      <c r="AD733" s="15">
        <f>AC733+25</f>
        <v>442</v>
      </c>
      <c r="AE733">
        <f t="shared" ref="AE733:AI733" si="4313">AD733+25</f>
        <v>467</v>
      </c>
      <c r="AF733" s="4">
        <f t="shared" si="4313"/>
        <v>492</v>
      </c>
      <c r="AG733" s="4">
        <f t="shared" si="4313"/>
        <v>517</v>
      </c>
      <c r="AH733" s="4">
        <f t="shared" si="4313"/>
        <v>542</v>
      </c>
      <c r="AI733" s="4">
        <f t="shared" si="4313"/>
        <v>567</v>
      </c>
      <c r="AJ733" s="4">
        <f t="shared" ref="AJ733:BI733" si="4314">AI733+25</f>
        <v>592</v>
      </c>
      <c r="AK733" s="4">
        <f t="shared" si="4314"/>
        <v>617</v>
      </c>
      <c r="AL733" s="4">
        <f t="shared" si="4314"/>
        <v>642</v>
      </c>
      <c r="AM733" s="4">
        <f t="shared" si="4314"/>
        <v>667</v>
      </c>
      <c r="AN733" s="4">
        <f t="shared" si="4314"/>
        <v>692</v>
      </c>
      <c r="AO733">
        <f t="shared" si="4314"/>
        <v>717</v>
      </c>
      <c r="AP733" s="4">
        <f t="shared" si="4314"/>
        <v>742</v>
      </c>
      <c r="AQ733" s="4">
        <f t="shared" si="4314"/>
        <v>767</v>
      </c>
      <c r="AR733" s="4">
        <f t="shared" si="4314"/>
        <v>792</v>
      </c>
      <c r="AS733" s="4">
        <f t="shared" si="4314"/>
        <v>817</v>
      </c>
      <c r="AT733" s="4">
        <f t="shared" si="4314"/>
        <v>842</v>
      </c>
      <c r="AU733" s="4">
        <f t="shared" si="4314"/>
        <v>867</v>
      </c>
      <c r="AV733" s="4">
        <f t="shared" si="4314"/>
        <v>892</v>
      </c>
      <c r="AW733" s="4">
        <f t="shared" si="4314"/>
        <v>917</v>
      </c>
      <c r="AX733" s="4">
        <f t="shared" si="4314"/>
        <v>942</v>
      </c>
      <c r="AY733">
        <f t="shared" si="4314"/>
        <v>967</v>
      </c>
      <c r="AZ733" s="4">
        <f t="shared" si="4314"/>
        <v>992</v>
      </c>
      <c r="BA733" s="4">
        <f t="shared" si="4314"/>
        <v>1017</v>
      </c>
      <c r="BB733" s="4">
        <f t="shared" si="4314"/>
        <v>1042</v>
      </c>
      <c r="BC733" s="4">
        <f t="shared" si="4314"/>
        <v>1067</v>
      </c>
      <c r="BD733" s="4">
        <f t="shared" si="4314"/>
        <v>1092</v>
      </c>
      <c r="BE733" s="4">
        <f t="shared" si="4314"/>
        <v>1117</v>
      </c>
      <c r="BF733" s="4">
        <f t="shared" si="4314"/>
        <v>1142</v>
      </c>
      <c r="BG733" s="4">
        <f t="shared" si="4314"/>
        <v>1167</v>
      </c>
      <c r="BH733" s="4">
        <f t="shared" si="4314"/>
        <v>1192</v>
      </c>
      <c r="BI733">
        <f t="shared" si="4314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15">C734+11</f>
        <v>67</v>
      </c>
      <c r="E734" s="4">
        <f t="shared" si="4315"/>
        <v>78</v>
      </c>
      <c r="F734" s="4">
        <f t="shared" si="4315"/>
        <v>89</v>
      </c>
      <c r="G734" s="4">
        <f t="shared" si="4315"/>
        <v>100</v>
      </c>
      <c r="H734" s="4">
        <f t="shared" si="4315"/>
        <v>111</v>
      </c>
      <c r="I734" s="4">
        <f t="shared" si="4315"/>
        <v>122</v>
      </c>
      <c r="J734" s="15">
        <f>I734+15</f>
        <v>137</v>
      </c>
      <c r="K734">
        <f t="shared" ref="K734:Q734" si="4316">J734+15</f>
        <v>152</v>
      </c>
      <c r="L734" s="4">
        <f t="shared" si="4316"/>
        <v>167</v>
      </c>
      <c r="M734" s="4">
        <f t="shared" si="4316"/>
        <v>182</v>
      </c>
      <c r="N734" s="4">
        <f t="shared" si="4316"/>
        <v>197</v>
      </c>
      <c r="O734" s="4">
        <f t="shared" si="4316"/>
        <v>212</v>
      </c>
      <c r="P734" s="4">
        <f t="shared" si="4316"/>
        <v>227</v>
      </c>
      <c r="Q734" s="4">
        <f t="shared" si="4316"/>
        <v>242</v>
      </c>
      <c r="R734" s="15">
        <f>Q734+19</f>
        <v>261</v>
      </c>
      <c r="S734" s="4">
        <f t="shared" ref="S734:W734" si="4317">R734+19</f>
        <v>280</v>
      </c>
      <c r="T734" s="4">
        <f t="shared" si="4317"/>
        <v>299</v>
      </c>
      <c r="U734" s="4">
        <f t="shared" si="4317"/>
        <v>318</v>
      </c>
      <c r="V734" s="4">
        <f t="shared" si="4317"/>
        <v>337</v>
      </c>
      <c r="W734" s="4">
        <f t="shared" si="4317"/>
        <v>356</v>
      </c>
      <c r="X734" s="15">
        <f>W734+23</f>
        <v>379</v>
      </c>
      <c r="Y734" s="4">
        <f t="shared" ref="Y734:AC734" si="4318">X734+23</f>
        <v>402</v>
      </c>
      <c r="Z734" s="4">
        <f t="shared" si="4318"/>
        <v>425</v>
      </c>
      <c r="AA734" s="4">
        <f t="shared" si="4318"/>
        <v>448</v>
      </c>
      <c r="AB734" s="4">
        <f t="shared" si="4318"/>
        <v>471</v>
      </c>
      <c r="AC734" s="4">
        <f t="shared" si="4318"/>
        <v>494</v>
      </c>
      <c r="AD734" s="15">
        <f>AC734+27</f>
        <v>521</v>
      </c>
      <c r="AE734">
        <f t="shared" ref="AE734:AI734" si="4319">AD734+27</f>
        <v>548</v>
      </c>
      <c r="AF734" s="4">
        <f t="shared" si="4319"/>
        <v>575</v>
      </c>
      <c r="AG734" s="4">
        <f t="shared" si="4319"/>
        <v>602</v>
      </c>
      <c r="AH734" s="4">
        <f t="shared" si="4319"/>
        <v>629</v>
      </c>
      <c r="AI734" s="4">
        <f t="shared" si="4319"/>
        <v>656</v>
      </c>
      <c r="AJ734" s="4">
        <f t="shared" ref="AJ734:BI734" si="4320">AI734+27</f>
        <v>683</v>
      </c>
      <c r="AK734" s="4">
        <f t="shared" si="4320"/>
        <v>710</v>
      </c>
      <c r="AL734" s="4">
        <f t="shared" si="4320"/>
        <v>737</v>
      </c>
      <c r="AM734" s="4">
        <f t="shared" si="4320"/>
        <v>764</v>
      </c>
      <c r="AN734" s="4">
        <f t="shared" si="4320"/>
        <v>791</v>
      </c>
      <c r="AO734">
        <f t="shared" si="4320"/>
        <v>818</v>
      </c>
      <c r="AP734" s="4">
        <f t="shared" si="4320"/>
        <v>845</v>
      </c>
      <c r="AQ734" s="4">
        <f t="shared" si="4320"/>
        <v>872</v>
      </c>
      <c r="AR734" s="4">
        <f t="shared" si="4320"/>
        <v>899</v>
      </c>
      <c r="AS734" s="4">
        <f t="shared" si="4320"/>
        <v>926</v>
      </c>
      <c r="AT734" s="4">
        <f t="shared" si="4320"/>
        <v>953</v>
      </c>
      <c r="AU734" s="4">
        <f t="shared" si="4320"/>
        <v>980</v>
      </c>
      <c r="AV734" s="4">
        <f t="shared" si="4320"/>
        <v>1007</v>
      </c>
      <c r="AW734" s="4">
        <f t="shared" si="4320"/>
        <v>1034</v>
      </c>
      <c r="AX734" s="4">
        <f t="shared" si="4320"/>
        <v>1061</v>
      </c>
      <c r="AY734">
        <f t="shared" si="4320"/>
        <v>1088</v>
      </c>
      <c r="AZ734" s="4">
        <f t="shared" si="4320"/>
        <v>1115</v>
      </c>
      <c r="BA734" s="4">
        <f t="shared" si="4320"/>
        <v>1142</v>
      </c>
      <c r="BB734" s="4">
        <f t="shared" si="4320"/>
        <v>1169</v>
      </c>
      <c r="BC734" s="4">
        <f t="shared" si="4320"/>
        <v>1196</v>
      </c>
      <c r="BD734" s="4">
        <f t="shared" si="4320"/>
        <v>1223</v>
      </c>
      <c r="BE734" s="4">
        <f t="shared" si="4320"/>
        <v>1250</v>
      </c>
      <c r="BF734" s="4">
        <f t="shared" si="4320"/>
        <v>1277</v>
      </c>
      <c r="BG734" s="4">
        <f t="shared" si="4320"/>
        <v>1304</v>
      </c>
      <c r="BH734" s="4">
        <f t="shared" si="4320"/>
        <v>1331</v>
      </c>
      <c r="BI734">
        <f t="shared" si="4320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21">C735+7</f>
        <v>25</v>
      </c>
      <c r="E735" s="4">
        <f t="shared" si="4321"/>
        <v>32</v>
      </c>
      <c r="F735" s="4">
        <f t="shared" si="4321"/>
        <v>39</v>
      </c>
      <c r="G735" s="4">
        <f t="shared" si="4321"/>
        <v>46</v>
      </c>
      <c r="H735" s="4">
        <f t="shared" si="4321"/>
        <v>53</v>
      </c>
      <c r="I735" s="4">
        <f t="shared" si="4321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22">L735+8</f>
        <v>93</v>
      </c>
      <c r="N735" s="4">
        <f t="shared" si="4322"/>
        <v>101</v>
      </c>
      <c r="O735" s="4">
        <f>N735+9</f>
        <v>110</v>
      </c>
      <c r="P735" s="4">
        <f t="shared" ref="P735:Q735" si="4323">O735+8</f>
        <v>118</v>
      </c>
      <c r="Q735" s="4">
        <f t="shared" si="4323"/>
        <v>126</v>
      </c>
      <c r="R735" s="15">
        <f>Q735+9</f>
        <v>135</v>
      </c>
      <c r="S735" s="4">
        <f>R735+10</f>
        <v>145</v>
      </c>
      <c r="T735" s="4">
        <f t="shared" ref="T735:V735" si="4324">S735+9</f>
        <v>154</v>
      </c>
      <c r="U735">
        <f>T735+10</f>
        <v>164</v>
      </c>
      <c r="V735" s="4">
        <f t="shared" si="4324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25">Y735+11</f>
        <v>214</v>
      </c>
      <c r="AA735" s="4">
        <f>Z735+11</f>
        <v>225</v>
      </c>
      <c r="AB735" s="4">
        <f>AA735+10</f>
        <v>235</v>
      </c>
      <c r="AC735" s="4">
        <f t="shared" si="4325"/>
        <v>246</v>
      </c>
      <c r="AD735" s="15">
        <f t="shared" si="4325"/>
        <v>257</v>
      </c>
      <c r="AE735">
        <f>AD735+12</f>
        <v>269</v>
      </c>
      <c r="AF735" s="4">
        <f>AE735+12</f>
        <v>281</v>
      </c>
      <c r="AG735" s="4">
        <f t="shared" ref="AG735" si="4326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27">AK735+12</f>
        <v>351</v>
      </c>
      <c r="AM735" s="4">
        <f t="shared" si="4327"/>
        <v>363</v>
      </c>
      <c r="AN735" s="4">
        <f t="shared" si="4327"/>
        <v>375</v>
      </c>
      <c r="AO735">
        <f t="shared" ref="AO735:BC735" si="4328">AN735+11</f>
        <v>386</v>
      </c>
      <c r="AP735" s="4">
        <f t="shared" ref="AP735:BE735" si="4329">AO735+12</f>
        <v>398</v>
      </c>
      <c r="AQ735" s="4">
        <f t="shared" si="4329"/>
        <v>410</v>
      </c>
      <c r="AR735" s="4">
        <f t="shared" ref="AR735" si="4330">AQ735+11</f>
        <v>421</v>
      </c>
      <c r="AS735" s="4">
        <f t="shared" si="4327"/>
        <v>433</v>
      </c>
      <c r="AT735" s="4">
        <f t="shared" si="4327"/>
        <v>445</v>
      </c>
      <c r="AU735" s="4">
        <f t="shared" si="4327"/>
        <v>457</v>
      </c>
      <c r="AV735" s="4">
        <f t="shared" si="4328"/>
        <v>468</v>
      </c>
      <c r="AW735" s="4">
        <f t="shared" si="4329"/>
        <v>480</v>
      </c>
      <c r="AX735" s="4">
        <f t="shared" si="4329"/>
        <v>492</v>
      </c>
      <c r="AY735">
        <f t="shared" ref="AY735" si="4331">AX735+11</f>
        <v>503</v>
      </c>
      <c r="AZ735" s="4">
        <f t="shared" si="4327"/>
        <v>515</v>
      </c>
      <c r="BA735" s="4">
        <f t="shared" si="4327"/>
        <v>527</v>
      </c>
      <c r="BB735" s="4">
        <f t="shared" si="4327"/>
        <v>539</v>
      </c>
      <c r="BC735" s="4">
        <f t="shared" si="4328"/>
        <v>550</v>
      </c>
      <c r="BD735" s="4">
        <f t="shared" si="4329"/>
        <v>562</v>
      </c>
      <c r="BE735" s="4">
        <f t="shared" si="4329"/>
        <v>574</v>
      </c>
      <c r="BF735" s="4">
        <f t="shared" ref="BF735" si="4332">BE735+11</f>
        <v>585</v>
      </c>
      <c r="BG735" s="4">
        <f t="shared" si="4327"/>
        <v>597</v>
      </c>
      <c r="BH735" s="4">
        <f t="shared" si="4327"/>
        <v>609</v>
      </c>
      <c r="BI735">
        <f t="shared" si="4327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33">C736+7</f>
        <v>30</v>
      </c>
      <c r="E736" s="4">
        <f t="shared" si="4333"/>
        <v>37</v>
      </c>
      <c r="F736" s="4">
        <f t="shared" si="4333"/>
        <v>44</v>
      </c>
      <c r="G736" s="4">
        <f t="shared" si="4333"/>
        <v>51</v>
      </c>
      <c r="H736" s="4">
        <f t="shared" si="4333"/>
        <v>58</v>
      </c>
      <c r="I736" s="4">
        <f t="shared" si="4333"/>
        <v>65</v>
      </c>
      <c r="J736" s="15">
        <f>I736+8</f>
        <v>73</v>
      </c>
      <c r="K736">
        <f>J736+9</f>
        <v>82</v>
      </c>
      <c r="L736" s="4">
        <f t="shared" ref="L736:Q736" si="4334">K736+8</f>
        <v>90</v>
      </c>
      <c r="M736" s="4">
        <f t="shared" si="4334"/>
        <v>98</v>
      </c>
      <c r="N736" s="4">
        <f t="shared" si="4334"/>
        <v>106</v>
      </c>
      <c r="O736" s="4">
        <f t="shared" si="4334"/>
        <v>114</v>
      </c>
      <c r="P736" s="4">
        <f>O736+9</f>
        <v>123</v>
      </c>
      <c r="Q736" s="4">
        <f t="shared" si="4334"/>
        <v>131</v>
      </c>
      <c r="R736" s="15">
        <f>Q736+9</f>
        <v>140</v>
      </c>
      <c r="S736" s="4">
        <f>R736+10</f>
        <v>150</v>
      </c>
      <c r="T736" s="4">
        <f t="shared" ref="T736:W736" si="4335">S736+9</f>
        <v>159</v>
      </c>
      <c r="U736">
        <f t="shared" si="4335"/>
        <v>168</v>
      </c>
      <c r="V736" s="4">
        <f>U736+10</f>
        <v>178</v>
      </c>
      <c r="W736" s="4">
        <f t="shared" si="4335"/>
        <v>187</v>
      </c>
      <c r="X736" s="15">
        <f>W736+11</f>
        <v>198</v>
      </c>
      <c r="Y736" s="4">
        <f>X736+10</f>
        <v>208</v>
      </c>
      <c r="Z736" s="4">
        <f t="shared" ref="Z736" si="4336">Y736+11</f>
        <v>219</v>
      </c>
      <c r="AA736" s="4">
        <f t="shared" ref="AA736" si="4337">Z736+10</f>
        <v>229</v>
      </c>
      <c r="AB736" s="4">
        <f t="shared" ref="AB736" si="4338">AA736+11</f>
        <v>240</v>
      </c>
      <c r="AC736" s="4">
        <f t="shared" ref="AC736" si="4339">AB736+10</f>
        <v>250</v>
      </c>
      <c r="AD736" s="15">
        <f>AC736+12</f>
        <v>262</v>
      </c>
      <c r="AE736">
        <f t="shared" ref="AE736:AO736" si="4340">AD736+12</f>
        <v>274</v>
      </c>
      <c r="AF736" s="4">
        <f>AE736+11</f>
        <v>285</v>
      </c>
      <c r="AG736" s="4">
        <f t="shared" si="4340"/>
        <v>297</v>
      </c>
      <c r="AH736" s="4">
        <f t="shared" si="4340"/>
        <v>309</v>
      </c>
      <c r="AI736" s="4">
        <f t="shared" si="4340"/>
        <v>321</v>
      </c>
      <c r="AJ736" s="4">
        <f>AI736+11</f>
        <v>332</v>
      </c>
      <c r="AK736" s="4">
        <f t="shared" si="4340"/>
        <v>344</v>
      </c>
      <c r="AL736" s="4">
        <f t="shared" si="4340"/>
        <v>356</v>
      </c>
      <c r="AM736" s="4">
        <f>AL736+11</f>
        <v>367</v>
      </c>
      <c r="AN736" s="4">
        <f>AM736+12</f>
        <v>379</v>
      </c>
      <c r="AO736">
        <f t="shared" si="4340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41">AR736+12</f>
        <v>438</v>
      </c>
      <c r="AT736" s="4">
        <f t="shared" si="4341"/>
        <v>450</v>
      </c>
      <c r="AU736" s="4">
        <f>AT736+11</f>
        <v>461</v>
      </c>
      <c r="AV736" s="4">
        <f t="shared" si="4341"/>
        <v>473</v>
      </c>
      <c r="AW736" s="4">
        <f t="shared" si="4341"/>
        <v>485</v>
      </c>
      <c r="AX736" s="4">
        <f t="shared" ref="AX736" si="4342">AW736+11</f>
        <v>496</v>
      </c>
      <c r="AY736">
        <f t="shared" ref="AY736" si="4343">AX736+12</f>
        <v>508</v>
      </c>
      <c r="AZ736" s="4">
        <f t="shared" si="4341"/>
        <v>520</v>
      </c>
      <c r="BA736" s="4">
        <f t="shared" si="4341"/>
        <v>532</v>
      </c>
      <c r="BB736" s="4">
        <f t="shared" ref="BB736" si="4344">BA736+11</f>
        <v>543</v>
      </c>
      <c r="BC736" s="4">
        <f t="shared" si="4341"/>
        <v>555</v>
      </c>
      <c r="BD736" s="4">
        <f t="shared" si="4341"/>
        <v>567</v>
      </c>
      <c r="BE736" s="4">
        <f t="shared" ref="BE736" si="4345">BD736+11</f>
        <v>578</v>
      </c>
      <c r="BF736" s="4">
        <f t="shared" ref="BF736" si="4346">BE736+12</f>
        <v>590</v>
      </c>
      <c r="BG736" s="4">
        <f t="shared" si="4341"/>
        <v>602</v>
      </c>
      <c r="BH736" s="4">
        <f t="shared" si="4341"/>
        <v>614</v>
      </c>
      <c r="BI736">
        <f t="shared" ref="BI736" si="4347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48">C739+3</f>
        <v>69</v>
      </c>
      <c r="E739" s="4">
        <f t="shared" si="4348"/>
        <v>72</v>
      </c>
      <c r="F739" s="4">
        <f t="shared" si="4348"/>
        <v>75</v>
      </c>
      <c r="G739" s="4">
        <f t="shared" si="4348"/>
        <v>78</v>
      </c>
      <c r="H739" s="4">
        <f t="shared" si="4348"/>
        <v>81</v>
      </c>
      <c r="I739" s="4">
        <f t="shared" si="4348"/>
        <v>84</v>
      </c>
      <c r="J739" s="15">
        <f t="shared" si="4348"/>
        <v>87</v>
      </c>
      <c r="K739">
        <f t="shared" si="4348"/>
        <v>90</v>
      </c>
      <c r="L739" s="4">
        <f t="shared" si="4348"/>
        <v>93</v>
      </c>
      <c r="M739" s="4">
        <f t="shared" si="4348"/>
        <v>96</v>
      </c>
      <c r="N739" s="4">
        <f t="shared" si="4348"/>
        <v>99</v>
      </c>
      <c r="O739" s="4">
        <f t="shared" si="4348"/>
        <v>102</v>
      </c>
      <c r="P739" s="4">
        <f t="shared" si="4348"/>
        <v>105</v>
      </c>
      <c r="Q739" s="4">
        <f t="shared" si="4348"/>
        <v>108</v>
      </c>
      <c r="R739" s="15">
        <f t="shared" si="4348"/>
        <v>111</v>
      </c>
      <c r="S739" s="4">
        <f t="shared" si="4348"/>
        <v>114</v>
      </c>
      <c r="T739" s="4">
        <f t="shared" si="4348"/>
        <v>117</v>
      </c>
      <c r="U739">
        <f t="shared" si="4348"/>
        <v>120</v>
      </c>
      <c r="V739" s="4">
        <f t="shared" si="4348"/>
        <v>123</v>
      </c>
      <c r="W739" s="4">
        <f t="shared" si="4348"/>
        <v>126</v>
      </c>
      <c r="X739" s="15">
        <f t="shared" si="4348"/>
        <v>129</v>
      </c>
      <c r="Y739" s="4">
        <f t="shared" si="4348"/>
        <v>132</v>
      </c>
      <c r="Z739" s="4">
        <f t="shared" si="4348"/>
        <v>135</v>
      </c>
      <c r="AA739" s="4">
        <f t="shared" si="4348"/>
        <v>138</v>
      </c>
      <c r="AB739" s="4">
        <f t="shared" si="4348"/>
        <v>141</v>
      </c>
      <c r="AC739" s="4">
        <f t="shared" si="4348"/>
        <v>144</v>
      </c>
      <c r="AD739" s="15">
        <f t="shared" si="4348"/>
        <v>147</v>
      </c>
      <c r="AE739">
        <f t="shared" si="4348"/>
        <v>150</v>
      </c>
      <c r="AF739" s="4">
        <f t="shared" si="4348"/>
        <v>153</v>
      </c>
      <c r="AG739" s="4">
        <f t="shared" si="4348"/>
        <v>156</v>
      </c>
      <c r="AH739" s="4">
        <f t="shared" si="4348"/>
        <v>159</v>
      </c>
      <c r="AI739" s="4">
        <f t="shared" si="4348"/>
        <v>162</v>
      </c>
      <c r="AJ739" s="4">
        <f t="shared" si="4348"/>
        <v>165</v>
      </c>
      <c r="AK739" s="4">
        <f t="shared" si="4348"/>
        <v>168</v>
      </c>
      <c r="AL739" s="4">
        <f t="shared" si="4348"/>
        <v>171</v>
      </c>
      <c r="AM739" s="4">
        <f t="shared" si="4348"/>
        <v>174</v>
      </c>
      <c r="AN739" s="4">
        <f t="shared" si="4348"/>
        <v>177</v>
      </c>
      <c r="AO739" s="4">
        <f t="shared" si="4348"/>
        <v>180</v>
      </c>
      <c r="AP739" s="4">
        <f t="shared" si="4348"/>
        <v>183</v>
      </c>
      <c r="AQ739" s="4">
        <f t="shared" si="4348"/>
        <v>186</v>
      </c>
      <c r="AR739" s="4">
        <f t="shared" si="4348"/>
        <v>189</v>
      </c>
      <c r="AS739" s="4">
        <f t="shared" si="4348"/>
        <v>192</v>
      </c>
      <c r="AT739" s="4">
        <f t="shared" si="4348"/>
        <v>195</v>
      </c>
      <c r="AU739" s="4">
        <f t="shared" si="4348"/>
        <v>198</v>
      </c>
      <c r="AV739" s="4">
        <f t="shared" si="4348"/>
        <v>201</v>
      </c>
      <c r="AW739" s="4">
        <f t="shared" si="4348"/>
        <v>204</v>
      </c>
      <c r="AX739" s="4">
        <f t="shared" si="4348"/>
        <v>207</v>
      </c>
      <c r="AY739" s="4">
        <f t="shared" si="4348"/>
        <v>210</v>
      </c>
      <c r="AZ739" s="4">
        <f t="shared" si="4348"/>
        <v>213</v>
      </c>
      <c r="BA739" s="4">
        <f t="shared" si="4348"/>
        <v>216</v>
      </c>
      <c r="BB739" s="4">
        <f t="shared" si="4348"/>
        <v>219</v>
      </c>
      <c r="BC739" s="4">
        <f t="shared" si="4348"/>
        <v>222</v>
      </c>
      <c r="BD739" s="4">
        <f t="shared" si="4348"/>
        <v>225</v>
      </c>
      <c r="BE739" s="4">
        <f t="shared" si="4348"/>
        <v>228</v>
      </c>
      <c r="BF739" s="4">
        <f t="shared" si="4348"/>
        <v>231</v>
      </c>
      <c r="BG739" s="4">
        <f t="shared" si="4348"/>
        <v>234</v>
      </c>
      <c r="BH739" s="4">
        <f t="shared" si="4348"/>
        <v>237</v>
      </c>
      <c r="BI739" s="4">
        <f t="shared" si="4348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49">C740+7</f>
        <v>39</v>
      </c>
      <c r="E740" s="4">
        <f t="shared" si="4349"/>
        <v>46</v>
      </c>
      <c r="F740" s="4">
        <f t="shared" si="4349"/>
        <v>53</v>
      </c>
      <c r="G740" s="4">
        <f t="shared" si="4349"/>
        <v>60</v>
      </c>
      <c r="H740" s="4">
        <f t="shared" si="4349"/>
        <v>67</v>
      </c>
      <c r="I740" s="4">
        <f t="shared" si="4349"/>
        <v>74</v>
      </c>
      <c r="J740" s="15">
        <f>I740+10</f>
        <v>84</v>
      </c>
      <c r="K740">
        <f t="shared" ref="K740:Q740" si="4350">J740+10</f>
        <v>94</v>
      </c>
      <c r="L740" s="4">
        <f t="shared" si="4350"/>
        <v>104</v>
      </c>
      <c r="M740" s="4">
        <f t="shared" si="4350"/>
        <v>114</v>
      </c>
      <c r="N740" s="4">
        <f t="shared" si="4350"/>
        <v>124</v>
      </c>
      <c r="O740" s="4">
        <f t="shared" si="4350"/>
        <v>134</v>
      </c>
      <c r="P740" s="4">
        <f t="shared" si="4350"/>
        <v>144</v>
      </c>
      <c r="Q740" s="4">
        <f t="shared" si="4350"/>
        <v>154</v>
      </c>
      <c r="R740" s="15">
        <f>Q740+12</f>
        <v>166</v>
      </c>
      <c r="S740" s="4">
        <f t="shared" ref="S740:W740" si="4351">R740+12</f>
        <v>178</v>
      </c>
      <c r="T740" s="4">
        <f t="shared" si="4351"/>
        <v>190</v>
      </c>
      <c r="U740">
        <f t="shared" si="4351"/>
        <v>202</v>
      </c>
      <c r="V740" s="4">
        <f t="shared" si="4351"/>
        <v>214</v>
      </c>
      <c r="W740" s="4">
        <f t="shared" si="4351"/>
        <v>226</v>
      </c>
      <c r="X740" s="15">
        <f>W740+14</f>
        <v>240</v>
      </c>
      <c r="Y740" s="4">
        <f t="shared" ref="Y740:AC740" si="4352">X740+14</f>
        <v>254</v>
      </c>
      <c r="Z740" s="4">
        <f t="shared" si="4352"/>
        <v>268</v>
      </c>
      <c r="AA740" s="4">
        <f t="shared" si="4352"/>
        <v>282</v>
      </c>
      <c r="AB740" s="4">
        <f t="shared" si="4352"/>
        <v>296</v>
      </c>
      <c r="AC740" s="4">
        <f t="shared" si="4352"/>
        <v>310</v>
      </c>
      <c r="AD740" s="15">
        <f>AC740+16</f>
        <v>326</v>
      </c>
      <c r="AE740">
        <f t="shared" ref="AE740:AQ740" si="4353">AD740+16</f>
        <v>342</v>
      </c>
      <c r="AF740" s="4">
        <f t="shared" si="4353"/>
        <v>358</v>
      </c>
      <c r="AG740" s="4">
        <f t="shared" si="4353"/>
        <v>374</v>
      </c>
      <c r="AH740" s="4">
        <f t="shared" si="4353"/>
        <v>390</v>
      </c>
      <c r="AI740" s="4">
        <f t="shared" si="4353"/>
        <v>406</v>
      </c>
      <c r="AJ740" s="4">
        <f t="shared" si="4353"/>
        <v>422</v>
      </c>
      <c r="AK740" s="4">
        <f t="shared" si="4353"/>
        <v>438</v>
      </c>
      <c r="AL740" s="4">
        <f t="shared" si="4353"/>
        <v>454</v>
      </c>
      <c r="AM740" s="4">
        <f t="shared" si="4353"/>
        <v>470</v>
      </c>
      <c r="AN740" s="4">
        <f t="shared" si="4353"/>
        <v>486</v>
      </c>
      <c r="AO740">
        <f t="shared" si="4353"/>
        <v>502</v>
      </c>
      <c r="AP740" s="4">
        <f t="shared" si="4353"/>
        <v>518</v>
      </c>
      <c r="AQ740" s="4">
        <f t="shared" si="4353"/>
        <v>534</v>
      </c>
      <c r="AR740" s="4">
        <f t="shared" ref="AR740:BI740" si="4354">AQ740+16</f>
        <v>550</v>
      </c>
      <c r="AS740" s="4">
        <f t="shared" si="4354"/>
        <v>566</v>
      </c>
      <c r="AT740" s="4">
        <f t="shared" si="4354"/>
        <v>582</v>
      </c>
      <c r="AU740" s="4">
        <f t="shared" si="4354"/>
        <v>598</v>
      </c>
      <c r="AV740" s="4">
        <f t="shared" si="4354"/>
        <v>614</v>
      </c>
      <c r="AW740" s="4">
        <f t="shared" si="4354"/>
        <v>630</v>
      </c>
      <c r="AX740" s="4">
        <f t="shared" si="4354"/>
        <v>646</v>
      </c>
      <c r="AY740">
        <f t="shared" si="4354"/>
        <v>662</v>
      </c>
      <c r="AZ740" s="4">
        <f t="shared" si="4354"/>
        <v>678</v>
      </c>
      <c r="BA740" s="4">
        <f t="shared" si="4354"/>
        <v>694</v>
      </c>
      <c r="BB740" s="4">
        <f t="shared" si="4354"/>
        <v>710</v>
      </c>
      <c r="BC740" s="4">
        <f t="shared" si="4354"/>
        <v>726</v>
      </c>
      <c r="BD740" s="4">
        <f t="shared" si="4354"/>
        <v>742</v>
      </c>
      <c r="BE740" s="4">
        <f t="shared" si="4354"/>
        <v>758</v>
      </c>
      <c r="BF740" s="4">
        <f t="shared" si="4354"/>
        <v>774</v>
      </c>
      <c r="BG740" s="4">
        <f t="shared" si="4354"/>
        <v>790</v>
      </c>
      <c r="BH740" s="4">
        <f t="shared" si="4354"/>
        <v>806</v>
      </c>
      <c r="BI740">
        <f t="shared" si="4354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55">C741+7</f>
        <v>64</v>
      </c>
      <c r="E741" s="4">
        <f t="shared" si="4355"/>
        <v>71</v>
      </c>
      <c r="F741" s="4">
        <f t="shared" si="4355"/>
        <v>78</v>
      </c>
      <c r="G741" s="4">
        <f t="shared" si="4355"/>
        <v>85</v>
      </c>
      <c r="H741" s="4">
        <f t="shared" si="4355"/>
        <v>92</v>
      </c>
      <c r="I741" s="4">
        <f t="shared" si="4355"/>
        <v>99</v>
      </c>
      <c r="J741" s="15">
        <f>I741+10</f>
        <v>109</v>
      </c>
      <c r="K741">
        <f t="shared" ref="K741:Q741" si="4356">J741+10</f>
        <v>119</v>
      </c>
      <c r="L741" s="4">
        <f t="shared" si="4356"/>
        <v>129</v>
      </c>
      <c r="M741" s="4">
        <f t="shared" si="4356"/>
        <v>139</v>
      </c>
      <c r="N741" s="4">
        <f t="shared" si="4356"/>
        <v>149</v>
      </c>
      <c r="O741" s="4">
        <f t="shared" si="4356"/>
        <v>159</v>
      </c>
      <c r="P741" s="4">
        <f t="shared" si="4356"/>
        <v>169</v>
      </c>
      <c r="Q741" s="4">
        <f t="shared" si="4356"/>
        <v>179</v>
      </c>
      <c r="R741" s="15">
        <f>Q741+12</f>
        <v>191</v>
      </c>
      <c r="S741" s="4">
        <f t="shared" ref="S741:W741" si="4357">R741+12</f>
        <v>203</v>
      </c>
      <c r="T741" s="4">
        <f t="shared" si="4357"/>
        <v>215</v>
      </c>
      <c r="U741">
        <f t="shared" si="4357"/>
        <v>227</v>
      </c>
      <c r="V741" s="4">
        <f t="shared" si="4357"/>
        <v>239</v>
      </c>
      <c r="W741" s="4">
        <f t="shared" si="4357"/>
        <v>251</v>
      </c>
      <c r="X741" s="15">
        <f>W741+14</f>
        <v>265</v>
      </c>
      <c r="Y741" s="4">
        <f t="shared" ref="Y741:AC741" si="4358">X741+14</f>
        <v>279</v>
      </c>
      <c r="Z741" s="4">
        <f t="shared" si="4358"/>
        <v>293</v>
      </c>
      <c r="AA741" s="4">
        <f t="shared" si="4358"/>
        <v>307</v>
      </c>
      <c r="AB741" s="4">
        <f t="shared" si="4358"/>
        <v>321</v>
      </c>
      <c r="AC741" s="4">
        <f t="shared" si="4358"/>
        <v>335</v>
      </c>
      <c r="AD741" s="15">
        <f>AC741+16</f>
        <v>351</v>
      </c>
      <c r="AE741">
        <f t="shared" ref="AE741:AQ741" si="4359">AD741+16</f>
        <v>367</v>
      </c>
      <c r="AF741" s="4">
        <f t="shared" si="4359"/>
        <v>383</v>
      </c>
      <c r="AG741" s="4">
        <f t="shared" si="4359"/>
        <v>399</v>
      </c>
      <c r="AH741" s="4">
        <f t="shared" si="4359"/>
        <v>415</v>
      </c>
      <c r="AI741" s="4">
        <f t="shared" si="4359"/>
        <v>431</v>
      </c>
      <c r="AJ741" s="4">
        <f t="shared" si="4359"/>
        <v>447</v>
      </c>
      <c r="AK741" s="4">
        <f t="shared" si="4359"/>
        <v>463</v>
      </c>
      <c r="AL741" s="4">
        <f t="shared" si="4359"/>
        <v>479</v>
      </c>
      <c r="AM741" s="4">
        <f t="shared" si="4359"/>
        <v>495</v>
      </c>
      <c r="AN741" s="4">
        <f t="shared" si="4359"/>
        <v>511</v>
      </c>
      <c r="AO741">
        <f t="shared" si="4359"/>
        <v>527</v>
      </c>
      <c r="AP741" s="4">
        <f t="shared" si="4359"/>
        <v>543</v>
      </c>
      <c r="AQ741" s="4">
        <f t="shared" si="4359"/>
        <v>559</v>
      </c>
      <c r="AR741" s="4">
        <f t="shared" ref="AR741:BI741" si="4360">AQ741+16</f>
        <v>575</v>
      </c>
      <c r="AS741" s="4">
        <f t="shared" si="4360"/>
        <v>591</v>
      </c>
      <c r="AT741" s="4">
        <f t="shared" si="4360"/>
        <v>607</v>
      </c>
      <c r="AU741" s="4">
        <f t="shared" si="4360"/>
        <v>623</v>
      </c>
      <c r="AV741" s="4">
        <f t="shared" si="4360"/>
        <v>639</v>
      </c>
      <c r="AW741" s="4">
        <f t="shared" si="4360"/>
        <v>655</v>
      </c>
      <c r="AX741" s="4">
        <f t="shared" si="4360"/>
        <v>671</v>
      </c>
      <c r="AY741">
        <f t="shared" si="4360"/>
        <v>687</v>
      </c>
      <c r="AZ741" s="4">
        <f t="shared" si="4360"/>
        <v>703</v>
      </c>
      <c r="BA741" s="4">
        <f t="shared" si="4360"/>
        <v>719</v>
      </c>
      <c r="BB741" s="4">
        <f t="shared" si="4360"/>
        <v>735</v>
      </c>
      <c r="BC741" s="4">
        <f t="shared" si="4360"/>
        <v>751</v>
      </c>
      <c r="BD741" s="4">
        <f t="shared" si="4360"/>
        <v>767</v>
      </c>
      <c r="BE741" s="4">
        <f t="shared" si="4360"/>
        <v>783</v>
      </c>
      <c r="BF741" s="4">
        <f t="shared" si="4360"/>
        <v>799</v>
      </c>
      <c r="BG741" s="4">
        <f t="shared" si="4360"/>
        <v>815</v>
      </c>
      <c r="BH741" s="4">
        <f t="shared" si="4360"/>
        <v>831</v>
      </c>
      <c r="BI741">
        <f t="shared" si="4360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61">E745</f>
        <v>2</v>
      </c>
      <c r="G745" s="4">
        <f>F745+1</f>
        <v>3</v>
      </c>
      <c r="H745" s="4">
        <f t="shared" si="4361"/>
        <v>3</v>
      </c>
      <c r="I745" s="4">
        <f t="shared" si="4361"/>
        <v>3</v>
      </c>
      <c r="J745" s="15">
        <f t="shared" ref="J745:J746" si="4362">I745+1</f>
        <v>4</v>
      </c>
      <c r="K745">
        <f t="shared" si="4361"/>
        <v>4</v>
      </c>
      <c r="L745" s="4">
        <f t="shared" si="4361"/>
        <v>4</v>
      </c>
      <c r="M745" s="4">
        <f t="shared" ref="M745:M746" si="4363">L745+1</f>
        <v>5</v>
      </c>
      <c r="N745" s="4">
        <f t="shared" si="4361"/>
        <v>5</v>
      </c>
      <c r="O745" s="4">
        <f t="shared" si="4361"/>
        <v>5</v>
      </c>
      <c r="P745" s="4">
        <f t="shared" ref="P745:P746" si="4364">O745+1</f>
        <v>6</v>
      </c>
      <c r="Q745" s="4">
        <f t="shared" si="4361"/>
        <v>6</v>
      </c>
      <c r="R745" s="15">
        <f t="shared" si="4361"/>
        <v>6</v>
      </c>
      <c r="S745" s="4">
        <f t="shared" ref="S745:S746" si="4365">R745+1</f>
        <v>7</v>
      </c>
      <c r="T745" s="4">
        <f t="shared" si="4361"/>
        <v>7</v>
      </c>
      <c r="U745">
        <f t="shared" si="4361"/>
        <v>7</v>
      </c>
      <c r="V745" s="4">
        <f t="shared" ref="V745:V746" si="4366">U745+1</f>
        <v>8</v>
      </c>
      <c r="W745" s="4">
        <f t="shared" si="4361"/>
        <v>8</v>
      </c>
      <c r="X745" s="15">
        <f t="shared" si="4361"/>
        <v>8</v>
      </c>
      <c r="Y745" s="4">
        <f t="shared" ref="Y745:Y746" si="4367">X745+1</f>
        <v>9</v>
      </c>
      <c r="Z745" s="4">
        <f t="shared" si="4361"/>
        <v>9</v>
      </c>
      <c r="AA745" s="4">
        <f t="shared" si="4361"/>
        <v>9</v>
      </c>
      <c r="AB745" s="4">
        <f t="shared" ref="AB745:AB746" si="4368">AA745+1</f>
        <v>10</v>
      </c>
      <c r="AC745" s="4">
        <f t="shared" si="4361"/>
        <v>10</v>
      </c>
      <c r="AD745" s="15">
        <f t="shared" si="4361"/>
        <v>10</v>
      </c>
      <c r="AE745">
        <f t="shared" ref="AE745:AE746" si="4369">AD745+1</f>
        <v>11</v>
      </c>
      <c r="AF745" s="4">
        <f t="shared" si="4361"/>
        <v>11</v>
      </c>
      <c r="AG745" s="4">
        <f t="shared" si="4361"/>
        <v>11</v>
      </c>
      <c r="AH745" s="4">
        <f t="shared" ref="AH745:AH746" si="4370">AG745+1</f>
        <v>12</v>
      </c>
      <c r="AI745" s="4">
        <f t="shared" si="4361"/>
        <v>12</v>
      </c>
      <c r="AJ745" s="4">
        <f t="shared" si="4361"/>
        <v>12</v>
      </c>
      <c r="AK745" s="4">
        <f t="shared" ref="AK745:AK746" si="4371">AJ745+1</f>
        <v>13</v>
      </c>
      <c r="AL745" s="4">
        <f t="shared" si="4361"/>
        <v>13</v>
      </c>
      <c r="AM745" s="4">
        <f t="shared" si="4361"/>
        <v>13</v>
      </c>
      <c r="AN745" s="4">
        <f t="shared" ref="AN745:AN746" si="4372">AM745+1</f>
        <v>14</v>
      </c>
      <c r="AO745">
        <f t="shared" si="4361"/>
        <v>14</v>
      </c>
      <c r="AP745" s="4">
        <f t="shared" si="4361"/>
        <v>14</v>
      </c>
      <c r="AQ745" s="4">
        <f t="shared" ref="AQ745:AQ746" si="4373">AP745+1</f>
        <v>15</v>
      </c>
      <c r="AR745" s="4">
        <f t="shared" si="4361"/>
        <v>15</v>
      </c>
      <c r="AS745" s="4">
        <f t="shared" si="4361"/>
        <v>15</v>
      </c>
      <c r="AT745" s="4">
        <f t="shared" ref="AT745:AT746" si="4374">AS745+1</f>
        <v>16</v>
      </c>
      <c r="AU745" s="4">
        <f t="shared" si="4361"/>
        <v>16</v>
      </c>
      <c r="AV745" s="4">
        <f t="shared" si="4361"/>
        <v>16</v>
      </c>
      <c r="AW745" s="4">
        <f t="shared" ref="AW745:AW746" si="4375">AV745+1</f>
        <v>17</v>
      </c>
      <c r="AX745" s="4">
        <f t="shared" si="4361"/>
        <v>17</v>
      </c>
      <c r="AY745">
        <f t="shared" si="4361"/>
        <v>17</v>
      </c>
      <c r="AZ745" s="4">
        <f t="shared" ref="AZ745:AZ746" si="4376">AY745+1</f>
        <v>18</v>
      </c>
      <c r="BA745" s="4">
        <f t="shared" si="4361"/>
        <v>18</v>
      </c>
      <c r="BB745" s="4">
        <f t="shared" si="4361"/>
        <v>18</v>
      </c>
      <c r="BC745" s="4">
        <f t="shared" ref="BC745:BC746" si="4377">BB745+1</f>
        <v>19</v>
      </c>
      <c r="BD745" s="4">
        <f t="shared" si="4361"/>
        <v>19</v>
      </c>
      <c r="BE745" s="4">
        <f t="shared" si="4361"/>
        <v>19</v>
      </c>
      <c r="BF745" s="4">
        <f t="shared" ref="BF745:BF746" si="4378">BE745+1</f>
        <v>20</v>
      </c>
      <c r="BG745" s="4">
        <f t="shared" si="4361"/>
        <v>20</v>
      </c>
      <c r="BH745" s="4">
        <f t="shared" si="4361"/>
        <v>20</v>
      </c>
      <c r="BI745">
        <f t="shared" ref="BI745:BI746" si="4379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61"/>
        <v>2</v>
      </c>
      <c r="G746" s="4">
        <f>F746+1</f>
        <v>3</v>
      </c>
      <c r="H746" s="4">
        <f t="shared" si="4361"/>
        <v>3</v>
      </c>
      <c r="I746" s="4">
        <f t="shared" si="4361"/>
        <v>3</v>
      </c>
      <c r="J746" s="15">
        <f t="shared" si="4362"/>
        <v>4</v>
      </c>
      <c r="K746">
        <f t="shared" si="4361"/>
        <v>4</v>
      </c>
      <c r="L746" s="4">
        <f t="shared" si="4361"/>
        <v>4</v>
      </c>
      <c r="M746" s="4">
        <f t="shared" si="4363"/>
        <v>5</v>
      </c>
      <c r="N746" s="4">
        <f t="shared" si="4361"/>
        <v>5</v>
      </c>
      <c r="O746" s="4">
        <f t="shared" si="4361"/>
        <v>5</v>
      </c>
      <c r="P746" s="4">
        <f t="shared" si="4364"/>
        <v>6</v>
      </c>
      <c r="Q746" s="4">
        <f t="shared" si="4361"/>
        <v>6</v>
      </c>
      <c r="R746" s="15">
        <f t="shared" si="4361"/>
        <v>6</v>
      </c>
      <c r="S746" s="4">
        <f t="shared" si="4365"/>
        <v>7</v>
      </c>
      <c r="T746" s="4">
        <f t="shared" si="4361"/>
        <v>7</v>
      </c>
      <c r="U746">
        <f t="shared" si="4361"/>
        <v>7</v>
      </c>
      <c r="V746" s="4">
        <f t="shared" si="4366"/>
        <v>8</v>
      </c>
      <c r="W746" s="4">
        <f t="shared" si="4361"/>
        <v>8</v>
      </c>
      <c r="X746" s="15">
        <f t="shared" si="4361"/>
        <v>8</v>
      </c>
      <c r="Y746" s="4">
        <f t="shared" si="4367"/>
        <v>9</v>
      </c>
      <c r="Z746" s="4">
        <f t="shared" si="4361"/>
        <v>9</v>
      </c>
      <c r="AA746" s="4">
        <f t="shared" si="4361"/>
        <v>9</v>
      </c>
      <c r="AB746" s="4">
        <f t="shared" si="4368"/>
        <v>10</v>
      </c>
      <c r="AC746" s="4">
        <f t="shared" si="4361"/>
        <v>10</v>
      </c>
      <c r="AD746" s="15">
        <f t="shared" si="4361"/>
        <v>10</v>
      </c>
      <c r="AE746">
        <f t="shared" si="4369"/>
        <v>11</v>
      </c>
      <c r="AF746" s="4">
        <f t="shared" si="4361"/>
        <v>11</v>
      </c>
      <c r="AG746" s="4">
        <f t="shared" si="4361"/>
        <v>11</v>
      </c>
      <c r="AH746" s="4">
        <f t="shared" si="4370"/>
        <v>12</v>
      </c>
      <c r="AI746" s="4">
        <f t="shared" si="4361"/>
        <v>12</v>
      </c>
      <c r="AJ746" s="4">
        <f t="shared" si="4361"/>
        <v>12</v>
      </c>
      <c r="AK746" s="4">
        <f t="shared" si="4371"/>
        <v>13</v>
      </c>
      <c r="AL746" s="4">
        <f t="shared" si="4361"/>
        <v>13</v>
      </c>
      <c r="AM746" s="4">
        <f t="shared" si="4361"/>
        <v>13</v>
      </c>
      <c r="AN746" s="4">
        <f t="shared" si="4372"/>
        <v>14</v>
      </c>
      <c r="AO746">
        <f t="shared" si="4361"/>
        <v>14</v>
      </c>
      <c r="AP746" s="4">
        <f t="shared" si="4361"/>
        <v>14</v>
      </c>
      <c r="AQ746" s="4">
        <f t="shared" si="4373"/>
        <v>15</v>
      </c>
      <c r="AR746" s="4">
        <f t="shared" si="4361"/>
        <v>15</v>
      </c>
      <c r="AS746" s="4">
        <f t="shared" si="4361"/>
        <v>15</v>
      </c>
      <c r="AT746" s="4">
        <f t="shared" si="4374"/>
        <v>16</v>
      </c>
      <c r="AU746" s="4">
        <f t="shared" si="4361"/>
        <v>16</v>
      </c>
      <c r="AV746" s="4">
        <f t="shared" si="4361"/>
        <v>16</v>
      </c>
      <c r="AW746" s="4">
        <f t="shared" si="4375"/>
        <v>17</v>
      </c>
      <c r="AX746" s="4">
        <f t="shared" si="4361"/>
        <v>17</v>
      </c>
      <c r="AY746">
        <f t="shared" si="4361"/>
        <v>17</v>
      </c>
      <c r="AZ746" s="4">
        <f t="shared" si="4376"/>
        <v>18</v>
      </c>
      <c r="BA746" s="4">
        <f t="shared" si="4361"/>
        <v>18</v>
      </c>
      <c r="BB746" s="4">
        <f t="shared" si="4361"/>
        <v>18</v>
      </c>
      <c r="BC746" s="4">
        <f t="shared" si="4377"/>
        <v>19</v>
      </c>
      <c r="BD746" s="4">
        <f t="shared" si="4361"/>
        <v>19</v>
      </c>
      <c r="BE746" s="4">
        <f t="shared" si="4361"/>
        <v>19</v>
      </c>
      <c r="BF746" s="4">
        <f t="shared" si="4378"/>
        <v>20</v>
      </c>
      <c r="BG746" s="4">
        <f t="shared" si="4361"/>
        <v>20</v>
      </c>
      <c r="BH746" s="4">
        <f t="shared" si="4361"/>
        <v>20</v>
      </c>
      <c r="BI746">
        <f t="shared" si="4379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B747+10</f>
        <v>40</v>
      </c>
      <c r="D747" s="4">
        <f t="shared" ref="D747:BI747" si="4380">C747+10</f>
        <v>50</v>
      </c>
      <c r="E747" s="4">
        <f t="shared" si="4380"/>
        <v>60</v>
      </c>
      <c r="F747" s="4">
        <f t="shared" si="4380"/>
        <v>70</v>
      </c>
      <c r="G747" s="4">
        <f t="shared" si="4380"/>
        <v>80</v>
      </c>
      <c r="H747" s="4">
        <f t="shared" si="4380"/>
        <v>90</v>
      </c>
      <c r="I747" s="4">
        <f t="shared" si="4380"/>
        <v>100</v>
      </c>
      <c r="J747" s="4">
        <f t="shared" si="4380"/>
        <v>110</v>
      </c>
      <c r="K747" s="4">
        <f t="shared" si="4380"/>
        <v>120</v>
      </c>
      <c r="L747" s="4">
        <f t="shared" si="4380"/>
        <v>130</v>
      </c>
      <c r="M747" s="4">
        <f t="shared" si="4380"/>
        <v>140</v>
      </c>
      <c r="N747" s="4">
        <f t="shared" si="4380"/>
        <v>150</v>
      </c>
      <c r="O747" s="4">
        <f t="shared" si="4380"/>
        <v>160</v>
      </c>
      <c r="P747" s="4">
        <f t="shared" si="4380"/>
        <v>170</v>
      </c>
      <c r="Q747" s="4">
        <f t="shared" si="4380"/>
        <v>180</v>
      </c>
      <c r="R747" s="4">
        <f t="shared" si="4380"/>
        <v>190</v>
      </c>
      <c r="S747" s="4">
        <f t="shared" si="4380"/>
        <v>200</v>
      </c>
      <c r="T747" s="4">
        <f t="shared" si="4380"/>
        <v>210</v>
      </c>
      <c r="U747" s="4">
        <f t="shared" si="4380"/>
        <v>220</v>
      </c>
      <c r="V747" s="4">
        <f t="shared" si="4380"/>
        <v>230</v>
      </c>
      <c r="W747" s="4">
        <f t="shared" si="4380"/>
        <v>240</v>
      </c>
      <c r="X747" s="4">
        <f t="shared" si="4380"/>
        <v>250</v>
      </c>
      <c r="Y747" s="4">
        <f t="shared" si="4380"/>
        <v>260</v>
      </c>
      <c r="Z747" s="4">
        <f t="shared" si="4380"/>
        <v>270</v>
      </c>
      <c r="AA747" s="4">
        <f t="shared" si="4380"/>
        <v>280</v>
      </c>
      <c r="AB747" s="4">
        <f t="shared" si="4380"/>
        <v>290</v>
      </c>
      <c r="AC747" s="4">
        <f t="shared" si="4380"/>
        <v>300</v>
      </c>
      <c r="AD747" s="4">
        <f t="shared" si="4380"/>
        <v>310</v>
      </c>
      <c r="AE747" s="4">
        <f t="shared" si="4380"/>
        <v>320</v>
      </c>
      <c r="AF747" s="4">
        <f t="shared" si="4380"/>
        <v>330</v>
      </c>
      <c r="AG747" s="4">
        <f t="shared" si="4380"/>
        <v>340</v>
      </c>
      <c r="AH747" s="4">
        <f t="shared" si="4380"/>
        <v>350</v>
      </c>
      <c r="AI747" s="4">
        <f t="shared" si="4380"/>
        <v>360</v>
      </c>
      <c r="AJ747" s="4">
        <f t="shared" si="4380"/>
        <v>370</v>
      </c>
      <c r="AK747" s="4">
        <f t="shared" si="4380"/>
        <v>380</v>
      </c>
      <c r="AL747" s="4">
        <f t="shared" si="4380"/>
        <v>390</v>
      </c>
      <c r="AM747" s="4">
        <f t="shared" si="4380"/>
        <v>400</v>
      </c>
      <c r="AN747" s="4">
        <f t="shared" si="4380"/>
        <v>410</v>
      </c>
      <c r="AO747" s="4">
        <f t="shared" si="4380"/>
        <v>420</v>
      </c>
      <c r="AP747" s="4">
        <f t="shared" si="4380"/>
        <v>430</v>
      </c>
      <c r="AQ747" s="4">
        <f t="shared" si="4380"/>
        <v>440</v>
      </c>
      <c r="AR747" s="4">
        <f t="shared" si="4380"/>
        <v>450</v>
      </c>
      <c r="AS747" s="4">
        <f t="shared" si="4380"/>
        <v>460</v>
      </c>
      <c r="AT747" s="4">
        <f t="shared" si="4380"/>
        <v>470</v>
      </c>
      <c r="AU747" s="4">
        <f t="shared" si="4380"/>
        <v>480</v>
      </c>
      <c r="AV747" s="4">
        <f t="shared" si="4380"/>
        <v>490</v>
      </c>
      <c r="AW747" s="4">
        <f t="shared" si="4380"/>
        <v>500</v>
      </c>
      <c r="AX747" s="4">
        <f t="shared" si="4380"/>
        <v>510</v>
      </c>
      <c r="AY747" s="4">
        <f t="shared" si="4380"/>
        <v>520</v>
      </c>
      <c r="AZ747" s="4">
        <f t="shared" si="4380"/>
        <v>530</v>
      </c>
      <c r="BA747" s="4">
        <f t="shared" si="4380"/>
        <v>540</v>
      </c>
      <c r="BB747" s="4">
        <f t="shared" si="4380"/>
        <v>550</v>
      </c>
      <c r="BC747" s="4">
        <f t="shared" si="4380"/>
        <v>560</v>
      </c>
      <c r="BD747" s="4">
        <f t="shared" si="4380"/>
        <v>570</v>
      </c>
      <c r="BE747" s="4">
        <f t="shared" si="4380"/>
        <v>580</v>
      </c>
      <c r="BF747" s="4">
        <f t="shared" si="4380"/>
        <v>590</v>
      </c>
      <c r="BG747" s="4">
        <f t="shared" si="4380"/>
        <v>600</v>
      </c>
      <c r="BH747" s="4">
        <f t="shared" si="4380"/>
        <v>610</v>
      </c>
      <c r="BI747" s="4">
        <f t="shared" si="4380"/>
        <v>620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81">W748</f>
        <v>70</v>
      </c>
      <c r="Y748" s="4">
        <f>X748+1</f>
        <v>71</v>
      </c>
      <c r="Z748" s="4">
        <f t="shared" si="4381"/>
        <v>71</v>
      </c>
      <c r="AA748" s="4">
        <f>Z748+1</f>
        <v>72</v>
      </c>
      <c r="AB748" s="4">
        <f>AA748+1</f>
        <v>73</v>
      </c>
      <c r="AC748" s="4">
        <f t="shared" si="4381"/>
        <v>73</v>
      </c>
      <c r="AD748" s="15">
        <f t="shared" si="4381"/>
        <v>73</v>
      </c>
      <c r="AE748">
        <f t="shared" si="4381"/>
        <v>73</v>
      </c>
      <c r="AF748" s="4">
        <f>AE748+1</f>
        <v>74</v>
      </c>
      <c r="AG748" s="4">
        <f t="shared" si="4381"/>
        <v>74</v>
      </c>
      <c r="AH748" s="4">
        <f>AG748+1</f>
        <v>75</v>
      </c>
      <c r="AI748" s="4">
        <f t="shared" si="4381"/>
        <v>75</v>
      </c>
      <c r="AJ748" s="4">
        <f t="shared" si="4381"/>
        <v>75</v>
      </c>
      <c r="AK748" s="4">
        <f t="shared" si="4381"/>
        <v>75</v>
      </c>
      <c r="AL748" s="4">
        <f t="shared" si="4381"/>
        <v>75</v>
      </c>
      <c r="AM748" s="4">
        <f>AL748+1</f>
        <v>76</v>
      </c>
      <c r="AN748" s="4">
        <f t="shared" si="4381"/>
        <v>76</v>
      </c>
      <c r="AO748">
        <f t="shared" si="4381"/>
        <v>76</v>
      </c>
      <c r="AP748" s="4">
        <f t="shared" si="4381"/>
        <v>76</v>
      </c>
      <c r="AQ748" s="4">
        <f>AP748+1</f>
        <v>77</v>
      </c>
      <c r="AR748" s="4">
        <f t="shared" si="4381"/>
        <v>77</v>
      </c>
      <c r="AS748" s="4">
        <f t="shared" si="4381"/>
        <v>77</v>
      </c>
      <c r="AT748" s="4">
        <f t="shared" si="4381"/>
        <v>77</v>
      </c>
      <c r="AU748" s="4">
        <f t="shared" si="4381"/>
        <v>77</v>
      </c>
      <c r="AV748" s="4">
        <f t="shared" si="4381"/>
        <v>77</v>
      </c>
      <c r="AW748" s="4">
        <f t="shared" si="4381"/>
        <v>77</v>
      </c>
      <c r="AX748" s="4">
        <f>AW748+1</f>
        <v>78</v>
      </c>
      <c r="AY748">
        <f t="shared" si="4381"/>
        <v>78</v>
      </c>
      <c r="AZ748" s="4">
        <f t="shared" si="4381"/>
        <v>78</v>
      </c>
      <c r="BA748" s="4">
        <f t="shared" si="4381"/>
        <v>78</v>
      </c>
      <c r="BB748" s="4">
        <f t="shared" si="4381"/>
        <v>78</v>
      </c>
      <c r="BC748" s="4">
        <f>BB748+1</f>
        <v>79</v>
      </c>
      <c r="BD748" s="4">
        <f t="shared" si="4381"/>
        <v>79</v>
      </c>
      <c r="BE748" s="4">
        <f t="shared" si="4381"/>
        <v>79</v>
      </c>
      <c r="BF748" s="4">
        <f t="shared" si="4381"/>
        <v>79</v>
      </c>
      <c r="BG748" s="4">
        <f t="shared" si="4381"/>
        <v>79</v>
      </c>
      <c r="BH748" s="4">
        <f t="shared" si="4381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15</v>
      </c>
      <c r="C751" s="4">
        <f>B751+2</f>
        <v>17</v>
      </c>
      <c r="D751" s="4">
        <f t="shared" ref="D751:BI751" si="4382">C751+2</f>
        <v>19</v>
      </c>
      <c r="E751" s="4">
        <f t="shared" si="4382"/>
        <v>21</v>
      </c>
      <c r="F751" s="4">
        <f t="shared" si="4382"/>
        <v>23</v>
      </c>
      <c r="G751" s="4">
        <f t="shared" si="4382"/>
        <v>25</v>
      </c>
      <c r="H751" s="4">
        <f t="shared" si="4382"/>
        <v>27</v>
      </c>
      <c r="I751" s="4">
        <f t="shared" si="4382"/>
        <v>29</v>
      </c>
      <c r="J751" s="4">
        <f t="shared" si="4382"/>
        <v>31</v>
      </c>
      <c r="K751" s="4">
        <f t="shared" si="4382"/>
        <v>33</v>
      </c>
      <c r="L751" s="4">
        <f t="shared" si="4382"/>
        <v>35</v>
      </c>
      <c r="M751" s="4">
        <f t="shared" si="4382"/>
        <v>37</v>
      </c>
      <c r="N751" s="4">
        <f t="shared" si="4382"/>
        <v>39</v>
      </c>
      <c r="O751" s="4">
        <f t="shared" si="4382"/>
        <v>41</v>
      </c>
      <c r="P751" s="4">
        <f t="shared" si="4382"/>
        <v>43</v>
      </c>
      <c r="Q751" s="4">
        <f t="shared" si="4382"/>
        <v>45</v>
      </c>
      <c r="R751" s="4">
        <f t="shared" si="4382"/>
        <v>47</v>
      </c>
      <c r="S751" s="4">
        <f t="shared" si="4382"/>
        <v>49</v>
      </c>
      <c r="T751" s="4">
        <f t="shared" si="4382"/>
        <v>51</v>
      </c>
      <c r="U751" s="4">
        <f t="shared" si="4382"/>
        <v>53</v>
      </c>
      <c r="V751" s="4">
        <f t="shared" si="4382"/>
        <v>55</v>
      </c>
      <c r="W751" s="4">
        <f t="shared" si="4382"/>
        <v>57</v>
      </c>
      <c r="X751" s="4">
        <f t="shared" si="4382"/>
        <v>59</v>
      </c>
      <c r="Y751" s="4">
        <f t="shared" si="4382"/>
        <v>61</v>
      </c>
      <c r="Z751" s="4">
        <f t="shared" si="4382"/>
        <v>63</v>
      </c>
      <c r="AA751" s="4">
        <f t="shared" si="4382"/>
        <v>65</v>
      </c>
      <c r="AB751" s="4">
        <f t="shared" si="4382"/>
        <v>67</v>
      </c>
      <c r="AC751" s="4">
        <f t="shared" si="4382"/>
        <v>69</v>
      </c>
      <c r="AD751" s="4">
        <f t="shared" si="4382"/>
        <v>71</v>
      </c>
      <c r="AE751" s="4">
        <f t="shared" si="4382"/>
        <v>73</v>
      </c>
      <c r="AF751" s="4">
        <f t="shared" si="4382"/>
        <v>75</v>
      </c>
      <c r="AG751" s="4">
        <f t="shared" si="4382"/>
        <v>77</v>
      </c>
      <c r="AH751" s="4">
        <f t="shared" si="4382"/>
        <v>79</v>
      </c>
      <c r="AI751" s="4">
        <f t="shared" si="4382"/>
        <v>81</v>
      </c>
      <c r="AJ751" s="4">
        <f t="shared" si="4382"/>
        <v>83</v>
      </c>
      <c r="AK751" s="4">
        <f t="shared" si="4382"/>
        <v>85</v>
      </c>
      <c r="AL751" s="4">
        <f t="shared" si="4382"/>
        <v>87</v>
      </c>
      <c r="AM751" s="4">
        <f t="shared" si="4382"/>
        <v>89</v>
      </c>
      <c r="AN751" s="4">
        <f t="shared" si="4382"/>
        <v>91</v>
      </c>
      <c r="AO751" s="4">
        <f t="shared" si="4382"/>
        <v>93</v>
      </c>
      <c r="AP751" s="4">
        <f t="shared" si="4382"/>
        <v>95</v>
      </c>
      <c r="AQ751" s="4">
        <f t="shared" si="4382"/>
        <v>97</v>
      </c>
      <c r="AR751" s="4">
        <f t="shared" si="4382"/>
        <v>99</v>
      </c>
      <c r="AS751" s="4">
        <f t="shared" si="4382"/>
        <v>101</v>
      </c>
      <c r="AT751" s="4">
        <f t="shared" si="4382"/>
        <v>103</v>
      </c>
      <c r="AU751" s="4">
        <f t="shared" si="4382"/>
        <v>105</v>
      </c>
      <c r="AV751" s="4">
        <f t="shared" si="4382"/>
        <v>107</v>
      </c>
      <c r="AW751" s="4">
        <f t="shared" si="4382"/>
        <v>109</v>
      </c>
      <c r="AX751" s="4">
        <f t="shared" si="4382"/>
        <v>111</v>
      </c>
      <c r="AY751" s="4">
        <f t="shared" si="4382"/>
        <v>113</v>
      </c>
      <c r="AZ751" s="4">
        <f t="shared" si="4382"/>
        <v>115</v>
      </c>
      <c r="BA751" s="4">
        <f t="shared" si="4382"/>
        <v>117</v>
      </c>
      <c r="BB751" s="4">
        <f t="shared" si="4382"/>
        <v>119</v>
      </c>
      <c r="BC751" s="4">
        <f t="shared" si="4382"/>
        <v>121</v>
      </c>
      <c r="BD751" s="4">
        <f t="shared" si="4382"/>
        <v>123</v>
      </c>
      <c r="BE751" s="4">
        <f t="shared" si="4382"/>
        <v>125</v>
      </c>
      <c r="BF751" s="4">
        <f t="shared" si="4382"/>
        <v>127</v>
      </c>
      <c r="BG751" s="4">
        <f t="shared" si="4382"/>
        <v>129</v>
      </c>
      <c r="BH751" s="4">
        <f t="shared" si="4382"/>
        <v>131</v>
      </c>
      <c r="BI751" s="4">
        <f t="shared" si="4382"/>
        <v>133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83">C752+12</f>
        <v>74</v>
      </c>
      <c r="E752" s="4">
        <f t="shared" si="4383"/>
        <v>86</v>
      </c>
      <c r="F752" s="4">
        <f t="shared" si="4383"/>
        <v>98</v>
      </c>
      <c r="G752" s="4">
        <f t="shared" si="4383"/>
        <v>110</v>
      </c>
      <c r="H752" s="4">
        <f t="shared" si="4383"/>
        <v>122</v>
      </c>
      <c r="I752" s="4">
        <f t="shared" si="4383"/>
        <v>134</v>
      </c>
      <c r="J752" s="15">
        <f t="shared" si="4383"/>
        <v>146</v>
      </c>
      <c r="K752">
        <f t="shared" si="4383"/>
        <v>158</v>
      </c>
      <c r="L752" s="4">
        <f t="shared" si="4383"/>
        <v>170</v>
      </c>
      <c r="M752" s="4">
        <f t="shared" si="4383"/>
        <v>182</v>
      </c>
      <c r="N752" s="4">
        <f t="shared" si="4383"/>
        <v>194</v>
      </c>
      <c r="O752" s="4">
        <f t="shared" si="4383"/>
        <v>206</v>
      </c>
      <c r="P752" s="4">
        <f t="shared" si="4383"/>
        <v>218</v>
      </c>
      <c r="Q752" s="4">
        <f t="shared" si="4383"/>
        <v>230</v>
      </c>
      <c r="R752" s="15">
        <f t="shared" si="4383"/>
        <v>242</v>
      </c>
      <c r="S752" s="4">
        <f t="shared" si="4383"/>
        <v>254</v>
      </c>
      <c r="T752" s="4">
        <f t="shared" si="4383"/>
        <v>266</v>
      </c>
      <c r="U752">
        <f t="shared" si="4383"/>
        <v>278</v>
      </c>
      <c r="V752" s="4">
        <f t="shared" si="4383"/>
        <v>290</v>
      </c>
      <c r="W752" s="4">
        <f t="shared" si="4383"/>
        <v>302</v>
      </c>
      <c r="X752" s="15">
        <f t="shared" si="4383"/>
        <v>314</v>
      </c>
      <c r="Y752" s="4">
        <f t="shared" si="4383"/>
        <v>326</v>
      </c>
      <c r="Z752" s="4">
        <f t="shared" si="4383"/>
        <v>338</v>
      </c>
      <c r="AA752" s="4">
        <f t="shared" ref="AA752:BI752" si="4384">Z752+12</f>
        <v>350</v>
      </c>
      <c r="AB752" s="4">
        <f t="shared" si="4384"/>
        <v>362</v>
      </c>
      <c r="AC752" s="4">
        <f t="shared" si="4384"/>
        <v>374</v>
      </c>
      <c r="AD752" s="15">
        <f t="shared" si="4384"/>
        <v>386</v>
      </c>
      <c r="AE752">
        <f t="shared" si="4384"/>
        <v>398</v>
      </c>
      <c r="AF752" s="4">
        <f t="shared" si="4384"/>
        <v>410</v>
      </c>
      <c r="AG752" s="4">
        <f t="shared" si="4384"/>
        <v>422</v>
      </c>
      <c r="AH752" s="4">
        <f t="shared" si="4384"/>
        <v>434</v>
      </c>
      <c r="AI752" s="4">
        <f t="shared" si="4384"/>
        <v>446</v>
      </c>
      <c r="AJ752" s="4">
        <f t="shared" si="4384"/>
        <v>458</v>
      </c>
      <c r="AK752" s="4">
        <f t="shared" si="4384"/>
        <v>470</v>
      </c>
      <c r="AL752" s="4">
        <f t="shared" si="4384"/>
        <v>482</v>
      </c>
      <c r="AM752" s="4">
        <f t="shared" si="4384"/>
        <v>494</v>
      </c>
      <c r="AN752" s="4">
        <f t="shared" si="4384"/>
        <v>506</v>
      </c>
      <c r="AO752">
        <f t="shared" si="4384"/>
        <v>518</v>
      </c>
      <c r="AP752" s="4">
        <f t="shared" si="4384"/>
        <v>530</v>
      </c>
      <c r="AQ752" s="4">
        <f t="shared" si="4384"/>
        <v>542</v>
      </c>
      <c r="AR752" s="4">
        <f t="shared" si="4384"/>
        <v>554</v>
      </c>
      <c r="AS752" s="4">
        <f t="shared" si="4384"/>
        <v>566</v>
      </c>
      <c r="AT752" s="4">
        <f t="shared" si="4384"/>
        <v>578</v>
      </c>
      <c r="AU752" s="4">
        <f t="shared" si="4384"/>
        <v>590</v>
      </c>
      <c r="AV752" s="4">
        <f t="shared" si="4384"/>
        <v>602</v>
      </c>
      <c r="AW752" s="4">
        <f t="shared" si="4384"/>
        <v>614</v>
      </c>
      <c r="AX752" s="4">
        <f t="shared" si="4384"/>
        <v>626</v>
      </c>
      <c r="AY752">
        <f t="shared" si="4384"/>
        <v>638</v>
      </c>
      <c r="AZ752" s="4">
        <f t="shared" si="4384"/>
        <v>650</v>
      </c>
      <c r="BA752" s="4">
        <f t="shared" si="4384"/>
        <v>662</v>
      </c>
      <c r="BB752" s="4">
        <f t="shared" si="4384"/>
        <v>674</v>
      </c>
      <c r="BC752" s="4">
        <f t="shared" si="4384"/>
        <v>686</v>
      </c>
      <c r="BD752" s="4">
        <f t="shared" si="4384"/>
        <v>698</v>
      </c>
      <c r="BE752" s="4">
        <f t="shared" si="4384"/>
        <v>710</v>
      </c>
      <c r="BF752" s="4">
        <f t="shared" si="4384"/>
        <v>722</v>
      </c>
      <c r="BG752" s="4">
        <f t="shared" si="4384"/>
        <v>734</v>
      </c>
      <c r="BH752" s="4">
        <f t="shared" si="4384"/>
        <v>746</v>
      </c>
      <c r="BI752">
        <f t="shared" si="4384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85">C755+15</f>
        <v>85</v>
      </c>
      <c r="E755" s="4">
        <f t="shared" si="4385"/>
        <v>100</v>
      </c>
      <c r="F755" s="4">
        <f t="shared" si="4385"/>
        <v>115</v>
      </c>
      <c r="G755" s="4">
        <f t="shared" si="4385"/>
        <v>130</v>
      </c>
      <c r="H755" s="4">
        <f t="shared" si="4385"/>
        <v>145</v>
      </c>
      <c r="I755" s="4">
        <f t="shared" si="4385"/>
        <v>160</v>
      </c>
      <c r="J755" s="4">
        <f t="shared" si="4385"/>
        <v>175</v>
      </c>
      <c r="K755" s="4">
        <f t="shared" si="4385"/>
        <v>190</v>
      </c>
      <c r="L755" s="4">
        <f t="shared" si="4385"/>
        <v>205</v>
      </c>
      <c r="M755" s="4">
        <f t="shared" si="4385"/>
        <v>220</v>
      </c>
      <c r="N755" s="4">
        <f t="shared" si="4385"/>
        <v>235</v>
      </c>
      <c r="O755" s="4">
        <f t="shared" si="4385"/>
        <v>250</v>
      </c>
      <c r="P755" s="4">
        <f t="shared" si="4385"/>
        <v>265</v>
      </c>
      <c r="Q755" s="4">
        <f t="shared" si="4385"/>
        <v>280</v>
      </c>
      <c r="R755" s="4">
        <f t="shared" si="4385"/>
        <v>295</v>
      </c>
      <c r="S755" s="4">
        <f t="shared" si="4385"/>
        <v>310</v>
      </c>
      <c r="T755" s="4">
        <f t="shared" si="4385"/>
        <v>325</v>
      </c>
      <c r="U755" s="4">
        <f t="shared" si="4385"/>
        <v>340</v>
      </c>
      <c r="V755" s="4">
        <f t="shared" si="4385"/>
        <v>355</v>
      </c>
      <c r="W755" s="4">
        <f t="shared" si="4385"/>
        <v>370</v>
      </c>
      <c r="X755" s="4">
        <f t="shared" si="4385"/>
        <v>385</v>
      </c>
      <c r="Y755" s="4">
        <f t="shared" si="4385"/>
        <v>400</v>
      </c>
      <c r="Z755" s="4">
        <f t="shared" si="4385"/>
        <v>415</v>
      </c>
      <c r="AA755" s="4">
        <f t="shared" si="4385"/>
        <v>430</v>
      </c>
      <c r="AB755" s="4">
        <f t="shared" si="4385"/>
        <v>445</v>
      </c>
      <c r="AC755" s="4">
        <f t="shared" si="4385"/>
        <v>460</v>
      </c>
      <c r="AD755" s="4">
        <f t="shared" si="4385"/>
        <v>475</v>
      </c>
      <c r="AE755" s="4">
        <f t="shared" si="4385"/>
        <v>490</v>
      </c>
      <c r="AF755" s="4">
        <f t="shared" si="4385"/>
        <v>505</v>
      </c>
      <c r="AG755" s="4">
        <f t="shared" si="4385"/>
        <v>520</v>
      </c>
      <c r="AH755" s="4">
        <f t="shared" si="4385"/>
        <v>535</v>
      </c>
      <c r="AI755" s="4">
        <f t="shared" si="4385"/>
        <v>550</v>
      </c>
      <c r="AJ755" s="4">
        <f t="shared" si="4385"/>
        <v>565</v>
      </c>
      <c r="AK755" s="4">
        <f t="shared" si="4385"/>
        <v>580</v>
      </c>
      <c r="AL755" s="4">
        <f t="shared" si="4385"/>
        <v>595</v>
      </c>
      <c r="AM755" s="4">
        <f t="shared" si="4385"/>
        <v>610</v>
      </c>
      <c r="AN755" s="4">
        <f t="shared" si="4385"/>
        <v>625</v>
      </c>
      <c r="AO755" s="4">
        <f t="shared" si="4385"/>
        <v>640</v>
      </c>
      <c r="AP755" s="4">
        <f t="shared" si="4385"/>
        <v>655</v>
      </c>
      <c r="AQ755" s="4">
        <f t="shared" si="4385"/>
        <v>670</v>
      </c>
      <c r="AR755" s="4">
        <f t="shared" si="4385"/>
        <v>685</v>
      </c>
      <c r="AS755" s="4">
        <f t="shared" si="4385"/>
        <v>700</v>
      </c>
      <c r="AT755" s="4">
        <f t="shared" si="4385"/>
        <v>715</v>
      </c>
      <c r="AU755" s="4">
        <f t="shared" si="4385"/>
        <v>730</v>
      </c>
      <c r="AV755" s="4">
        <f t="shared" si="4385"/>
        <v>745</v>
      </c>
      <c r="AW755" s="4">
        <f t="shared" si="4385"/>
        <v>760</v>
      </c>
      <c r="AX755" s="4">
        <f t="shared" si="4385"/>
        <v>775</v>
      </c>
      <c r="AY755" s="4">
        <f t="shared" si="4385"/>
        <v>790</v>
      </c>
      <c r="AZ755" s="4">
        <f t="shared" si="4385"/>
        <v>805</v>
      </c>
      <c r="BA755" s="4">
        <f t="shared" si="4385"/>
        <v>820</v>
      </c>
      <c r="BB755" s="4">
        <f t="shared" si="4385"/>
        <v>835</v>
      </c>
      <c r="BC755" s="4">
        <f t="shared" si="4385"/>
        <v>850</v>
      </c>
      <c r="BD755" s="4">
        <f t="shared" si="4385"/>
        <v>865</v>
      </c>
      <c r="BE755" s="4">
        <f t="shared" si="4385"/>
        <v>880</v>
      </c>
      <c r="BF755" s="4">
        <f t="shared" si="4385"/>
        <v>895</v>
      </c>
      <c r="BG755" s="4">
        <f t="shared" si="4385"/>
        <v>910</v>
      </c>
      <c r="BH755" s="4">
        <f t="shared" si="4385"/>
        <v>925</v>
      </c>
      <c r="BI755" s="4">
        <f t="shared" si="4385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B756+8</f>
        <v>83</v>
      </c>
      <c r="D756" s="4">
        <f t="shared" ref="D756:BI756" si="4386">C756+8</f>
        <v>91</v>
      </c>
      <c r="E756" s="4">
        <f t="shared" si="4386"/>
        <v>99</v>
      </c>
      <c r="F756" s="4">
        <f t="shared" si="4386"/>
        <v>107</v>
      </c>
      <c r="G756" s="4">
        <f t="shared" si="4386"/>
        <v>115</v>
      </c>
      <c r="H756" s="4">
        <f t="shared" si="4386"/>
        <v>123</v>
      </c>
      <c r="I756" s="4">
        <f t="shared" si="4386"/>
        <v>131</v>
      </c>
      <c r="J756" s="15">
        <f t="shared" si="4386"/>
        <v>139</v>
      </c>
      <c r="K756">
        <f t="shared" si="4386"/>
        <v>147</v>
      </c>
      <c r="L756" s="4">
        <f t="shared" si="4386"/>
        <v>155</v>
      </c>
      <c r="M756" s="4">
        <f t="shared" si="4386"/>
        <v>163</v>
      </c>
      <c r="N756" s="4">
        <f t="shared" si="4386"/>
        <v>171</v>
      </c>
      <c r="O756" s="4">
        <f t="shared" si="4386"/>
        <v>179</v>
      </c>
      <c r="P756" s="4">
        <f t="shared" si="4386"/>
        <v>187</v>
      </c>
      <c r="Q756" s="4">
        <f t="shared" si="4386"/>
        <v>195</v>
      </c>
      <c r="R756" s="15">
        <f t="shared" si="4386"/>
        <v>203</v>
      </c>
      <c r="S756" s="4">
        <f t="shared" si="4386"/>
        <v>211</v>
      </c>
      <c r="T756" s="4">
        <f t="shared" si="4386"/>
        <v>219</v>
      </c>
      <c r="U756">
        <f t="shared" si="4386"/>
        <v>227</v>
      </c>
      <c r="V756" s="4">
        <f t="shared" si="4386"/>
        <v>235</v>
      </c>
      <c r="W756" s="4">
        <f t="shared" si="4386"/>
        <v>243</v>
      </c>
      <c r="X756" s="15">
        <f t="shared" si="4386"/>
        <v>251</v>
      </c>
      <c r="Y756" s="4">
        <f t="shared" si="4386"/>
        <v>259</v>
      </c>
      <c r="Z756" s="4">
        <f t="shared" si="4386"/>
        <v>267</v>
      </c>
      <c r="AA756" s="4">
        <f t="shared" si="4386"/>
        <v>275</v>
      </c>
      <c r="AB756" s="4">
        <f t="shared" si="4386"/>
        <v>283</v>
      </c>
      <c r="AC756" s="4">
        <f t="shared" si="4386"/>
        <v>291</v>
      </c>
      <c r="AD756" s="15">
        <f t="shared" si="4386"/>
        <v>299</v>
      </c>
      <c r="AE756">
        <f t="shared" si="4386"/>
        <v>307</v>
      </c>
      <c r="AF756" s="4">
        <f t="shared" si="4386"/>
        <v>315</v>
      </c>
      <c r="AG756" s="4">
        <f t="shared" si="4386"/>
        <v>323</v>
      </c>
      <c r="AH756" s="4">
        <f t="shared" si="4386"/>
        <v>331</v>
      </c>
      <c r="AI756" s="4">
        <f t="shared" si="4386"/>
        <v>339</v>
      </c>
      <c r="AJ756" s="4">
        <f t="shared" si="4386"/>
        <v>347</v>
      </c>
      <c r="AK756" s="4">
        <f t="shared" si="4386"/>
        <v>355</v>
      </c>
      <c r="AL756" s="4">
        <f t="shared" si="4386"/>
        <v>363</v>
      </c>
      <c r="AM756" s="4">
        <f t="shared" si="4386"/>
        <v>371</v>
      </c>
      <c r="AN756" s="4">
        <f t="shared" si="4386"/>
        <v>379</v>
      </c>
      <c r="AO756">
        <f t="shared" si="4386"/>
        <v>387</v>
      </c>
      <c r="AP756" s="4">
        <f t="shared" si="4386"/>
        <v>395</v>
      </c>
      <c r="AQ756" s="4">
        <f t="shared" si="4386"/>
        <v>403</v>
      </c>
      <c r="AR756" s="4">
        <f t="shared" si="4386"/>
        <v>411</v>
      </c>
      <c r="AS756" s="4">
        <f t="shared" si="4386"/>
        <v>419</v>
      </c>
      <c r="AT756" s="4">
        <f t="shared" si="4386"/>
        <v>427</v>
      </c>
      <c r="AU756" s="4">
        <f t="shared" si="4386"/>
        <v>435</v>
      </c>
      <c r="AV756" s="4">
        <f t="shared" si="4386"/>
        <v>443</v>
      </c>
      <c r="AW756" s="4">
        <f t="shared" si="4386"/>
        <v>451</v>
      </c>
      <c r="AX756" s="4">
        <f t="shared" si="4386"/>
        <v>459</v>
      </c>
      <c r="AY756">
        <f t="shared" si="4386"/>
        <v>467</v>
      </c>
      <c r="AZ756" s="4">
        <f t="shared" si="4386"/>
        <v>475</v>
      </c>
      <c r="BA756" s="4">
        <f t="shared" si="4386"/>
        <v>483</v>
      </c>
      <c r="BB756" s="4">
        <f t="shared" si="4386"/>
        <v>491</v>
      </c>
      <c r="BC756" s="4">
        <f t="shared" si="4386"/>
        <v>499</v>
      </c>
      <c r="BD756" s="4">
        <f t="shared" si="4386"/>
        <v>507</v>
      </c>
      <c r="BE756" s="4">
        <f t="shared" si="4386"/>
        <v>515</v>
      </c>
      <c r="BF756" s="4">
        <f t="shared" si="4386"/>
        <v>523</v>
      </c>
      <c r="BG756" s="4">
        <f t="shared" si="4386"/>
        <v>531</v>
      </c>
      <c r="BH756" s="4">
        <f t="shared" si="4386"/>
        <v>539</v>
      </c>
      <c r="BI756">
        <f t="shared" si="4386"/>
        <v>547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87">C757+1</f>
        <v>12</v>
      </c>
      <c r="E757" s="4">
        <f t="shared" si="4387"/>
        <v>13</v>
      </c>
      <c r="F757" s="4">
        <f t="shared" si="4387"/>
        <v>14</v>
      </c>
      <c r="G757" s="4">
        <f t="shared" si="4387"/>
        <v>15</v>
      </c>
      <c r="H757" s="4">
        <f t="shared" si="4387"/>
        <v>16</v>
      </c>
      <c r="I757" s="4">
        <f t="shared" si="4387"/>
        <v>17</v>
      </c>
      <c r="J757" s="4">
        <f t="shared" si="4387"/>
        <v>18</v>
      </c>
      <c r="K757" s="4">
        <f t="shared" si="4387"/>
        <v>19</v>
      </c>
      <c r="L757" s="4">
        <f t="shared" si="4387"/>
        <v>20</v>
      </c>
      <c r="M757" s="4">
        <f t="shared" si="4387"/>
        <v>21</v>
      </c>
      <c r="N757" s="4">
        <f t="shared" si="4387"/>
        <v>22</v>
      </c>
      <c r="O757" s="4">
        <f t="shared" si="4387"/>
        <v>23</v>
      </c>
      <c r="P757" s="4">
        <f t="shared" si="4387"/>
        <v>24</v>
      </c>
      <c r="Q757" s="4">
        <f t="shared" si="4387"/>
        <v>25</v>
      </c>
      <c r="R757" s="4">
        <f t="shared" si="4387"/>
        <v>26</v>
      </c>
      <c r="S757" s="4">
        <f t="shared" si="4387"/>
        <v>27</v>
      </c>
      <c r="T757" s="4">
        <f t="shared" si="4387"/>
        <v>28</v>
      </c>
      <c r="U757" s="4">
        <f t="shared" si="4387"/>
        <v>29</v>
      </c>
      <c r="V757" s="4">
        <f t="shared" si="4387"/>
        <v>30</v>
      </c>
      <c r="W757" s="4">
        <f t="shared" si="4387"/>
        <v>31</v>
      </c>
      <c r="X757" s="4">
        <f t="shared" si="4387"/>
        <v>32</v>
      </c>
      <c r="Y757" s="4">
        <f t="shared" si="4387"/>
        <v>33</v>
      </c>
      <c r="Z757" s="4">
        <f t="shared" si="4387"/>
        <v>34</v>
      </c>
      <c r="AA757" s="4">
        <f t="shared" si="4387"/>
        <v>35</v>
      </c>
      <c r="AB757" s="4">
        <f t="shared" si="4387"/>
        <v>36</v>
      </c>
      <c r="AC757" s="4">
        <f t="shared" si="4387"/>
        <v>37</v>
      </c>
      <c r="AD757" s="4">
        <f t="shared" si="4387"/>
        <v>38</v>
      </c>
      <c r="AE757" s="4">
        <f t="shared" si="4387"/>
        <v>39</v>
      </c>
      <c r="AF757" s="4">
        <f t="shared" si="4387"/>
        <v>40</v>
      </c>
      <c r="AG757" s="4">
        <f t="shared" si="4387"/>
        <v>41</v>
      </c>
      <c r="AH757" s="4">
        <f t="shared" si="4387"/>
        <v>42</v>
      </c>
      <c r="AI757" s="4">
        <f t="shared" si="4387"/>
        <v>43</v>
      </c>
      <c r="AJ757" s="4">
        <f t="shared" si="4387"/>
        <v>44</v>
      </c>
      <c r="AK757" s="4">
        <f t="shared" si="4387"/>
        <v>45</v>
      </c>
      <c r="AL757" s="4">
        <f t="shared" si="4387"/>
        <v>46</v>
      </c>
      <c r="AM757" s="4">
        <f t="shared" si="4387"/>
        <v>47</v>
      </c>
      <c r="AN757" s="4">
        <f t="shared" si="4387"/>
        <v>48</v>
      </c>
      <c r="AO757" s="4">
        <f t="shared" si="4387"/>
        <v>49</v>
      </c>
      <c r="AP757" s="4">
        <f t="shared" si="4387"/>
        <v>50</v>
      </c>
      <c r="AQ757" s="4">
        <f t="shared" si="4387"/>
        <v>51</v>
      </c>
      <c r="AR757" s="4">
        <f t="shared" si="4387"/>
        <v>52</v>
      </c>
      <c r="AS757" s="4">
        <f t="shared" si="4387"/>
        <v>53</v>
      </c>
      <c r="AT757" s="4">
        <f t="shared" si="4387"/>
        <v>54</v>
      </c>
      <c r="AU757" s="4">
        <f t="shared" si="4387"/>
        <v>55</v>
      </c>
      <c r="AV757" s="4">
        <f t="shared" si="4387"/>
        <v>56</v>
      </c>
      <c r="AW757" s="4">
        <f t="shared" si="4387"/>
        <v>57</v>
      </c>
      <c r="AX757" s="4">
        <f t="shared" si="4387"/>
        <v>58</v>
      </c>
      <c r="AY757" s="4">
        <f t="shared" si="4387"/>
        <v>59</v>
      </c>
      <c r="AZ757" s="4">
        <f t="shared" si="4387"/>
        <v>60</v>
      </c>
      <c r="BA757" s="4">
        <f t="shared" si="4387"/>
        <v>61</v>
      </c>
      <c r="BB757" s="4">
        <f t="shared" si="4387"/>
        <v>62</v>
      </c>
      <c r="BC757" s="4">
        <f t="shared" si="4387"/>
        <v>63</v>
      </c>
      <c r="BD757" s="4">
        <f t="shared" si="4387"/>
        <v>64</v>
      </c>
      <c r="BE757" s="4">
        <f t="shared" si="4387"/>
        <v>65</v>
      </c>
      <c r="BF757" s="4">
        <f t="shared" si="4387"/>
        <v>66</v>
      </c>
      <c r="BG757" s="4">
        <f t="shared" si="4387"/>
        <v>67</v>
      </c>
      <c r="BH757" s="4">
        <f t="shared" si="4387"/>
        <v>68</v>
      </c>
      <c r="BI757" s="4">
        <f t="shared" si="4387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88">Y761</f>
        <v>108</v>
      </c>
      <c r="AA761" s="4">
        <v>109</v>
      </c>
      <c r="AB761" s="4">
        <v>110</v>
      </c>
      <c r="AC761" s="4">
        <f t="shared" ref="AC761" si="4389">AB761</f>
        <v>110</v>
      </c>
      <c r="AD761" s="4">
        <v>111</v>
      </c>
      <c r="AE761" s="4">
        <f t="shared" ref="AE761" si="4390">AD761</f>
        <v>111</v>
      </c>
      <c r="AF761" s="4">
        <v>112</v>
      </c>
      <c r="AG761" s="4">
        <f t="shared" ref="AG761" si="4391">AF761</f>
        <v>112</v>
      </c>
      <c r="AH761" s="4">
        <v>113</v>
      </c>
      <c r="AI761" s="4">
        <f t="shared" ref="AI761:BB761" si="4392">AH761</f>
        <v>113</v>
      </c>
      <c r="AJ761" s="4">
        <f t="shared" ref="AJ761:BI761" si="4393">AI761</f>
        <v>113</v>
      </c>
      <c r="AK761" s="4">
        <v>114</v>
      </c>
      <c r="AL761" s="4">
        <f t="shared" si="4392"/>
        <v>114</v>
      </c>
      <c r="AM761" s="4">
        <v>115</v>
      </c>
      <c r="AN761" s="4">
        <f t="shared" si="4393"/>
        <v>115</v>
      </c>
      <c r="AO761" s="4">
        <f t="shared" ref="AO761" si="4394">AN761</f>
        <v>115</v>
      </c>
      <c r="AP761" s="4">
        <f t="shared" si="4392"/>
        <v>115</v>
      </c>
      <c r="AQ761" s="4">
        <v>116</v>
      </c>
      <c r="AR761" s="4">
        <f t="shared" si="4393"/>
        <v>116</v>
      </c>
      <c r="AS761" s="4">
        <f t="shared" ref="AS761" si="4395">AR761</f>
        <v>116</v>
      </c>
      <c r="AT761" s="4">
        <v>117</v>
      </c>
      <c r="AU761" s="4">
        <f t="shared" si="4392"/>
        <v>117</v>
      </c>
      <c r="AV761" s="4">
        <f t="shared" si="4393"/>
        <v>117</v>
      </c>
      <c r="AW761" s="4">
        <v>118</v>
      </c>
      <c r="AX761" s="4">
        <f t="shared" si="4393"/>
        <v>118</v>
      </c>
      <c r="AY761" s="4">
        <f t="shared" si="4393"/>
        <v>118</v>
      </c>
      <c r="AZ761" s="4">
        <v>119</v>
      </c>
      <c r="BA761" s="4">
        <f t="shared" si="4392"/>
        <v>119</v>
      </c>
      <c r="BB761" s="4">
        <f t="shared" si="4392"/>
        <v>119</v>
      </c>
      <c r="BC761" s="4">
        <v>120</v>
      </c>
      <c r="BD761" s="4">
        <f t="shared" si="4393"/>
        <v>120</v>
      </c>
      <c r="BE761" s="4">
        <f t="shared" si="4393"/>
        <v>120</v>
      </c>
      <c r="BF761" s="4">
        <f t="shared" ref="BF761" si="4396">BE761</f>
        <v>120</v>
      </c>
      <c r="BG761" s="4">
        <f t="shared" ref="BG761" si="4397">BF761</f>
        <v>120</v>
      </c>
      <c r="BH761" s="4">
        <f t="shared" si="4393"/>
        <v>120</v>
      </c>
      <c r="BI761" s="4">
        <f t="shared" si="4393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B764+12</f>
        <v>62</v>
      </c>
      <c r="D764" s="4">
        <f t="shared" ref="D764:BI764" si="4398">C764+12</f>
        <v>74</v>
      </c>
      <c r="E764" s="4">
        <f t="shared" si="4398"/>
        <v>86</v>
      </c>
      <c r="F764" s="4">
        <f t="shared" si="4398"/>
        <v>98</v>
      </c>
      <c r="G764" s="4">
        <f t="shared" si="4398"/>
        <v>110</v>
      </c>
      <c r="H764" s="4">
        <f t="shared" si="4398"/>
        <v>122</v>
      </c>
      <c r="I764" s="4">
        <f t="shared" si="4398"/>
        <v>134</v>
      </c>
      <c r="J764" s="4">
        <f t="shared" si="4398"/>
        <v>146</v>
      </c>
      <c r="K764" s="4">
        <f t="shared" si="4398"/>
        <v>158</v>
      </c>
      <c r="L764" s="4">
        <f t="shared" si="4398"/>
        <v>170</v>
      </c>
      <c r="M764" s="4">
        <f t="shared" si="4398"/>
        <v>182</v>
      </c>
      <c r="N764" s="4">
        <f t="shared" si="4398"/>
        <v>194</v>
      </c>
      <c r="O764" s="4">
        <f t="shared" si="4398"/>
        <v>206</v>
      </c>
      <c r="P764" s="4">
        <f t="shared" si="4398"/>
        <v>218</v>
      </c>
      <c r="Q764" s="4">
        <f t="shared" si="4398"/>
        <v>230</v>
      </c>
      <c r="R764" s="4">
        <f t="shared" si="4398"/>
        <v>242</v>
      </c>
      <c r="S764" s="4">
        <f t="shared" si="4398"/>
        <v>254</v>
      </c>
      <c r="T764" s="4">
        <f t="shared" si="4398"/>
        <v>266</v>
      </c>
      <c r="U764" s="4">
        <f t="shared" si="4398"/>
        <v>278</v>
      </c>
      <c r="V764" s="4">
        <f t="shared" si="4398"/>
        <v>290</v>
      </c>
      <c r="W764" s="4">
        <f t="shared" si="4398"/>
        <v>302</v>
      </c>
      <c r="X764" s="4">
        <f t="shared" si="4398"/>
        <v>314</v>
      </c>
      <c r="Y764" s="4">
        <f t="shared" si="4398"/>
        <v>326</v>
      </c>
      <c r="Z764" s="4">
        <f t="shared" si="4398"/>
        <v>338</v>
      </c>
      <c r="AA764" s="4">
        <f t="shared" si="4398"/>
        <v>350</v>
      </c>
      <c r="AB764" s="4">
        <f t="shared" si="4398"/>
        <v>362</v>
      </c>
      <c r="AC764" s="4">
        <f t="shared" si="4398"/>
        <v>374</v>
      </c>
      <c r="AD764" s="4">
        <f t="shared" si="4398"/>
        <v>386</v>
      </c>
      <c r="AE764" s="4">
        <f t="shared" si="4398"/>
        <v>398</v>
      </c>
      <c r="AF764" s="4">
        <f t="shared" si="4398"/>
        <v>410</v>
      </c>
      <c r="AG764" s="4">
        <f t="shared" si="4398"/>
        <v>422</v>
      </c>
      <c r="AH764" s="4">
        <f t="shared" si="4398"/>
        <v>434</v>
      </c>
      <c r="AI764" s="4">
        <f t="shared" si="4398"/>
        <v>446</v>
      </c>
      <c r="AJ764" s="4">
        <f t="shared" si="4398"/>
        <v>458</v>
      </c>
      <c r="AK764" s="4">
        <f t="shared" si="4398"/>
        <v>470</v>
      </c>
      <c r="AL764" s="4">
        <f t="shared" si="4398"/>
        <v>482</v>
      </c>
      <c r="AM764" s="4">
        <f t="shared" si="4398"/>
        <v>494</v>
      </c>
      <c r="AN764" s="4">
        <f t="shared" si="4398"/>
        <v>506</v>
      </c>
      <c r="AO764" s="4">
        <f t="shared" si="4398"/>
        <v>518</v>
      </c>
      <c r="AP764" s="4">
        <f t="shared" si="4398"/>
        <v>530</v>
      </c>
      <c r="AQ764" s="4">
        <f t="shared" si="4398"/>
        <v>542</v>
      </c>
      <c r="AR764" s="4">
        <f t="shared" si="4398"/>
        <v>554</v>
      </c>
      <c r="AS764" s="4">
        <f t="shared" si="4398"/>
        <v>566</v>
      </c>
      <c r="AT764" s="4">
        <f t="shared" si="4398"/>
        <v>578</v>
      </c>
      <c r="AU764" s="4">
        <f t="shared" si="4398"/>
        <v>590</v>
      </c>
      <c r="AV764" s="4">
        <f t="shared" si="4398"/>
        <v>602</v>
      </c>
      <c r="AW764" s="4">
        <f t="shared" si="4398"/>
        <v>614</v>
      </c>
      <c r="AX764" s="4">
        <f t="shared" si="4398"/>
        <v>626</v>
      </c>
      <c r="AY764" s="4">
        <f t="shared" si="4398"/>
        <v>638</v>
      </c>
      <c r="AZ764" s="4">
        <f t="shared" si="4398"/>
        <v>650</v>
      </c>
      <c r="BA764" s="4">
        <f t="shared" si="4398"/>
        <v>662</v>
      </c>
      <c r="BB764" s="4">
        <f t="shared" si="4398"/>
        <v>674</v>
      </c>
      <c r="BC764" s="4">
        <f t="shared" si="4398"/>
        <v>686</v>
      </c>
      <c r="BD764" s="4">
        <f t="shared" si="4398"/>
        <v>698</v>
      </c>
      <c r="BE764" s="4">
        <f t="shared" si="4398"/>
        <v>710</v>
      </c>
      <c r="BF764" s="4">
        <f t="shared" si="4398"/>
        <v>722</v>
      </c>
      <c r="BG764" s="4">
        <f t="shared" si="4398"/>
        <v>734</v>
      </c>
      <c r="BH764" s="4">
        <f t="shared" si="4398"/>
        <v>746</v>
      </c>
      <c r="BI764" s="4">
        <f t="shared" si="4398"/>
        <v>758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99">C765+8</f>
        <v>41</v>
      </c>
      <c r="E765" s="4">
        <f t="shared" si="4399"/>
        <v>49</v>
      </c>
      <c r="F765" s="4">
        <f t="shared" si="4399"/>
        <v>57</v>
      </c>
      <c r="G765" s="4">
        <f t="shared" si="4399"/>
        <v>65</v>
      </c>
      <c r="H765" s="4">
        <f t="shared" si="4399"/>
        <v>73</v>
      </c>
      <c r="I765" s="4">
        <f t="shared" si="4399"/>
        <v>81</v>
      </c>
      <c r="J765" s="15">
        <f t="shared" si="4399"/>
        <v>89</v>
      </c>
      <c r="K765" s="4">
        <f t="shared" si="4399"/>
        <v>97</v>
      </c>
      <c r="L765" s="4">
        <f t="shared" si="4399"/>
        <v>105</v>
      </c>
      <c r="M765" s="4">
        <f t="shared" si="4399"/>
        <v>113</v>
      </c>
      <c r="N765" s="4">
        <f t="shared" si="4399"/>
        <v>121</v>
      </c>
      <c r="O765" s="4">
        <f t="shared" si="4399"/>
        <v>129</v>
      </c>
      <c r="P765" s="4">
        <f t="shared" si="4399"/>
        <v>137</v>
      </c>
      <c r="Q765" s="4">
        <f t="shared" si="4399"/>
        <v>145</v>
      </c>
      <c r="R765" s="15">
        <f t="shared" si="4399"/>
        <v>153</v>
      </c>
      <c r="S765" s="4">
        <f t="shared" si="4399"/>
        <v>161</v>
      </c>
      <c r="T765" s="4">
        <f t="shared" si="4399"/>
        <v>169</v>
      </c>
      <c r="U765" s="4">
        <f t="shared" si="4399"/>
        <v>177</v>
      </c>
      <c r="V765" s="4">
        <f t="shared" si="4399"/>
        <v>185</v>
      </c>
      <c r="W765" s="4">
        <f t="shared" si="4399"/>
        <v>193</v>
      </c>
      <c r="X765" s="15">
        <f t="shared" si="4399"/>
        <v>201</v>
      </c>
      <c r="Y765" s="4">
        <f t="shared" si="4399"/>
        <v>209</v>
      </c>
      <c r="Z765" s="4">
        <f t="shared" si="4399"/>
        <v>217</v>
      </c>
      <c r="AA765" s="4">
        <f t="shared" si="4399"/>
        <v>225</v>
      </c>
      <c r="AB765" s="4">
        <f t="shared" si="4399"/>
        <v>233</v>
      </c>
      <c r="AC765" s="4">
        <f t="shared" si="4399"/>
        <v>241</v>
      </c>
      <c r="AD765" s="15">
        <f t="shared" si="4399"/>
        <v>249</v>
      </c>
      <c r="AE765" s="4">
        <f t="shared" si="4399"/>
        <v>257</v>
      </c>
      <c r="AF765" s="4">
        <f t="shared" si="4399"/>
        <v>265</v>
      </c>
      <c r="AG765" s="4">
        <f t="shared" si="4399"/>
        <v>273</v>
      </c>
      <c r="AH765" s="4">
        <f t="shared" si="4399"/>
        <v>281</v>
      </c>
      <c r="AI765" s="4">
        <f t="shared" si="4399"/>
        <v>289</v>
      </c>
      <c r="AJ765" s="4">
        <f t="shared" si="4399"/>
        <v>297</v>
      </c>
      <c r="AK765" s="4">
        <f t="shared" si="4399"/>
        <v>305</v>
      </c>
      <c r="AL765" s="4">
        <f t="shared" si="4399"/>
        <v>313</v>
      </c>
      <c r="AM765" s="4">
        <f t="shared" si="4399"/>
        <v>321</v>
      </c>
      <c r="AN765" s="4">
        <f t="shared" si="4399"/>
        <v>329</v>
      </c>
      <c r="AO765" s="4">
        <f t="shared" si="4399"/>
        <v>337</v>
      </c>
      <c r="AP765" s="4">
        <f t="shared" si="4399"/>
        <v>345</v>
      </c>
      <c r="AQ765" s="4">
        <f t="shared" si="4399"/>
        <v>353</v>
      </c>
      <c r="AR765" s="4">
        <f t="shared" si="4399"/>
        <v>361</v>
      </c>
      <c r="AS765" s="4">
        <f t="shared" si="4399"/>
        <v>369</v>
      </c>
      <c r="AT765" s="4">
        <f t="shared" si="4399"/>
        <v>377</v>
      </c>
      <c r="AU765" s="4">
        <f t="shared" si="4399"/>
        <v>385</v>
      </c>
      <c r="AV765" s="4">
        <f t="shared" si="4399"/>
        <v>393</v>
      </c>
      <c r="AW765" s="4">
        <f t="shared" si="4399"/>
        <v>401</v>
      </c>
      <c r="AX765" s="4">
        <f t="shared" si="4399"/>
        <v>409</v>
      </c>
      <c r="AY765" s="4">
        <f t="shared" si="4399"/>
        <v>417</v>
      </c>
      <c r="AZ765" s="4">
        <f t="shared" si="4399"/>
        <v>425</v>
      </c>
      <c r="BA765" s="4">
        <f t="shared" si="4399"/>
        <v>433</v>
      </c>
      <c r="BB765" s="4">
        <f t="shared" si="4399"/>
        <v>441</v>
      </c>
      <c r="BC765" s="4">
        <f t="shared" si="4399"/>
        <v>449</v>
      </c>
      <c r="BD765" s="4">
        <f t="shared" si="4399"/>
        <v>457</v>
      </c>
      <c r="BE765" s="4">
        <f t="shared" si="4399"/>
        <v>465</v>
      </c>
      <c r="BF765" s="4">
        <f t="shared" si="4399"/>
        <v>473</v>
      </c>
      <c r="BG765" s="4">
        <f t="shared" si="4399"/>
        <v>481</v>
      </c>
      <c r="BH765" s="4">
        <f t="shared" si="4399"/>
        <v>489</v>
      </c>
      <c r="BI765" s="4">
        <f t="shared" si="4399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400">D769</f>
        <v>40</v>
      </c>
      <c r="F769" s="4">
        <f t="shared" si="4400"/>
        <v>40</v>
      </c>
      <c r="G769" s="4">
        <f t="shared" si="4400"/>
        <v>40</v>
      </c>
      <c r="H769" s="4">
        <f t="shared" si="4400"/>
        <v>40</v>
      </c>
      <c r="I769" s="4">
        <f t="shared" si="4400"/>
        <v>40</v>
      </c>
      <c r="J769" s="4">
        <f t="shared" si="4400"/>
        <v>40</v>
      </c>
      <c r="K769" s="4">
        <f t="shared" si="4400"/>
        <v>40</v>
      </c>
      <c r="L769" s="4">
        <f t="shared" si="4400"/>
        <v>40</v>
      </c>
      <c r="M769" s="4">
        <f t="shared" si="4400"/>
        <v>40</v>
      </c>
      <c r="N769" s="4">
        <f t="shared" si="4400"/>
        <v>40</v>
      </c>
      <c r="O769" s="4">
        <f t="shared" si="4400"/>
        <v>40</v>
      </c>
      <c r="P769" s="4">
        <f t="shared" si="4400"/>
        <v>40</v>
      </c>
      <c r="Q769" s="4">
        <f t="shared" si="4400"/>
        <v>40</v>
      </c>
      <c r="R769" s="4">
        <f t="shared" si="4400"/>
        <v>40</v>
      </c>
      <c r="S769" s="4">
        <f t="shared" si="4400"/>
        <v>40</v>
      </c>
      <c r="T769" s="4">
        <f t="shared" si="4400"/>
        <v>40</v>
      </c>
      <c r="U769" s="4">
        <f t="shared" si="4400"/>
        <v>40</v>
      </c>
      <c r="V769" s="4">
        <f t="shared" si="4400"/>
        <v>40</v>
      </c>
      <c r="W769" s="4">
        <f t="shared" si="4400"/>
        <v>40</v>
      </c>
      <c r="X769" s="4">
        <f t="shared" si="4400"/>
        <v>40</v>
      </c>
      <c r="Y769" s="4">
        <f t="shared" si="4400"/>
        <v>40</v>
      </c>
      <c r="Z769" s="4">
        <f t="shared" si="4400"/>
        <v>40</v>
      </c>
      <c r="AA769" s="4">
        <f t="shared" si="4400"/>
        <v>40</v>
      </c>
      <c r="AB769" s="4">
        <f t="shared" si="4400"/>
        <v>40</v>
      </c>
      <c r="AC769" s="4">
        <f t="shared" si="4400"/>
        <v>40</v>
      </c>
      <c r="AD769" s="4">
        <f t="shared" si="4400"/>
        <v>40</v>
      </c>
      <c r="AE769" s="4">
        <f t="shared" si="4400"/>
        <v>40</v>
      </c>
      <c r="AF769" s="4">
        <f t="shared" si="4400"/>
        <v>40</v>
      </c>
      <c r="AG769" s="4">
        <f t="shared" si="4400"/>
        <v>40</v>
      </c>
      <c r="AH769" s="4">
        <f t="shared" si="4400"/>
        <v>40</v>
      </c>
      <c r="AI769" s="4">
        <f t="shared" si="4400"/>
        <v>40</v>
      </c>
      <c r="AJ769" s="4">
        <f t="shared" si="4400"/>
        <v>40</v>
      </c>
      <c r="AK769" s="4">
        <f t="shared" si="4400"/>
        <v>40</v>
      </c>
      <c r="AL769" s="4">
        <f t="shared" si="4400"/>
        <v>40</v>
      </c>
      <c r="AM769" s="4">
        <f t="shared" si="4400"/>
        <v>40</v>
      </c>
      <c r="AN769" s="4">
        <f t="shared" si="4400"/>
        <v>40</v>
      </c>
      <c r="AO769" s="4">
        <f t="shared" si="4400"/>
        <v>40</v>
      </c>
      <c r="AP769" s="4">
        <f t="shared" si="4400"/>
        <v>40</v>
      </c>
      <c r="AQ769" s="4">
        <f t="shared" si="4400"/>
        <v>40</v>
      </c>
      <c r="AR769" s="4">
        <f t="shared" si="4400"/>
        <v>40</v>
      </c>
      <c r="AS769" s="4">
        <f t="shared" si="4400"/>
        <v>40</v>
      </c>
      <c r="AT769" s="4">
        <f t="shared" si="4400"/>
        <v>40</v>
      </c>
      <c r="AU769" s="4">
        <f t="shared" si="4400"/>
        <v>40</v>
      </c>
      <c r="AV769" s="4">
        <f t="shared" si="4400"/>
        <v>40</v>
      </c>
      <c r="AW769" s="4">
        <f t="shared" si="4400"/>
        <v>40</v>
      </c>
      <c r="AX769" s="4">
        <f t="shared" si="4400"/>
        <v>40</v>
      </c>
      <c r="AY769" s="4">
        <f t="shared" si="4400"/>
        <v>40</v>
      </c>
      <c r="AZ769" s="4">
        <f t="shared" si="4400"/>
        <v>40</v>
      </c>
      <c r="BA769" s="4">
        <f t="shared" si="4400"/>
        <v>40</v>
      </c>
      <c r="BB769" s="4">
        <f t="shared" si="4400"/>
        <v>40</v>
      </c>
      <c r="BC769" s="4">
        <f t="shared" si="4400"/>
        <v>40</v>
      </c>
      <c r="BD769" s="4">
        <f t="shared" si="4400"/>
        <v>40</v>
      </c>
      <c r="BE769" s="4">
        <f t="shared" si="4400"/>
        <v>40</v>
      </c>
      <c r="BF769" s="4">
        <f t="shared" si="4400"/>
        <v>40</v>
      </c>
      <c r="BG769" s="4">
        <f t="shared" si="4400"/>
        <v>40</v>
      </c>
      <c r="BH769" s="4">
        <f t="shared" si="4400"/>
        <v>40</v>
      </c>
      <c r="BI769" s="4">
        <f t="shared" si="4400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401">D770+40</f>
        <v>200</v>
      </c>
      <c r="F770" s="4">
        <f t="shared" ref="F770" si="4402">E770</f>
        <v>200</v>
      </c>
      <c r="G770" s="4">
        <f t="shared" ref="G770" si="4403">F770+40</f>
        <v>240</v>
      </c>
      <c r="H770" s="4">
        <f t="shared" ref="H770" si="4404">G770</f>
        <v>240</v>
      </c>
      <c r="I770" s="4">
        <f t="shared" ref="I770" si="4405">H770+40</f>
        <v>280</v>
      </c>
      <c r="J770" s="4">
        <f t="shared" ref="J770" si="4406">I770</f>
        <v>280</v>
      </c>
      <c r="K770" s="4">
        <f t="shared" ref="K770" si="4407">J770+40</f>
        <v>320</v>
      </c>
      <c r="L770" s="4">
        <f t="shared" ref="L770" si="4408">K770</f>
        <v>320</v>
      </c>
      <c r="M770" s="4">
        <f t="shared" ref="M770" si="4409">L770+40</f>
        <v>360</v>
      </c>
      <c r="N770" s="4">
        <f t="shared" ref="N770" si="4410">M770</f>
        <v>360</v>
      </c>
      <c r="O770" s="4">
        <f t="shared" ref="O770" si="4411">N770+40</f>
        <v>400</v>
      </c>
      <c r="P770" s="4">
        <f t="shared" ref="P770" si="4412">O770</f>
        <v>400</v>
      </c>
      <c r="Q770" s="4">
        <f t="shared" ref="Q770" si="4413">P770+40</f>
        <v>440</v>
      </c>
      <c r="R770" s="4">
        <f t="shared" ref="R770" si="4414">Q770</f>
        <v>440</v>
      </c>
      <c r="S770" s="4">
        <f t="shared" ref="S770" si="4415">R770+40</f>
        <v>480</v>
      </c>
      <c r="T770" s="4">
        <f t="shared" ref="T770" si="4416">S770</f>
        <v>480</v>
      </c>
      <c r="U770" s="4">
        <f t="shared" ref="U770" si="4417">T770+40</f>
        <v>520</v>
      </c>
      <c r="V770" s="4">
        <f t="shared" ref="V770" si="4418">U770</f>
        <v>520</v>
      </c>
      <c r="W770" s="4">
        <f t="shared" ref="W770" si="4419">V770+40</f>
        <v>560</v>
      </c>
      <c r="X770" s="4">
        <f t="shared" ref="X770" si="4420">W770</f>
        <v>560</v>
      </c>
      <c r="Y770" s="4">
        <f t="shared" ref="Y770" si="4421">X770+40</f>
        <v>600</v>
      </c>
      <c r="Z770" s="4">
        <f t="shared" ref="Z770" si="4422">Y770</f>
        <v>600</v>
      </c>
      <c r="AA770" s="4">
        <f t="shared" ref="AA770" si="4423">Z770+40</f>
        <v>640</v>
      </c>
      <c r="AB770" s="4">
        <f t="shared" ref="AB770" si="4424">AA770</f>
        <v>640</v>
      </c>
      <c r="AC770" s="4">
        <f t="shared" ref="AC770" si="4425">AB770+40</f>
        <v>680</v>
      </c>
      <c r="AD770" s="4">
        <f t="shared" ref="AD770" si="4426">AC770</f>
        <v>680</v>
      </c>
      <c r="AE770" s="4">
        <f t="shared" ref="AE770" si="4427">AD770+40</f>
        <v>720</v>
      </c>
      <c r="AF770" s="4">
        <f t="shared" ref="AF770" si="4428">AE770</f>
        <v>720</v>
      </c>
      <c r="AG770" s="4">
        <f t="shared" ref="AG770" si="4429">AF770+40</f>
        <v>760</v>
      </c>
      <c r="AH770" s="4">
        <f t="shared" ref="AH770" si="4430">AG770</f>
        <v>760</v>
      </c>
      <c r="AI770" s="4">
        <f t="shared" ref="AI770" si="4431">AH770+40</f>
        <v>800</v>
      </c>
      <c r="AJ770" s="4">
        <f t="shared" ref="AJ770" si="4432">AI770</f>
        <v>800</v>
      </c>
      <c r="AK770" s="4">
        <f t="shared" ref="AK770" si="4433">AJ770+40</f>
        <v>840</v>
      </c>
      <c r="AL770" s="4">
        <f t="shared" ref="AL770" si="4434">AK770</f>
        <v>840</v>
      </c>
      <c r="AM770" s="4">
        <f t="shared" ref="AM770" si="4435">AL770+40</f>
        <v>880</v>
      </c>
      <c r="AN770" s="4">
        <f t="shared" ref="AN770" si="4436">AM770</f>
        <v>880</v>
      </c>
      <c r="AO770" s="4">
        <f t="shared" ref="AO770" si="4437">AN770+40</f>
        <v>920</v>
      </c>
      <c r="AP770" s="4">
        <f t="shared" ref="AP770" si="4438">AO770</f>
        <v>920</v>
      </c>
      <c r="AQ770" s="4">
        <f t="shared" ref="AQ770" si="4439">AP770+40</f>
        <v>960</v>
      </c>
      <c r="AR770" s="4">
        <f t="shared" ref="AR770" si="4440">AQ770</f>
        <v>960</v>
      </c>
      <c r="AS770" s="4">
        <f t="shared" ref="AS770" si="4441">AR770+40</f>
        <v>1000</v>
      </c>
      <c r="AT770" s="4">
        <f t="shared" ref="AT770" si="4442">AS770</f>
        <v>1000</v>
      </c>
      <c r="AU770" s="4">
        <f t="shared" ref="AU770" si="4443">AT770+40</f>
        <v>1040</v>
      </c>
      <c r="AV770" s="4">
        <f t="shared" ref="AV770" si="4444">AU770</f>
        <v>1040</v>
      </c>
      <c r="AW770" s="4">
        <f t="shared" ref="AW770" si="4445">AV770+40</f>
        <v>1080</v>
      </c>
      <c r="AX770" s="4">
        <f t="shared" ref="AX770" si="4446">AW770</f>
        <v>1080</v>
      </c>
      <c r="AY770" s="4">
        <f t="shared" ref="AY770" si="4447">AX770+40</f>
        <v>1120</v>
      </c>
      <c r="AZ770" s="4">
        <f t="shared" ref="AZ770" si="4448">AY770</f>
        <v>1120</v>
      </c>
      <c r="BA770" s="4">
        <f t="shared" ref="BA770" si="4449">AZ770+40</f>
        <v>1160</v>
      </c>
      <c r="BB770" s="4">
        <f t="shared" ref="BB770" si="4450">BA770</f>
        <v>1160</v>
      </c>
      <c r="BC770" s="4">
        <f t="shared" ref="BC770" si="4451">BB770+40</f>
        <v>1200</v>
      </c>
      <c r="BD770" s="4">
        <f t="shared" ref="BD770" si="4452">BC770</f>
        <v>1200</v>
      </c>
      <c r="BE770" s="4">
        <f t="shared" ref="BE770" si="4453">BD770+40</f>
        <v>1240</v>
      </c>
      <c r="BF770" s="4">
        <f t="shared" ref="BF770" si="4454">BE770</f>
        <v>1240</v>
      </c>
      <c r="BG770" s="4">
        <f t="shared" ref="BG770" si="4455">BF770+40</f>
        <v>1280</v>
      </c>
      <c r="BH770" s="4">
        <f t="shared" ref="BH770" si="4456">BG770</f>
        <v>1280</v>
      </c>
      <c r="BI770" s="4">
        <f t="shared" ref="BI770" si="4457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58">C771+10</f>
        <v>45</v>
      </c>
      <c r="E771" s="4">
        <f t="shared" si="4458"/>
        <v>55</v>
      </c>
      <c r="F771" s="4">
        <f t="shared" si="4458"/>
        <v>65</v>
      </c>
      <c r="G771" s="4">
        <f t="shared" si="4458"/>
        <v>75</v>
      </c>
      <c r="H771" s="4">
        <f t="shared" si="4458"/>
        <v>85</v>
      </c>
      <c r="I771" s="4">
        <f t="shared" si="4458"/>
        <v>95</v>
      </c>
      <c r="J771" s="15">
        <f t="shared" si="4458"/>
        <v>105</v>
      </c>
      <c r="K771" s="4">
        <f t="shared" si="4458"/>
        <v>115</v>
      </c>
      <c r="L771" s="4">
        <f t="shared" si="4458"/>
        <v>125</v>
      </c>
      <c r="M771" s="4">
        <f t="shared" si="4458"/>
        <v>135</v>
      </c>
      <c r="N771" s="4">
        <f t="shared" si="4458"/>
        <v>145</v>
      </c>
      <c r="O771" s="4">
        <f t="shared" si="4458"/>
        <v>155</v>
      </c>
      <c r="P771" s="4">
        <f t="shared" si="4458"/>
        <v>165</v>
      </c>
      <c r="Q771" s="4">
        <f t="shared" si="4458"/>
        <v>175</v>
      </c>
      <c r="R771" s="15">
        <f t="shared" si="4458"/>
        <v>185</v>
      </c>
      <c r="S771" s="4">
        <f t="shared" si="4458"/>
        <v>195</v>
      </c>
      <c r="T771" s="4">
        <f t="shared" si="4458"/>
        <v>205</v>
      </c>
      <c r="U771" s="4">
        <f t="shared" si="4458"/>
        <v>215</v>
      </c>
      <c r="V771" s="4">
        <f t="shared" si="4458"/>
        <v>225</v>
      </c>
      <c r="W771" s="4">
        <f t="shared" si="4458"/>
        <v>235</v>
      </c>
      <c r="X771" s="15">
        <f t="shared" si="4458"/>
        <v>245</v>
      </c>
      <c r="Y771" s="4">
        <f t="shared" si="4458"/>
        <v>255</v>
      </c>
      <c r="Z771" s="4">
        <f t="shared" si="4458"/>
        <v>265</v>
      </c>
      <c r="AA771" s="4">
        <f t="shared" si="4458"/>
        <v>275</v>
      </c>
      <c r="AB771" s="4">
        <f t="shared" si="4458"/>
        <v>285</v>
      </c>
      <c r="AC771" s="4">
        <f t="shared" si="4458"/>
        <v>295</v>
      </c>
      <c r="AD771" s="15">
        <f t="shared" si="4458"/>
        <v>305</v>
      </c>
      <c r="AE771" s="4">
        <f t="shared" si="4458"/>
        <v>315</v>
      </c>
      <c r="AF771" s="4">
        <f t="shared" si="4458"/>
        <v>325</v>
      </c>
      <c r="AG771" s="4">
        <f t="shared" si="4458"/>
        <v>335</v>
      </c>
      <c r="AH771" s="4">
        <f t="shared" si="4458"/>
        <v>345</v>
      </c>
      <c r="AI771" s="4">
        <f t="shared" si="4458"/>
        <v>355</v>
      </c>
      <c r="AJ771" s="4">
        <f t="shared" si="4458"/>
        <v>365</v>
      </c>
      <c r="AK771" s="4">
        <f t="shared" si="4458"/>
        <v>375</v>
      </c>
      <c r="AL771" s="4">
        <f t="shared" si="4458"/>
        <v>385</v>
      </c>
      <c r="AM771" s="4">
        <f t="shared" si="4458"/>
        <v>395</v>
      </c>
      <c r="AN771" s="4">
        <f t="shared" si="4458"/>
        <v>405</v>
      </c>
      <c r="AO771" s="4">
        <f t="shared" si="4458"/>
        <v>415</v>
      </c>
      <c r="AP771" s="4">
        <f t="shared" si="4458"/>
        <v>425</v>
      </c>
      <c r="AQ771" s="4">
        <f t="shared" si="4458"/>
        <v>435</v>
      </c>
      <c r="AR771" s="4">
        <f t="shared" si="4458"/>
        <v>445</v>
      </c>
      <c r="AS771" s="4">
        <f t="shared" si="4458"/>
        <v>455</v>
      </c>
      <c r="AT771" s="4">
        <f t="shared" si="4458"/>
        <v>465</v>
      </c>
      <c r="AU771" s="4">
        <f t="shared" si="4458"/>
        <v>475</v>
      </c>
      <c r="AV771" s="4">
        <f t="shared" si="4458"/>
        <v>485</v>
      </c>
      <c r="AW771" s="4">
        <f t="shared" si="4458"/>
        <v>495</v>
      </c>
      <c r="AX771" s="4">
        <f t="shared" si="4458"/>
        <v>505</v>
      </c>
      <c r="AY771" s="4">
        <f t="shared" si="4458"/>
        <v>515</v>
      </c>
      <c r="AZ771" s="4">
        <f t="shared" si="4458"/>
        <v>525</v>
      </c>
      <c r="BA771" s="4">
        <f t="shared" si="4458"/>
        <v>535</v>
      </c>
      <c r="BB771" s="4">
        <f t="shared" si="4458"/>
        <v>545</v>
      </c>
      <c r="BC771" s="4">
        <f t="shared" si="4458"/>
        <v>555</v>
      </c>
      <c r="BD771" s="4">
        <f t="shared" si="4458"/>
        <v>565</v>
      </c>
      <c r="BE771" s="4">
        <f t="shared" si="4458"/>
        <v>575</v>
      </c>
      <c r="BF771" s="4">
        <f t="shared" si="4458"/>
        <v>585</v>
      </c>
      <c r="BG771" s="4">
        <f t="shared" si="4458"/>
        <v>595</v>
      </c>
      <c r="BH771" s="4">
        <f t="shared" si="4458"/>
        <v>605</v>
      </c>
      <c r="BI771" s="4">
        <f t="shared" si="4458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59">C774+15</f>
        <v>95</v>
      </c>
      <c r="E774" s="4">
        <f t="shared" si="4459"/>
        <v>110</v>
      </c>
      <c r="F774" s="4">
        <f t="shared" si="4459"/>
        <v>125</v>
      </c>
      <c r="G774" s="4">
        <f t="shared" si="4459"/>
        <v>140</v>
      </c>
      <c r="H774" s="4">
        <f t="shared" si="4459"/>
        <v>155</v>
      </c>
      <c r="I774" s="4">
        <f t="shared" si="4459"/>
        <v>170</v>
      </c>
      <c r="J774" s="4">
        <f t="shared" si="4459"/>
        <v>185</v>
      </c>
      <c r="K774" s="4">
        <f t="shared" si="4459"/>
        <v>200</v>
      </c>
      <c r="L774" s="4">
        <f t="shared" si="4459"/>
        <v>215</v>
      </c>
      <c r="M774" s="4">
        <f t="shared" si="4459"/>
        <v>230</v>
      </c>
      <c r="N774" s="4">
        <f t="shared" si="4459"/>
        <v>245</v>
      </c>
      <c r="O774" s="4">
        <f t="shared" si="4459"/>
        <v>260</v>
      </c>
      <c r="P774" s="4">
        <f t="shared" si="4459"/>
        <v>275</v>
      </c>
      <c r="Q774" s="4">
        <f t="shared" si="4459"/>
        <v>290</v>
      </c>
      <c r="R774" s="4">
        <f t="shared" si="4459"/>
        <v>305</v>
      </c>
      <c r="S774" s="4">
        <f t="shared" si="4459"/>
        <v>320</v>
      </c>
      <c r="T774" s="4">
        <f t="shared" si="4459"/>
        <v>335</v>
      </c>
      <c r="U774" s="4">
        <f t="shared" si="4459"/>
        <v>350</v>
      </c>
      <c r="V774" s="4">
        <f t="shared" si="4459"/>
        <v>365</v>
      </c>
      <c r="W774" s="4">
        <f t="shared" si="4459"/>
        <v>380</v>
      </c>
      <c r="X774" s="4">
        <f t="shared" si="4459"/>
        <v>395</v>
      </c>
      <c r="Y774" s="4">
        <f t="shared" si="4459"/>
        <v>410</v>
      </c>
      <c r="Z774" s="4">
        <f t="shared" si="4459"/>
        <v>425</v>
      </c>
      <c r="AA774" s="4">
        <f t="shared" si="4459"/>
        <v>440</v>
      </c>
      <c r="AB774" s="4">
        <f t="shared" si="4459"/>
        <v>455</v>
      </c>
      <c r="AC774" s="4">
        <f t="shared" si="4459"/>
        <v>470</v>
      </c>
      <c r="AD774" s="4">
        <f t="shared" si="4459"/>
        <v>485</v>
      </c>
      <c r="AE774" s="4">
        <f t="shared" si="4459"/>
        <v>500</v>
      </c>
      <c r="AF774" s="4">
        <f t="shared" si="4459"/>
        <v>515</v>
      </c>
      <c r="AG774" s="4">
        <f t="shared" si="4459"/>
        <v>530</v>
      </c>
      <c r="AH774" s="4">
        <f t="shared" si="4459"/>
        <v>545</v>
      </c>
      <c r="AI774" s="4">
        <f t="shared" si="4459"/>
        <v>560</v>
      </c>
      <c r="AJ774" s="4">
        <f t="shared" si="4459"/>
        <v>575</v>
      </c>
      <c r="AK774" s="4">
        <f t="shared" si="4459"/>
        <v>590</v>
      </c>
      <c r="AL774" s="4">
        <f t="shared" si="4459"/>
        <v>605</v>
      </c>
      <c r="AM774" s="4">
        <f t="shared" si="4459"/>
        <v>620</v>
      </c>
      <c r="AN774" s="4">
        <f t="shared" si="4459"/>
        <v>635</v>
      </c>
      <c r="AO774" s="4">
        <f t="shared" si="4459"/>
        <v>650</v>
      </c>
      <c r="AP774" s="4">
        <f t="shared" si="4459"/>
        <v>665</v>
      </c>
      <c r="AQ774" s="4">
        <f t="shared" si="4459"/>
        <v>680</v>
      </c>
      <c r="AR774" s="4">
        <f t="shared" si="4459"/>
        <v>695</v>
      </c>
      <c r="AS774" s="4">
        <f t="shared" si="4459"/>
        <v>710</v>
      </c>
      <c r="AT774" s="4">
        <f t="shared" si="4459"/>
        <v>725</v>
      </c>
      <c r="AU774" s="4">
        <f t="shared" si="4459"/>
        <v>740</v>
      </c>
      <c r="AV774" s="4">
        <f t="shared" si="4459"/>
        <v>755</v>
      </c>
      <c r="AW774" s="4">
        <f t="shared" si="4459"/>
        <v>770</v>
      </c>
      <c r="AX774" s="4">
        <f t="shared" si="4459"/>
        <v>785</v>
      </c>
      <c r="AY774" s="4">
        <f t="shared" si="4459"/>
        <v>800</v>
      </c>
      <c r="AZ774" s="4">
        <f t="shared" si="4459"/>
        <v>815</v>
      </c>
      <c r="BA774" s="4">
        <f t="shared" si="4459"/>
        <v>830</v>
      </c>
      <c r="BB774" s="4">
        <f t="shared" si="4459"/>
        <v>845</v>
      </c>
      <c r="BC774" s="4">
        <f t="shared" si="4459"/>
        <v>860</v>
      </c>
      <c r="BD774" s="4">
        <f t="shared" si="4459"/>
        <v>875</v>
      </c>
      <c r="BE774" s="4">
        <f t="shared" si="4459"/>
        <v>890</v>
      </c>
      <c r="BF774" s="4">
        <f t="shared" si="4459"/>
        <v>905</v>
      </c>
      <c r="BG774" s="4">
        <f t="shared" si="4459"/>
        <v>920</v>
      </c>
      <c r="BH774" s="4">
        <f t="shared" si="4459"/>
        <v>935</v>
      </c>
      <c r="BI774" s="4">
        <f t="shared" si="4459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60">D775+16</f>
        <v>62</v>
      </c>
      <c r="F775" s="4">
        <f t="shared" si="4460"/>
        <v>78</v>
      </c>
      <c r="G775" s="4">
        <f>F775+15</f>
        <v>93</v>
      </c>
      <c r="H775" s="4">
        <f t="shared" si="4460"/>
        <v>109</v>
      </c>
      <c r="I775" s="4">
        <f t="shared" si="4460"/>
        <v>125</v>
      </c>
      <c r="J775" s="15">
        <f>I775+31</f>
        <v>156</v>
      </c>
      <c r="K775">
        <f t="shared" ref="K775:P775" si="4461">J775+31</f>
        <v>187</v>
      </c>
      <c r="L775" s="4">
        <f t="shared" si="4461"/>
        <v>218</v>
      </c>
      <c r="M775" s="4">
        <f>L775+32</f>
        <v>250</v>
      </c>
      <c r="N775" s="4">
        <f t="shared" si="4461"/>
        <v>281</v>
      </c>
      <c r="O775" s="4">
        <f t="shared" si="4461"/>
        <v>312</v>
      </c>
      <c r="P775" s="4">
        <f t="shared" si="4461"/>
        <v>343</v>
      </c>
      <c r="Q775" s="4">
        <f t="shared" ref="Q775" si="4462">P775+32</f>
        <v>375</v>
      </c>
      <c r="R775" s="15">
        <f>Q775+62</f>
        <v>437</v>
      </c>
      <c r="S775" s="4">
        <f>R775+63</f>
        <v>500</v>
      </c>
      <c r="T775" s="4">
        <f t="shared" ref="T775" si="4463">S775+62</f>
        <v>562</v>
      </c>
      <c r="U775">
        <f t="shared" ref="U775" si="4464">T775+63</f>
        <v>625</v>
      </c>
      <c r="V775" s="4">
        <f t="shared" ref="V775" si="4465">U775+62</f>
        <v>687</v>
      </c>
      <c r="W775" s="4">
        <f t="shared" ref="W775" si="4466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67">AA775+93</f>
        <v>1218</v>
      </c>
      <c r="AC775" s="4">
        <f>AB775+94</f>
        <v>1312</v>
      </c>
      <c r="AD775" s="15">
        <f>AC775+125</f>
        <v>1437</v>
      </c>
      <c r="AE775">
        <f t="shared" ref="AE775:BI775" si="4468">AD775+125</f>
        <v>1562</v>
      </c>
      <c r="AF775" s="4">
        <f t="shared" si="4468"/>
        <v>1687</v>
      </c>
      <c r="AG775" s="4">
        <f t="shared" si="4468"/>
        <v>1812</v>
      </c>
      <c r="AH775" s="4">
        <f t="shared" si="4468"/>
        <v>1937</v>
      </c>
      <c r="AI775" s="4">
        <f t="shared" si="4468"/>
        <v>2062</v>
      </c>
      <c r="AJ775" s="4">
        <f t="shared" si="4468"/>
        <v>2187</v>
      </c>
      <c r="AK775" s="4">
        <f t="shared" si="4468"/>
        <v>2312</v>
      </c>
      <c r="AL775" s="4">
        <f t="shared" si="4468"/>
        <v>2437</v>
      </c>
      <c r="AM775" s="4">
        <f t="shared" si="4468"/>
        <v>2562</v>
      </c>
      <c r="AN775" s="4">
        <f t="shared" si="4468"/>
        <v>2687</v>
      </c>
      <c r="AO775">
        <f t="shared" si="4468"/>
        <v>2812</v>
      </c>
      <c r="AP775" s="4">
        <f t="shared" si="4468"/>
        <v>2937</v>
      </c>
      <c r="AQ775" s="4">
        <f t="shared" si="4468"/>
        <v>3062</v>
      </c>
      <c r="AR775" s="4">
        <f t="shared" si="4468"/>
        <v>3187</v>
      </c>
      <c r="AS775" s="4">
        <f t="shared" si="4468"/>
        <v>3312</v>
      </c>
      <c r="AT775" s="4">
        <f t="shared" si="4468"/>
        <v>3437</v>
      </c>
      <c r="AU775" s="4">
        <f t="shared" si="4468"/>
        <v>3562</v>
      </c>
      <c r="AV775" s="4">
        <f t="shared" si="4468"/>
        <v>3687</v>
      </c>
      <c r="AW775" s="4">
        <f t="shared" si="4468"/>
        <v>3812</v>
      </c>
      <c r="AX775" s="4">
        <f t="shared" si="4468"/>
        <v>3937</v>
      </c>
      <c r="AY775">
        <f t="shared" si="4468"/>
        <v>4062</v>
      </c>
      <c r="AZ775" s="4">
        <f t="shared" si="4468"/>
        <v>4187</v>
      </c>
      <c r="BA775" s="4">
        <f t="shared" si="4468"/>
        <v>4312</v>
      </c>
      <c r="BB775" s="4">
        <f t="shared" si="4468"/>
        <v>4437</v>
      </c>
      <c r="BC775" s="4">
        <f t="shared" si="4468"/>
        <v>4562</v>
      </c>
      <c r="BD775" s="4">
        <f t="shared" si="4468"/>
        <v>4687</v>
      </c>
      <c r="BE775" s="4">
        <f t="shared" si="4468"/>
        <v>4812</v>
      </c>
      <c r="BF775" s="4">
        <f t="shared" si="4468"/>
        <v>4937</v>
      </c>
      <c r="BG775" s="4">
        <f t="shared" si="4468"/>
        <v>5062</v>
      </c>
      <c r="BH775" s="4">
        <f t="shared" si="4468"/>
        <v>5187</v>
      </c>
      <c r="BI775">
        <f t="shared" si="4468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69">C776+16</f>
        <v>78</v>
      </c>
      <c r="E776" s="4">
        <f>D776+15</f>
        <v>93</v>
      </c>
      <c r="F776" s="4">
        <f t="shared" si="4469"/>
        <v>109</v>
      </c>
      <c r="G776" s="4">
        <f t="shared" si="4469"/>
        <v>125</v>
      </c>
      <c r="H776" s="4">
        <f>G776+15</f>
        <v>140</v>
      </c>
      <c r="I776" s="4">
        <f t="shared" si="4469"/>
        <v>156</v>
      </c>
      <c r="J776" s="15">
        <f>I776+31</f>
        <v>187</v>
      </c>
      <c r="K776">
        <f t="shared" ref="K776:Q776" si="4470">J776+31</f>
        <v>218</v>
      </c>
      <c r="L776" s="4">
        <f>K776+32</f>
        <v>250</v>
      </c>
      <c r="M776" s="4">
        <f t="shared" si="4470"/>
        <v>281</v>
      </c>
      <c r="N776" s="4">
        <f t="shared" si="4470"/>
        <v>312</v>
      </c>
      <c r="O776" s="4">
        <f t="shared" si="4470"/>
        <v>343</v>
      </c>
      <c r="P776" s="4">
        <f t="shared" ref="P776" si="4471">O776+32</f>
        <v>375</v>
      </c>
      <c r="Q776" s="4">
        <f t="shared" si="4470"/>
        <v>406</v>
      </c>
      <c r="R776" s="15">
        <f>Q776+62</f>
        <v>468</v>
      </c>
      <c r="S776" s="4">
        <f>R776+63</f>
        <v>531</v>
      </c>
      <c r="T776" s="4">
        <f t="shared" ref="T776" si="4472">S776+62</f>
        <v>593</v>
      </c>
      <c r="U776">
        <f t="shared" ref="U776" si="4473">T776+63</f>
        <v>656</v>
      </c>
      <c r="V776" s="4">
        <f t="shared" ref="V776" si="4474">U776+62</f>
        <v>718</v>
      </c>
      <c r="W776" s="4">
        <f t="shared" ref="W776" si="4475">V776+63</f>
        <v>781</v>
      </c>
      <c r="X776" s="15">
        <f>W776+94</f>
        <v>875</v>
      </c>
      <c r="Y776" s="4">
        <f>X776+93</f>
        <v>968</v>
      </c>
      <c r="Z776" s="4">
        <f t="shared" ref="Z776:AB776" si="4476">Y776+94</f>
        <v>1062</v>
      </c>
      <c r="AA776" s="4">
        <f t="shared" si="4476"/>
        <v>1156</v>
      </c>
      <c r="AB776" s="4">
        <f t="shared" si="4476"/>
        <v>1250</v>
      </c>
      <c r="AC776" s="4">
        <f t="shared" ref="AC776" si="4477">AB776+93</f>
        <v>1343</v>
      </c>
      <c r="AD776" s="15">
        <f>AC776+125</f>
        <v>1468</v>
      </c>
      <c r="AE776">
        <f t="shared" ref="AE776:BI776" si="4478">AD776+125</f>
        <v>1593</v>
      </c>
      <c r="AF776" s="4">
        <f t="shared" si="4478"/>
        <v>1718</v>
      </c>
      <c r="AG776" s="4">
        <f t="shared" si="4478"/>
        <v>1843</v>
      </c>
      <c r="AH776" s="4">
        <f t="shared" si="4478"/>
        <v>1968</v>
      </c>
      <c r="AI776" s="4">
        <f t="shared" si="4478"/>
        <v>2093</v>
      </c>
      <c r="AJ776" s="4">
        <f t="shared" si="4478"/>
        <v>2218</v>
      </c>
      <c r="AK776" s="4">
        <f t="shared" si="4478"/>
        <v>2343</v>
      </c>
      <c r="AL776" s="4">
        <f t="shared" si="4478"/>
        <v>2468</v>
      </c>
      <c r="AM776" s="4">
        <f t="shared" si="4478"/>
        <v>2593</v>
      </c>
      <c r="AN776" s="4">
        <f t="shared" si="4478"/>
        <v>2718</v>
      </c>
      <c r="AO776">
        <f t="shared" si="4478"/>
        <v>2843</v>
      </c>
      <c r="AP776" s="4">
        <f t="shared" si="4478"/>
        <v>2968</v>
      </c>
      <c r="AQ776" s="4">
        <f t="shared" si="4478"/>
        <v>3093</v>
      </c>
      <c r="AR776" s="4">
        <f t="shared" si="4478"/>
        <v>3218</v>
      </c>
      <c r="AS776" s="4">
        <f t="shared" si="4478"/>
        <v>3343</v>
      </c>
      <c r="AT776" s="4">
        <f t="shared" si="4478"/>
        <v>3468</v>
      </c>
      <c r="AU776" s="4">
        <f t="shared" si="4478"/>
        <v>3593</v>
      </c>
      <c r="AV776" s="4">
        <f t="shared" si="4478"/>
        <v>3718</v>
      </c>
      <c r="AW776" s="4">
        <f t="shared" si="4478"/>
        <v>3843</v>
      </c>
      <c r="AX776" s="4">
        <f t="shared" si="4478"/>
        <v>3968</v>
      </c>
      <c r="AY776">
        <f t="shared" si="4478"/>
        <v>4093</v>
      </c>
      <c r="AZ776" s="4">
        <f t="shared" si="4478"/>
        <v>4218</v>
      </c>
      <c r="BA776" s="4">
        <f t="shared" si="4478"/>
        <v>4343</v>
      </c>
      <c r="BB776" s="4">
        <f t="shared" si="4478"/>
        <v>4468</v>
      </c>
      <c r="BC776" s="4">
        <f t="shared" si="4478"/>
        <v>4593</v>
      </c>
      <c r="BD776" s="4">
        <f t="shared" si="4478"/>
        <v>4718</v>
      </c>
      <c r="BE776" s="4">
        <f t="shared" si="4478"/>
        <v>4843</v>
      </c>
      <c r="BF776" s="4">
        <f t="shared" si="4478"/>
        <v>4968</v>
      </c>
      <c r="BG776" s="4">
        <f t="shared" si="4478"/>
        <v>5093</v>
      </c>
      <c r="BH776" s="4">
        <f t="shared" si="4478"/>
        <v>5218</v>
      </c>
      <c r="BI776">
        <f t="shared" si="4478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537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11</v>
      </c>
      <c r="C780" s="4">
        <f>B780+1</f>
        <v>12</v>
      </c>
      <c r="D780" s="4">
        <f>C780+2</f>
        <v>14</v>
      </c>
      <c r="E780" s="4">
        <f t="shared" ref="E780:I780" si="4479">D780+1</f>
        <v>15</v>
      </c>
      <c r="F780" s="4">
        <f t="shared" si="4479"/>
        <v>16</v>
      </c>
      <c r="G780" s="4">
        <f t="shared" si="4479"/>
        <v>17</v>
      </c>
      <c r="H780" s="4">
        <f t="shared" si="4479"/>
        <v>18</v>
      </c>
      <c r="I780" s="4">
        <f t="shared" si="4479"/>
        <v>19</v>
      </c>
      <c r="J780" s="15">
        <f>I780+3</f>
        <v>22</v>
      </c>
      <c r="K780" s="4">
        <f>J780+2</f>
        <v>24</v>
      </c>
      <c r="L780" s="4">
        <f>K780+2</f>
        <v>26</v>
      </c>
      <c r="M780" s="4">
        <f t="shared" ref="M780" si="4480">L780+3</f>
        <v>29</v>
      </c>
      <c r="N780" s="4">
        <f t="shared" ref="N780" si="4481">M780+2</f>
        <v>31</v>
      </c>
      <c r="O780" s="4">
        <f>N780+2</f>
        <v>33</v>
      </c>
      <c r="P780" s="4">
        <f>O780+3</f>
        <v>36</v>
      </c>
      <c r="Q780" s="4">
        <f>P780+2</f>
        <v>38</v>
      </c>
      <c r="R780" s="15">
        <f>Q780+4</f>
        <v>42</v>
      </c>
      <c r="S780" s="4">
        <f>R780+3</f>
        <v>45</v>
      </c>
      <c r="T780" s="4">
        <f t="shared" ref="T780:V780" si="4482">S780+4</f>
        <v>49</v>
      </c>
      <c r="U780" s="4">
        <f t="shared" ref="U780" si="4483">T780+3</f>
        <v>52</v>
      </c>
      <c r="V780" s="4">
        <f t="shared" si="4482"/>
        <v>56</v>
      </c>
      <c r="W780" s="4">
        <f t="shared" ref="W780" si="4484">V780+3</f>
        <v>59</v>
      </c>
      <c r="X780" s="15">
        <f>W780+5</f>
        <v>64</v>
      </c>
      <c r="Y780" s="4">
        <f t="shared" ref="Y780:AB780" si="4485">X780+5</f>
        <v>69</v>
      </c>
      <c r="Z780" s="4">
        <f>Y780+4</f>
        <v>73</v>
      </c>
      <c r="AA780" s="4">
        <f t="shared" si="4485"/>
        <v>78</v>
      </c>
      <c r="AB780" s="4">
        <f t="shared" si="4485"/>
        <v>83</v>
      </c>
      <c r="AC780" s="4">
        <f>AB780+4</f>
        <v>87</v>
      </c>
      <c r="AD780" s="15">
        <f>AC780+6</f>
        <v>93</v>
      </c>
      <c r="AE780" s="4">
        <f t="shared" ref="AE780:BI780" si="4486">AD780+6</f>
        <v>99</v>
      </c>
      <c r="AF780" s="4">
        <f t="shared" si="4486"/>
        <v>105</v>
      </c>
      <c r="AG780" s="4">
        <f t="shared" si="4486"/>
        <v>111</v>
      </c>
      <c r="AH780" s="4">
        <f t="shared" si="4486"/>
        <v>117</v>
      </c>
      <c r="AI780" s="4">
        <f t="shared" si="4486"/>
        <v>123</v>
      </c>
      <c r="AJ780" s="4">
        <f>AI780+5</f>
        <v>128</v>
      </c>
      <c r="AK780" s="4">
        <f t="shared" si="4486"/>
        <v>134</v>
      </c>
      <c r="AL780" s="4">
        <f t="shared" si="4486"/>
        <v>140</v>
      </c>
      <c r="AM780" s="4">
        <f t="shared" si="4486"/>
        <v>146</v>
      </c>
      <c r="AN780" s="4">
        <f t="shared" si="4486"/>
        <v>152</v>
      </c>
      <c r="AO780" s="4">
        <f t="shared" si="4486"/>
        <v>158</v>
      </c>
      <c r="AP780" s="4">
        <f t="shared" si="4486"/>
        <v>164</v>
      </c>
      <c r="AQ780" s="4">
        <f>AP780+5</f>
        <v>169</v>
      </c>
      <c r="AR780" s="4">
        <f t="shared" si="4486"/>
        <v>175</v>
      </c>
      <c r="AS780" s="4">
        <f t="shared" si="4486"/>
        <v>181</v>
      </c>
      <c r="AT780" s="4">
        <f t="shared" si="4486"/>
        <v>187</v>
      </c>
      <c r="AU780" s="4">
        <f t="shared" si="4486"/>
        <v>193</v>
      </c>
      <c r="AV780" s="4">
        <f t="shared" si="4486"/>
        <v>199</v>
      </c>
      <c r="AW780" s="4">
        <f t="shared" si="4486"/>
        <v>205</v>
      </c>
      <c r="AX780" s="4">
        <f t="shared" ref="AX780" si="4487">AW780+5</f>
        <v>210</v>
      </c>
      <c r="AY780" s="4">
        <f t="shared" si="4486"/>
        <v>216</v>
      </c>
      <c r="AZ780" s="4">
        <f t="shared" si="4486"/>
        <v>222</v>
      </c>
      <c r="BA780" s="4">
        <f t="shared" si="4486"/>
        <v>228</v>
      </c>
      <c r="BB780" s="4">
        <f t="shared" si="4486"/>
        <v>234</v>
      </c>
      <c r="BC780" s="4">
        <f t="shared" si="4486"/>
        <v>240</v>
      </c>
      <c r="BD780" s="4">
        <f t="shared" si="4486"/>
        <v>246</v>
      </c>
      <c r="BE780" s="4">
        <f t="shared" ref="BE780" si="4488">BD780+5</f>
        <v>251</v>
      </c>
      <c r="BF780" s="4">
        <f t="shared" si="4486"/>
        <v>257</v>
      </c>
      <c r="BG780" s="4">
        <f t="shared" si="4486"/>
        <v>263</v>
      </c>
      <c r="BH780" s="4">
        <f t="shared" si="4486"/>
        <v>269</v>
      </c>
      <c r="BI780" s="4">
        <f t="shared" si="4486"/>
        <v>275</v>
      </c>
      <c r="BJ780" t="s">
        <v>0</v>
      </c>
    </row>
    <row r="781" spans="1:62">
      <c r="A781" s="4" t="s">
        <v>470</v>
      </c>
      <c r="B781" s="4">
        <v>17</v>
      </c>
      <c r="C781" s="4">
        <f>B781+2</f>
        <v>19</v>
      </c>
      <c r="D781" s="4">
        <f>C781+3</f>
        <v>22</v>
      </c>
      <c r="E781" s="4">
        <f t="shared" ref="E781:I781" si="4489">D781+2</f>
        <v>24</v>
      </c>
      <c r="F781" s="4">
        <f t="shared" si="4489"/>
        <v>26</v>
      </c>
      <c r="G781" s="4">
        <f>F781+3</f>
        <v>29</v>
      </c>
      <c r="H781" s="4">
        <f t="shared" si="4489"/>
        <v>31</v>
      </c>
      <c r="I781" s="4">
        <f t="shared" si="4489"/>
        <v>33</v>
      </c>
      <c r="J781" s="15">
        <f>I781+4</f>
        <v>37</v>
      </c>
      <c r="K781" s="4">
        <f t="shared" ref="K781:M781" si="4490">J781+4</f>
        <v>41</v>
      </c>
      <c r="L781" s="4">
        <f>K781+3</f>
        <v>44</v>
      </c>
      <c r="M781" s="4">
        <f t="shared" si="4490"/>
        <v>48</v>
      </c>
      <c r="N781" s="4">
        <f t="shared" ref="N781" si="4491">M781+3</f>
        <v>51</v>
      </c>
      <c r="O781" s="4">
        <f t="shared" ref="O781" si="4492">N781+4</f>
        <v>55</v>
      </c>
      <c r="P781" s="4">
        <f t="shared" ref="P781" si="4493">O781+3</f>
        <v>58</v>
      </c>
      <c r="Q781" s="4">
        <f t="shared" ref="Q781:R781" si="4494">P781+4</f>
        <v>62</v>
      </c>
      <c r="R781" s="15">
        <f t="shared" si="4494"/>
        <v>66</v>
      </c>
      <c r="S781" s="4">
        <f>R781+5</f>
        <v>71</v>
      </c>
      <c r="T781" s="4">
        <f>S781+5</f>
        <v>76</v>
      </c>
      <c r="U781" s="4">
        <f t="shared" ref="U781" si="4495">T781+4</f>
        <v>80</v>
      </c>
      <c r="V781" s="4">
        <f>U781+5</f>
        <v>85</v>
      </c>
      <c r="W781" s="4">
        <f t="shared" ref="W781" si="4496">V781+5</f>
        <v>90</v>
      </c>
      <c r="X781" s="15">
        <f>W781+6</f>
        <v>96</v>
      </c>
      <c r="Y781" s="4">
        <f>X781+5</f>
        <v>101</v>
      </c>
      <c r="Z781" s="4">
        <f t="shared" ref="Z781:AC781" si="4497">Y781+6</f>
        <v>107</v>
      </c>
      <c r="AA781" s="4">
        <f t="shared" si="4497"/>
        <v>113</v>
      </c>
      <c r="AB781" s="4">
        <f t="shared" si="4497"/>
        <v>119</v>
      </c>
      <c r="AC781" s="4">
        <f t="shared" si="4497"/>
        <v>125</v>
      </c>
      <c r="AD781" s="15">
        <f>AC781+7</f>
        <v>132</v>
      </c>
      <c r="AE781" s="4">
        <f t="shared" ref="AE781:BI781" si="4498">AD781+7</f>
        <v>139</v>
      </c>
      <c r="AF781" s="4">
        <f t="shared" si="4498"/>
        <v>146</v>
      </c>
      <c r="AG781" s="4">
        <f t="shared" si="4498"/>
        <v>153</v>
      </c>
      <c r="AH781" s="4">
        <f t="shared" si="4498"/>
        <v>160</v>
      </c>
      <c r="AI781" s="4">
        <f t="shared" si="4498"/>
        <v>167</v>
      </c>
      <c r="AJ781" s="4">
        <f t="shared" si="4498"/>
        <v>174</v>
      </c>
      <c r="AK781" s="4">
        <f t="shared" si="4498"/>
        <v>181</v>
      </c>
      <c r="AL781" s="4">
        <f t="shared" si="4498"/>
        <v>188</v>
      </c>
      <c r="AM781" s="4">
        <f t="shared" si="4498"/>
        <v>195</v>
      </c>
      <c r="AN781" s="4">
        <f t="shared" si="4498"/>
        <v>202</v>
      </c>
      <c r="AO781" s="4">
        <f t="shared" si="4498"/>
        <v>209</v>
      </c>
      <c r="AP781" s="4">
        <f t="shared" si="4498"/>
        <v>216</v>
      </c>
      <c r="AQ781" s="4">
        <f t="shared" si="4498"/>
        <v>223</v>
      </c>
      <c r="AR781" s="4">
        <f t="shared" si="4498"/>
        <v>230</v>
      </c>
      <c r="AS781" s="4">
        <f t="shared" si="4498"/>
        <v>237</v>
      </c>
      <c r="AT781" s="4">
        <f t="shared" si="4498"/>
        <v>244</v>
      </c>
      <c r="AU781" s="4">
        <f t="shared" si="4498"/>
        <v>251</v>
      </c>
      <c r="AV781" s="4">
        <f t="shared" si="4498"/>
        <v>258</v>
      </c>
      <c r="AW781" s="4">
        <f>AV781+8</f>
        <v>266</v>
      </c>
      <c r="AX781" s="4">
        <f t="shared" si="4498"/>
        <v>273</v>
      </c>
      <c r="AY781" s="4">
        <f t="shared" si="4498"/>
        <v>280</v>
      </c>
      <c r="AZ781" s="4">
        <f t="shared" si="4498"/>
        <v>287</v>
      </c>
      <c r="BA781" s="4">
        <f t="shared" si="4498"/>
        <v>294</v>
      </c>
      <c r="BB781" s="4">
        <f t="shared" si="4498"/>
        <v>301</v>
      </c>
      <c r="BC781" s="4">
        <f t="shared" si="4498"/>
        <v>308</v>
      </c>
      <c r="BD781" s="4">
        <f t="shared" si="4498"/>
        <v>315</v>
      </c>
      <c r="BE781" s="4">
        <f t="shared" si="4498"/>
        <v>322</v>
      </c>
      <c r="BF781" s="4">
        <f t="shared" si="4498"/>
        <v>329</v>
      </c>
      <c r="BG781" s="4">
        <f t="shared" si="4498"/>
        <v>336</v>
      </c>
      <c r="BH781" s="4">
        <f t="shared" si="4498"/>
        <v>343</v>
      </c>
      <c r="BI781" s="4">
        <f t="shared" si="4498"/>
        <v>350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499">C782+10</f>
        <v>80</v>
      </c>
      <c r="E782" s="4">
        <f t="shared" si="4499"/>
        <v>90</v>
      </c>
      <c r="F782" s="4">
        <f t="shared" si="4499"/>
        <v>100</v>
      </c>
      <c r="G782" s="4">
        <f t="shared" si="4499"/>
        <v>110</v>
      </c>
      <c r="H782" s="4">
        <f t="shared" si="4499"/>
        <v>120</v>
      </c>
      <c r="I782" s="4">
        <f t="shared" si="4499"/>
        <v>130</v>
      </c>
      <c r="J782" s="15">
        <f t="shared" si="4499"/>
        <v>140</v>
      </c>
      <c r="K782" s="4">
        <f t="shared" si="4499"/>
        <v>150</v>
      </c>
      <c r="L782" s="4">
        <f t="shared" si="4499"/>
        <v>160</v>
      </c>
      <c r="M782" s="4">
        <f t="shared" si="4499"/>
        <v>170</v>
      </c>
      <c r="N782" s="4">
        <f t="shared" si="4499"/>
        <v>180</v>
      </c>
      <c r="O782" s="4">
        <f t="shared" si="4499"/>
        <v>190</v>
      </c>
      <c r="P782" s="4">
        <f t="shared" si="4499"/>
        <v>200</v>
      </c>
      <c r="Q782" s="4">
        <f t="shared" si="4499"/>
        <v>210</v>
      </c>
      <c r="R782" s="15">
        <f t="shared" si="4499"/>
        <v>220</v>
      </c>
      <c r="S782" s="4">
        <f t="shared" si="4499"/>
        <v>230</v>
      </c>
      <c r="T782" s="4">
        <f t="shared" si="4499"/>
        <v>240</v>
      </c>
      <c r="U782" s="4">
        <f t="shared" si="4499"/>
        <v>250</v>
      </c>
      <c r="V782" s="4">
        <f t="shared" si="4499"/>
        <v>260</v>
      </c>
      <c r="W782" s="4">
        <f t="shared" si="4499"/>
        <v>270</v>
      </c>
      <c r="X782" s="15">
        <f t="shared" si="4499"/>
        <v>280</v>
      </c>
      <c r="Y782" s="4">
        <f t="shared" si="4499"/>
        <v>290</v>
      </c>
      <c r="Z782" s="4">
        <f t="shared" si="4499"/>
        <v>300</v>
      </c>
      <c r="AA782" s="4">
        <f t="shared" si="4499"/>
        <v>310</v>
      </c>
      <c r="AB782" s="4">
        <f t="shared" si="4499"/>
        <v>320</v>
      </c>
      <c r="AC782" s="4">
        <f t="shared" si="4499"/>
        <v>330</v>
      </c>
      <c r="AD782" s="15">
        <f t="shared" si="4499"/>
        <v>340</v>
      </c>
      <c r="AE782" s="4">
        <f t="shared" si="4499"/>
        <v>350</v>
      </c>
      <c r="AF782" s="4">
        <f t="shared" si="4499"/>
        <v>360</v>
      </c>
      <c r="AG782" s="4">
        <f t="shared" si="4499"/>
        <v>370</v>
      </c>
      <c r="AH782" s="4">
        <f t="shared" si="4499"/>
        <v>380</v>
      </c>
      <c r="AI782" s="4">
        <f t="shared" si="4499"/>
        <v>390</v>
      </c>
      <c r="AJ782" s="4">
        <f t="shared" si="4499"/>
        <v>400</v>
      </c>
      <c r="AK782" s="4">
        <f t="shared" si="4499"/>
        <v>410</v>
      </c>
      <c r="AL782" s="4">
        <f t="shared" si="4499"/>
        <v>420</v>
      </c>
      <c r="AM782" s="4">
        <f t="shared" si="4499"/>
        <v>430</v>
      </c>
      <c r="AN782" s="4">
        <f t="shared" si="4499"/>
        <v>440</v>
      </c>
      <c r="AO782" s="4">
        <f t="shared" si="4499"/>
        <v>450</v>
      </c>
      <c r="AP782" s="4">
        <f t="shared" si="4499"/>
        <v>460</v>
      </c>
      <c r="AQ782" s="4">
        <f t="shared" si="4499"/>
        <v>470</v>
      </c>
      <c r="AR782" s="4">
        <f t="shared" si="4499"/>
        <v>480</v>
      </c>
      <c r="AS782" s="4">
        <f t="shared" si="4499"/>
        <v>490</v>
      </c>
      <c r="AT782" s="4">
        <f t="shared" si="4499"/>
        <v>500</v>
      </c>
      <c r="AU782" s="4">
        <f t="shared" si="4499"/>
        <v>510</v>
      </c>
      <c r="AV782" s="4">
        <f t="shared" si="4499"/>
        <v>520</v>
      </c>
      <c r="AW782" s="4">
        <f t="shared" si="4499"/>
        <v>530</v>
      </c>
      <c r="AX782" s="4">
        <f t="shared" si="4499"/>
        <v>540</v>
      </c>
      <c r="AY782" s="4">
        <f t="shared" si="4499"/>
        <v>550</v>
      </c>
      <c r="AZ782" s="4">
        <f t="shared" si="4499"/>
        <v>560</v>
      </c>
      <c r="BA782" s="4">
        <f t="shared" si="4499"/>
        <v>570</v>
      </c>
      <c r="BB782" s="4">
        <f t="shared" si="4499"/>
        <v>580</v>
      </c>
      <c r="BC782" s="4">
        <f t="shared" si="4499"/>
        <v>590</v>
      </c>
      <c r="BD782" s="4">
        <f t="shared" si="4499"/>
        <v>600</v>
      </c>
      <c r="BE782" s="4">
        <f t="shared" si="4499"/>
        <v>610</v>
      </c>
      <c r="BF782" s="4">
        <f t="shared" si="4499"/>
        <v>620</v>
      </c>
      <c r="BG782" s="4">
        <f t="shared" si="4499"/>
        <v>630</v>
      </c>
      <c r="BH782" s="4">
        <f t="shared" si="4499"/>
        <v>640</v>
      </c>
      <c r="BI782" s="4">
        <f t="shared" si="4499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00">F783+0.1</f>
        <v>2.6000000000000005</v>
      </c>
      <c r="H783" s="4">
        <f t="shared" si="4500"/>
        <v>2.7000000000000006</v>
      </c>
      <c r="I783" s="4">
        <f t="shared" ref="I783" si="4501">H783+0.2</f>
        <v>2.9000000000000008</v>
      </c>
      <c r="J783" s="4">
        <f t="shared" ref="J783:L783" si="4502">I783+0.1</f>
        <v>3.0000000000000009</v>
      </c>
      <c r="K783" s="4">
        <f t="shared" si="4502"/>
        <v>3.100000000000001</v>
      </c>
      <c r="L783" s="4">
        <f t="shared" si="4502"/>
        <v>3.2000000000000011</v>
      </c>
      <c r="M783" s="4">
        <f t="shared" ref="M783" si="4503">L783+0.2</f>
        <v>3.4000000000000012</v>
      </c>
      <c r="N783" s="4">
        <f t="shared" ref="N783:P783" si="4504">M783+0.1</f>
        <v>3.5000000000000013</v>
      </c>
      <c r="O783" s="4">
        <f t="shared" si="4504"/>
        <v>3.6000000000000014</v>
      </c>
      <c r="P783" s="4">
        <f t="shared" si="4504"/>
        <v>3.7000000000000015</v>
      </c>
      <c r="Q783" s="4">
        <f t="shared" ref="Q783" si="4505">P783+0.2</f>
        <v>3.9000000000000017</v>
      </c>
      <c r="R783" s="4">
        <f t="shared" ref="R783:T783" si="4506">Q783+0.1</f>
        <v>4.0000000000000018</v>
      </c>
      <c r="S783" s="4">
        <f t="shared" si="4506"/>
        <v>4.1000000000000014</v>
      </c>
      <c r="T783" s="4">
        <f t="shared" si="4506"/>
        <v>4.2000000000000011</v>
      </c>
      <c r="U783" s="4">
        <f t="shared" ref="U783" si="4507">T783+0.2</f>
        <v>4.4000000000000012</v>
      </c>
      <c r="V783" s="4">
        <f t="shared" ref="V783:X783" si="4508">U783+0.1</f>
        <v>4.5000000000000009</v>
      </c>
      <c r="W783" s="4">
        <f t="shared" si="4508"/>
        <v>4.6000000000000005</v>
      </c>
      <c r="X783" s="4">
        <f t="shared" si="4508"/>
        <v>4.7</v>
      </c>
      <c r="Y783" s="4">
        <f t="shared" ref="Y783" si="4509">X783+0.2</f>
        <v>4.9000000000000004</v>
      </c>
      <c r="Z783" s="4">
        <f t="shared" ref="Z783:AB783" si="4510">Y783+0.1</f>
        <v>5</v>
      </c>
      <c r="AA783" s="4">
        <f t="shared" si="4510"/>
        <v>5.0999999999999996</v>
      </c>
      <c r="AB783" s="4">
        <f t="shared" si="4510"/>
        <v>5.1999999999999993</v>
      </c>
      <c r="AC783" s="4">
        <f t="shared" ref="AC783" si="4511">AB783+0.2</f>
        <v>5.3999999999999995</v>
      </c>
      <c r="AD783" s="4">
        <f t="shared" ref="AD783:AF783" si="4512">AC783+0.1</f>
        <v>5.4999999999999991</v>
      </c>
      <c r="AE783" s="4">
        <f t="shared" si="4512"/>
        <v>5.5999999999999988</v>
      </c>
      <c r="AF783" s="4">
        <f t="shared" si="4512"/>
        <v>5.6999999999999984</v>
      </c>
      <c r="AG783" s="4">
        <f t="shared" ref="AG783" si="4513">AF783+0.2</f>
        <v>5.8999999999999986</v>
      </c>
      <c r="AH783" s="4">
        <f t="shared" ref="AH783:AJ783" si="4514">AG783+0.1</f>
        <v>5.9999999999999982</v>
      </c>
      <c r="AI783" s="4">
        <f t="shared" si="4514"/>
        <v>6.0999999999999979</v>
      </c>
      <c r="AJ783" s="4">
        <f t="shared" si="4514"/>
        <v>6.1999999999999975</v>
      </c>
      <c r="AK783" s="4">
        <f t="shared" ref="AK783" si="4515">AJ783+0.2</f>
        <v>6.3999999999999977</v>
      </c>
      <c r="AL783" s="4">
        <f t="shared" ref="AL783:AN783" si="4516">AK783+0.1</f>
        <v>6.4999999999999973</v>
      </c>
      <c r="AM783" s="4">
        <f t="shared" si="4516"/>
        <v>6.599999999999997</v>
      </c>
      <c r="AN783" s="4">
        <f t="shared" si="4516"/>
        <v>6.6999999999999966</v>
      </c>
      <c r="AO783" s="4">
        <f t="shared" ref="AO783" si="4517">AN783+0.2</f>
        <v>6.8999999999999968</v>
      </c>
      <c r="AP783" s="4">
        <f t="shared" ref="AP783:AR783" si="4518">AO783+0.1</f>
        <v>6.9999999999999964</v>
      </c>
      <c r="AQ783" s="4">
        <f t="shared" si="4518"/>
        <v>7.0999999999999961</v>
      </c>
      <c r="AR783" s="4">
        <f t="shared" si="4518"/>
        <v>7.1999999999999957</v>
      </c>
      <c r="AS783" s="4">
        <f t="shared" ref="AS783" si="4519">AR783+0.2</f>
        <v>7.3999999999999959</v>
      </c>
      <c r="AT783" s="4">
        <f t="shared" ref="AT783:AV783" si="4520">AS783+0.1</f>
        <v>7.4999999999999956</v>
      </c>
      <c r="AU783" s="4">
        <f t="shared" si="4520"/>
        <v>7.5999999999999952</v>
      </c>
      <c r="AV783" s="4">
        <f t="shared" si="4520"/>
        <v>7.6999999999999948</v>
      </c>
      <c r="AW783" s="4">
        <f t="shared" ref="AW783" si="4521">AV783+0.2</f>
        <v>7.899999999999995</v>
      </c>
      <c r="AX783" s="4">
        <f t="shared" ref="AX783:AZ783" si="4522">AW783+0.1</f>
        <v>7.9999999999999947</v>
      </c>
      <c r="AY783" s="4">
        <f t="shared" si="4522"/>
        <v>8.0999999999999943</v>
      </c>
      <c r="AZ783" s="4">
        <f t="shared" si="4522"/>
        <v>8.199999999999994</v>
      </c>
      <c r="BA783" s="4">
        <f t="shared" ref="BA783" si="4523">AZ783+0.2</f>
        <v>8.3999999999999932</v>
      </c>
      <c r="BB783" s="4">
        <f t="shared" ref="BB783:BD783" si="4524">BA783+0.1</f>
        <v>8.4999999999999929</v>
      </c>
      <c r="BC783" s="4">
        <f t="shared" si="4524"/>
        <v>8.5999999999999925</v>
      </c>
      <c r="BD783" s="4">
        <f t="shared" si="4524"/>
        <v>8.6999999999999922</v>
      </c>
      <c r="BE783" s="4">
        <f t="shared" ref="BE783" si="4525">BD783+0.2</f>
        <v>8.8999999999999915</v>
      </c>
      <c r="BF783" s="4">
        <f t="shared" ref="BF783:BH783" si="4526">BE783+0.1</f>
        <v>8.9999999999999911</v>
      </c>
      <c r="BG783" s="4">
        <f t="shared" si="4526"/>
        <v>9.0999999999999908</v>
      </c>
      <c r="BH783" s="4">
        <f t="shared" si="4526"/>
        <v>9.1999999999999904</v>
      </c>
      <c r="BI783" s="4">
        <f t="shared" ref="BI783" si="4527">BH783+0.2</f>
        <v>9.3999999999999897</v>
      </c>
      <c r="BJ783" t="s">
        <v>0</v>
      </c>
    </row>
    <row r="784" spans="1:62">
      <c r="A784" s="4" t="s">
        <v>3</v>
      </c>
      <c r="J784" s="15"/>
      <c r="R784" s="15"/>
      <c r="X784" s="15"/>
      <c r="AD784" s="15"/>
    </row>
    <row r="785" spans="1:62">
      <c r="A785" s="4" t="s">
        <v>408</v>
      </c>
      <c r="J785" s="15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28">C787+1</f>
        <v>22</v>
      </c>
      <c r="E787" s="4">
        <f t="shared" si="4528"/>
        <v>23</v>
      </c>
      <c r="F787" s="4">
        <f t="shared" si="4528"/>
        <v>24</v>
      </c>
      <c r="G787" s="4">
        <f t="shared" si="4528"/>
        <v>25</v>
      </c>
      <c r="H787" s="4">
        <f t="shared" si="4528"/>
        <v>26</v>
      </c>
      <c r="I787" s="4">
        <f t="shared" si="4528"/>
        <v>27</v>
      </c>
      <c r="J787" s="4">
        <f t="shared" si="4528"/>
        <v>28</v>
      </c>
      <c r="K787" s="4">
        <f t="shared" si="4528"/>
        <v>29</v>
      </c>
      <c r="L787" s="4">
        <f t="shared" si="4528"/>
        <v>30</v>
      </c>
      <c r="M787" s="4">
        <f t="shared" si="4528"/>
        <v>31</v>
      </c>
      <c r="N787" s="4">
        <f t="shared" si="4528"/>
        <v>32</v>
      </c>
      <c r="O787" s="4">
        <f t="shared" si="4528"/>
        <v>33</v>
      </c>
      <c r="P787" s="4">
        <f t="shared" si="4528"/>
        <v>34</v>
      </c>
      <c r="Q787" s="4">
        <f t="shared" si="4528"/>
        <v>35</v>
      </c>
      <c r="R787" s="4">
        <f t="shared" si="4528"/>
        <v>36</v>
      </c>
      <c r="S787" s="4">
        <f t="shared" si="4528"/>
        <v>37</v>
      </c>
      <c r="T787" s="4">
        <f t="shared" si="4528"/>
        <v>38</v>
      </c>
      <c r="U787" s="4">
        <f t="shared" si="4528"/>
        <v>39</v>
      </c>
      <c r="V787" s="4">
        <f t="shared" si="4528"/>
        <v>40</v>
      </c>
      <c r="W787" s="4">
        <f t="shared" si="4528"/>
        <v>41</v>
      </c>
      <c r="X787" s="4">
        <f t="shared" si="4528"/>
        <v>42</v>
      </c>
      <c r="Y787" s="4">
        <f t="shared" si="4528"/>
        <v>43</v>
      </c>
      <c r="Z787" s="4">
        <f t="shared" si="4528"/>
        <v>44</v>
      </c>
      <c r="AA787" s="4">
        <f t="shared" si="4528"/>
        <v>45</v>
      </c>
      <c r="AB787" s="4">
        <f t="shared" si="4528"/>
        <v>46</v>
      </c>
      <c r="AC787" s="4">
        <f t="shared" si="4528"/>
        <v>47</v>
      </c>
      <c r="AD787" s="4">
        <f t="shared" si="4528"/>
        <v>48</v>
      </c>
      <c r="AE787" s="4">
        <f t="shared" si="4528"/>
        <v>49</v>
      </c>
      <c r="AF787" s="4">
        <f t="shared" si="4528"/>
        <v>50</v>
      </c>
      <c r="AG787" s="4">
        <f t="shared" si="4528"/>
        <v>51</v>
      </c>
      <c r="AH787" s="4">
        <f t="shared" si="4528"/>
        <v>52</v>
      </c>
      <c r="AI787" s="4">
        <f t="shared" si="4528"/>
        <v>53</v>
      </c>
      <c r="AJ787" s="4">
        <f t="shared" si="4528"/>
        <v>54</v>
      </c>
      <c r="AK787" s="4">
        <f t="shared" si="4528"/>
        <v>55</v>
      </c>
      <c r="AL787" s="4">
        <f t="shared" si="4528"/>
        <v>56</v>
      </c>
      <c r="AM787" s="4">
        <f t="shared" si="4528"/>
        <v>57</v>
      </c>
      <c r="AN787" s="4">
        <f t="shared" si="4528"/>
        <v>58</v>
      </c>
      <c r="AO787" s="4">
        <f t="shared" si="4528"/>
        <v>59</v>
      </c>
      <c r="AP787" s="4">
        <f t="shared" si="4528"/>
        <v>60</v>
      </c>
      <c r="AQ787" s="4">
        <f t="shared" si="4528"/>
        <v>61</v>
      </c>
      <c r="AR787" s="4">
        <f t="shared" si="4528"/>
        <v>62</v>
      </c>
      <c r="AS787" s="4">
        <f t="shared" si="4528"/>
        <v>63</v>
      </c>
      <c r="AT787" s="4">
        <f t="shared" si="4528"/>
        <v>64</v>
      </c>
      <c r="AU787" s="4">
        <f t="shared" si="4528"/>
        <v>65</v>
      </c>
      <c r="AV787" s="4">
        <f t="shared" si="4528"/>
        <v>66</v>
      </c>
      <c r="AW787" s="4">
        <f t="shared" si="4528"/>
        <v>67</v>
      </c>
      <c r="AX787" s="4">
        <f t="shared" si="4528"/>
        <v>68</v>
      </c>
      <c r="AY787" s="4">
        <f t="shared" si="4528"/>
        <v>69</v>
      </c>
      <c r="AZ787" s="4">
        <f t="shared" si="4528"/>
        <v>70</v>
      </c>
      <c r="BA787" s="4">
        <f t="shared" si="4528"/>
        <v>71</v>
      </c>
      <c r="BB787" s="4">
        <f t="shared" si="4528"/>
        <v>72</v>
      </c>
      <c r="BC787" s="4">
        <f t="shared" si="4528"/>
        <v>73</v>
      </c>
      <c r="BD787" s="4">
        <f t="shared" si="4528"/>
        <v>74</v>
      </c>
      <c r="BE787" s="4">
        <f t="shared" si="4528"/>
        <v>75</v>
      </c>
      <c r="BF787" s="4">
        <f t="shared" si="4528"/>
        <v>76</v>
      </c>
      <c r="BG787" s="4">
        <f t="shared" si="4528"/>
        <v>77</v>
      </c>
      <c r="BH787" s="4">
        <f t="shared" si="4528"/>
        <v>78</v>
      </c>
      <c r="BI787" s="4">
        <f t="shared" si="4528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29">C788+1</f>
        <v>22</v>
      </c>
      <c r="E788" s="4">
        <f t="shared" si="4529"/>
        <v>23</v>
      </c>
      <c r="F788" s="4">
        <f t="shared" si="4529"/>
        <v>24</v>
      </c>
      <c r="G788" s="4">
        <f t="shared" si="4529"/>
        <v>25</v>
      </c>
      <c r="H788" s="4">
        <f t="shared" si="4529"/>
        <v>26</v>
      </c>
      <c r="I788" s="4">
        <f t="shared" si="4529"/>
        <v>27</v>
      </c>
      <c r="J788" s="15">
        <f t="shared" si="4529"/>
        <v>28</v>
      </c>
      <c r="K788" s="4">
        <f t="shared" si="4529"/>
        <v>29</v>
      </c>
      <c r="L788" s="4">
        <f t="shared" si="4529"/>
        <v>30</v>
      </c>
      <c r="M788" s="4">
        <f t="shared" si="4529"/>
        <v>31</v>
      </c>
      <c r="N788" s="4">
        <f t="shared" si="4529"/>
        <v>32</v>
      </c>
      <c r="O788" s="4">
        <f t="shared" si="4529"/>
        <v>33</v>
      </c>
      <c r="P788" s="4">
        <f t="shared" si="4529"/>
        <v>34</v>
      </c>
      <c r="Q788" s="4">
        <f t="shared" si="4529"/>
        <v>35</v>
      </c>
      <c r="R788" s="15">
        <f t="shared" si="4529"/>
        <v>36</v>
      </c>
      <c r="S788" s="4">
        <f t="shared" si="4529"/>
        <v>37</v>
      </c>
      <c r="T788" s="4">
        <f t="shared" si="4529"/>
        <v>38</v>
      </c>
      <c r="U788" s="4">
        <f t="shared" si="4529"/>
        <v>39</v>
      </c>
      <c r="V788" s="4">
        <f t="shared" si="4529"/>
        <v>40</v>
      </c>
      <c r="W788" s="4">
        <f t="shared" si="4529"/>
        <v>41</v>
      </c>
      <c r="X788" s="15">
        <f t="shared" si="4529"/>
        <v>42</v>
      </c>
      <c r="Y788" s="4">
        <f t="shared" si="4529"/>
        <v>43</v>
      </c>
      <c r="Z788" s="4">
        <f t="shared" si="4529"/>
        <v>44</v>
      </c>
      <c r="AA788" s="4">
        <f t="shared" si="4529"/>
        <v>45</v>
      </c>
      <c r="AB788" s="4">
        <f t="shared" si="4529"/>
        <v>46</v>
      </c>
      <c r="AC788" s="4">
        <f t="shared" si="4529"/>
        <v>47</v>
      </c>
      <c r="AD788" s="15">
        <f t="shared" si="4529"/>
        <v>48</v>
      </c>
      <c r="AE788" s="4">
        <f t="shared" si="4529"/>
        <v>49</v>
      </c>
      <c r="AF788" s="4">
        <f t="shared" si="4529"/>
        <v>50</v>
      </c>
      <c r="AG788" s="4">
        <f t="shared" si="4529"/>
        <v>51</v>
      </c>
      <c r="AH788" s="4">
        <f t="shared" si="4529"/>
        <v>52</v>
      </c>
      <c r="AI788" s="4">
        <f t="shared" si="4529"/>
        <v>53</v>
      </c>
      <c r="AJ788" s="4">
        <f t="shared" si="4529"/>
        <v>54</v>
      </c>
      <c r="AK788" s="4">
        <f t="shared" si="4529"/>
        <v>55</v>
      </c>
      <c r="AL788" s="4">
        <f t="shared" si="4529"/>
        <v>56</v>
      </c>
      <c r="AM788" s="4">
        <f t="shared" si="4529"/>
        <v>57</v>
      </c>
      <c r="AN788" s="4">
        <f t="shared" si="4529"/>
        <v>58</v>
      </c>
      <c r="AO788" s="4">
        <f t="shared" si="4529"/>
        <v>59</v>
      </c>
      <c r="AP788" s="4">
        <f t="shared" si="4529"/>
        <v>60</v>
      </c>
      <c r="AQ788" s="4">
        <f t="shared" si="4529"/>
        <v>61</v>
      </c>
      <c r="AR788" s="4">
        <f t="shared" si="4529"/>
        <v>62</v>
      </c>
      <c r="AS788" s="4">
        <f t="shared" si="4529"/>
        <v>63</v>
      </c>
      <c r="AT788" s="4">
        <f t="shared" si="4529"/>
        <v>64</v>
      </c>
      <c r="AU788" s="4">
        <f t="shared" si="4529"/>
        <v>65</v>
      </c>
      <c r="AV788" s="4">
        <f t="shared" si="4529"/>
        <v>66</v>
      </c>
      <c r="AW788" s="4">
        <f t="shared" si="4529"/>
        <v>67</v>
      </c>
      <c r="AX788" s="4">
        <f t="shared" si="4529"/>
        <v>68</v>
      </c>
      <c r="AY788" s="4">
        <f t="shared" si="4529"/>
        <v>69</v>
      </c>
      <c r="AZ788" s="4">
        <f t="shared" si="4529"/>
        <v>70</v>
      </c>
      <c r="BA788" s="4">
        <f t="shared" si="4529"/>
        <v>71</v>
      </c>
      <c r="BB788" s="4">
        <f t="shared" si="4529"/>
        <v>72</v>
      </c>
      <c r="BC788" s="4">
        <f t="shared" si="4529"/>
        <v>73</v>
      </c>
      <c r="BD788" s="4">
        <f t="shared" si="4529"/>
        <v>74</v>
      </c>
      <c r="BE788" s="4">
        <f t="shared" si="4529"/>
        <v>75</v>
      </c>
      <c r="BF788" s="4">
        <f t="shared" si="4529"/>
        <v>76</v>
      </c>
      <c r="BG788" s="4">
        <f t="shared" si="4529"/>
        <v>77</v>
      </c>
      <c r="BH788" s="4">
        <f t="shared" si="4529"/>
        <v>78</v>
      </c>
      <c r="BI788" s="4">
        <f t="shared" si="4529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30">T789</f>
        <v>54</v>
      </c>
      <c r="V789" s="14">
        <v>55</v>
      </c>
      <c r="W789" s="14">
        <v>56</v>
      </c>
      <c r="X789" s="14">
        <f t="shared" si="4530"/>
        <v>56</v>
      </c>
      <c r="Y789" s="14">
        <v>57</v>
      </c>
      <c r="Z789" s="14">
        <f t="shared" si="4530"/>
        <v>57</v>
      </c>
      <c r="AA789" s="14">
        <f t="shared" si="4530"/>
        <v>57</v>
      </c>
      <c r="AB789" s="14">
        <v>58</v>
      </c>
      <c r="AC789" s="14">
        <f t="shared" si="4530"/>
        <v>58</v>
      </c>
      <c r="AD789" s="14">
        <v>59</v>
      </c>
      <c r="AE789" s="14">
        <f t="shared" si="4530"/>
        <v>59</v>
      </c>
      <c r="AF789" s="14">
        <f t="shared" si="4530"/>
        <v>59</v>
      </c>
      <c r="AG789" s="14">
        <f t="shared" si="4530"/>
        <v>59</v>
      </c>
      <c r="AH789" s="14">
        <v>60</v>
      </c>
      <c r="AI789" s="14">
        <f t="shared" si="4530"/>
        <v>60</v>
      </c>
      <c r="AJ789" s="14">
        <f t="shared" si="4530"/>
        <v>60</v>
      </c>
      <c r="AK789" s="14">
        <v>61</v>
      </c>
      <c r="AL789" s="14">
        <f t="shared" si="4530"/>
        <v>61</v>
      </c>
      <c r="AM789" s="14">
        <f t="shared" si="4530"/>
        <v>61</v>
      </c>
      <c r="AN789" s="14">
        <f t="shared" si="4530"/>
        <v>61</v>
      </c>
      <c r="AO789" s="14">
        <f t="shared" si="4530"/>
        <v>61</v>
      </c>
      <c r="AP789" s="14">
        <f t="shared" si="4530"/>
        <v>61</v>
      </c>
      <c r="AQ789" s="14">
        <v>62</v>
      </c>
      <c r="AR789" s="14">
        <f t="shared" si="4530"/>
        <v>62</v>
      </c>
      <c r="AS789" s="14">
        <f t="shared" si="4530"/>
        <v>62</v>
      </c>
      <c r="AT789" s="14">
        <v>63</v>
      </c>
      <c r="AU789" s="14">
        <f t="shared" si="4530"/>
        <v>63</v>
      </c>
      <c r="AV789" s="14">
        <f t="shared" si="4530"/>
        <v>63</v>
      </c>
      <c r="AW789" s="14">
        <f t="shared" si="4530"/>
        <v>63</v>
      </c>
      <c r="AX789" s="14">
        <f t="shared" si="4530"/>
        <v>63</v>
      </c>
      <c r="AY789" s="14">
        <v>64</v>
      </c>
      <c r="AZ789" s="14">
        <f t="shared" si="4530"/>
        <v>64</v>
      </c>
      <c r="BA789" s="14">
        <f t="shared" si="4530"/>
        <v>64</v>
      </c>
      <c r="BB789" s="14">
        <v>65</v>
      </c>
      <c r="BC789" s="14">
        <f t="shared" si="4530"/>
        <v>65</v>
      </c>
      <c r="BD789" s="14">
        <f t="shared" si="4530"/>
        <v>65</v>
      </c>
      <c r="BE789" s="14">
        <f t="shared" si="4530"/>
        <v>65</v>
      </c>
      <c r="BF789" s="14">
        <f t="shared" si="4530"/>
        <v>65</v>
      </c>
      <c r="BG789" s="14">
        <f t="shared" si="4530"/>
        <v>65</v>
      </c>
      <c r="BH789" s="14">
        <f t="shared" si="4530"/>
        <v>65</v>
      </c>
      <c r="BI789" s="14">
        <f t="shared" si="4530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31">C790+1</f>
        <v>5</v>
      </c>
      <c r="E790" s="4">
        <f t="shared" si="4531"/>
        <v>6</v>
      </c>
      <c r="F790" s="4">
        <f t="shared" si="4531"/>
        <v>7</v>
      </c>
      <c r="G790" s="4">
        <f t="shared" si="4531"/>
        <v>8</v>
      </c>
      <c r="H790" s="4">
        <f t="shared" si="4531"/>
        <v>9</v>
      </c>
      <c r="I790" s="4">
        <f t="shared" si="4531"/>
        <v>10</v>
      </c>
      <c r="J790" s="15">
        <f t="shared" si="4531"/>
        <v>11</v>
      </c>
      <c r="K790">
        <f t="shared" si="4531"/>
        <v>12</v>
      </c>
      <c r="L790" s="4">
        <f t="shared" si="4531"/>
        <v>13</v>
      </c>
      <c r="M790" s="4">
        <f t="shared" si="4531"/>
        <v>14</v>
      </c>
      <c r="N790" s="4">
        <f t="shared" si="4531"/>
        <v>15</v>
      </c>
      <c r="O790" s="4">
        <f t="shared" si="4531"/>
        <v>16</v>
      </c>
      <c r="P790" s="4">
        <f t="shared" si="4531"/>
        <v>17</v>
      </c>
      <c r="Q790" s="4">
        <f t="shared" si="4531"/>
        <v>18</v>
      </c>
      <c r="R790" s="15">
        <f t="shared" si="4531"/>
        <v>19</v>
      </c>
      <c r="S790" s="4">
        <f t="shared" si="4531"/>
        <v>20</v>
      </c>
      <c r="T790" s="4">
        <f t="shared" si="4531"/>
        <v>21</v>
      </c>
      <c r="U790">
        <f t="shared" si="4531"/>
        <v>22</v>
      </c>
      <c r="V790" s="4">
        <f t="shared" si="4531"/>
        <v>23</v>
      </c>
      <c r="W790" s="4">
        <f t="shared" si="4531"/>
        <v>24</v>
      </c>
      <c r="X790" s="15">
        <f t="shared" si="4531"/>
        <v>25</v>
      </c>
      <c r="Y790" s="4">
        <f t="shared" si="4531"/>
        <v>26</v>
      </c>
      <c r="Z790" s="4">
        <f t="shared" si="4531"/>
        <v>27</v>
      </c>
      <c r="AA790" s="4">
        <f t="shared" si="4531"/>
        <v>28</v>
      </c>
      <c r="AB790" s="4">
        <f t="shared" si="4531"/>
        <v>29</v>
      </c>
      <c r="AC790" s="4">
        <f t="shared" si="4531"/>
        <v>30</v>
      </c>
      <c r="AD790" s="15">
        <f t="shared" si="4531"/>
        <v>31</v>
      </c>
      <c r="AE790">
        <f t="shared" si="4531"/>
        <v>32</v>
      </c>
      <c r="AF790" s="4">
        <f t="shared" si="4531"/>
        <v>33</v>
      </c>
      <c r="AG790" s="4">
        <f t="shared" si="4531"/>
        <v>34</v>
      </c>
      <c r="AH790" s="4">
        <f t="shared" si="4531"/>
        <v>35</v>
      </c>
      <c r="AI790" s="4">
        <f t="shared" si="4531"/>
        <v>36</v>
      </c>
      <c r="AJ790" s="4">
        <f t="shared" si="4531"/>
        <v>37</v>
      </c>
      <c r="AK790" s="4">
        <f t="shared" si="4531"/>
        <v>38</v>
      </c>
      <c r="AL790" s="4">
        <f t="shared" si="4531"/>
        <v>39</v>
      </c>
      <c r="AM790" s="4">
        <f t="shared" si="4531"/>
        <v>40</v>
      </c>
      <c r="AN790" s="4">
        <f t="shared" si="4531"/>
        <v>41</v>
      </c>
      <c r="AO790">
        <f t="shared" si="4531"/>
        <v>42</v>
      </c>
      <c r="AP790" s="4">
        <f t="shared" si="4531"/>
        <v>43</v>
      </c>
      <c r="AQ790" s="4">
        <f t="shared" si="4531"/>
        <v>44</v>
      </c>
      <c r="AR790" s="4">
        <f t="shared" si="4531"/>
        <v>45</v>
      </c>
      <c r="AS790" s="4">
        <f t="shared" si="4531"/>
        <v>46</v>
      </c>
      <c r="AT790" s="4">
        <f t="shared" si="4531"/>
        <v>47</v>
      </c>
      <c r="AU790" s="4">
        <f t="shared" si="4531"/>
        <v>48</v>
      </c>
      <c r="AV790" s="4">
        <f t="shared" si="4531"/>
        <v>49</v>
      </c>
      <c r="AW790" s="4">
        <f t="shared" si="4531"/>
        <v>50</v>
      </c>
      <c r="AX790" s="4">
        <f t="shared" si="4531"/>
        <v>51</v>
      </c>
      <c r="AY790">
        <f t="shared" si="4531"/>
        <v>52</v>
      </c>
      <c r="AZ790" s="4">
        <f t="shared" si="4531"/>
        <v>53</v>
      </c>
      <c r="BA790" s="4">
        <f t="shared" si="4531"/>
        <v>54</v>
      </c>
      <c r="BB790" s="4">
        <f t="shared" si="4531"/>
        <v>55</v>
      </c>
      <c r="BC790" s="4">
        <f t="shared" si="4531"/>
        <v>56</v>
      </c>
      <c r="BD790" s="4">
        <f t="shared" si="4531"/>
        <v>57</v>
      </c>
      <c r="BE790" s="4">
        <f t="shared" si="4531"/>
        <v>58</v>
      </c>
      <c r="BF790" s="4">
        <f t="shared" si="4531"/>
        <v>59</v>
      </c>
      <c r="BG790" s="4">
        <f t="shared" si="4531"/>
        <v>60</v>
      </c>
      <c r="BH790" s="4">
        <f t="shared" si="4531"/>
        <v>61</v>
      </c>
      <c r="BI790">
        <f t="shared" si="4531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32">C793</f>
        <v>4</v>
      </c>
      <c r="E793" s="4">
        <f t="shared" si="4532"/>
        <v>4</v>
      </c>
      <c r="F793" s="4">
        <f>E793+1</f>
        <v>5</v>
      </c>
      <c r="G793" s="4">
        <f t="shared" si="4532"/>
        <v>5</v>
      </c>
      <c r="H793" s="4">
        <f t="shared" si="4532"/>
        <v>5</v>
      </c>
      <c r="I793" s="4">
        <f t="shared" si="4532"/>
        <v>5</v>
      </c>
      <c r="J793" s="4">
        <f t="shared" si="4532"/>
        <v>5</v>
      </c>
      <c r="K793" s="4">
        <f t="shared" ref="K793" si="4533">J793+1</f>
        <v>6</v>
      </c>
      <c r="L793" s="4">
        <f t="shared" si="4532"/>
        <v>6</v>
      </c>
      <c r="M793" s="4">
        <f t="shared" si="4532"/>
        <v>6</v>
      </c>
      <c r="N793" s="4">
        <f t="shared" si="4532"/>
        <v>6</v>
      </c>
      <c r="O793" s="4">
        <f t="shared" si="4532"/>
        <v>6</v>
      </c>
      <c r="P793" s="4">
        <f t="shared" ref="P793" si="4534">O793+1</f>
        <v>7</v>
      </c>
      <c r="Q793" s="4">
        <f t="shared" si="4532"/>
        <v>7</v>
      </c>
      <c r="R793" s="4">
        <f t="shared" si="4532"/>
        <v>7</v>
      </c>
      <c r="S793" s="4">
        <f t="shared" si="4532"/>
        <v>7</v>
      </c>
      <c r="T793" s="4">
        <f t="shared" si="4532"/>
        <v>7</v>
      </c>
      <c r="U793" s="4">
        <f t="shared" ref="U793" si="4535">T793+1</f>
        <v>8</v>
      </c>
      <c r="V793" s="4">
        <f t="shared" si="4532"/>
        <v>8</v>
      </c>
      <c r="W793" s="4">
        <f t="shared" si="4532"/>
        <v>8</v>
      </c>
      <c r="X793" s="4">
        <f t="shared" si="4532"/>
        <v>8</v>
      </c>
      <c r="Y793" s="4">
        <f t="shared" si="4532"/>
        <v>8</v>
      </c>
      <c r="Z793" s="4">
        <f t="shared" ref="Z793" si="4536">Y793+1</f>
        <v>9</v>
      </c>
      <c r="AA793" s="4">
        <f t="shared" si="4532"/>
        <v>9</v>
      </c>
      <c r="AB793" s="4">
        <f t="shared" si="4532"/>
        <v>9</v>
      </c>
      <c r="AC793" s="4">
        <f t="shared" si="4532"/>
        <v>9</v>
      </c>
      <c r="AD793" s="4">
        <f t="shared" si="4532"/>
        <v>9</v>
      </c>
      <c r="AE793" s="4">
        <f t="shared" ref="AE793" si="4537">AD793+1</f>
        <v>10</v>
      </c>
      <c r="AF793" s="4">
        <f t="shared" si="4532"/>
        <v>10</v>
      </c>
      <c r="AG793" s="4">
        <f t="shared" si="4532"/>
        <v>10</v>
      </c>
      <c r="AH793" s="4">
        <f t="shared" si="4532"/>
        <v>10</v>
      </c>
      <c r="AI793" s="4">
        <f t="shared" si="4532"/>
        <v>10</v>
      </c>
      <c r="AJ793" s="4">
        <f t="shared" ref="AJ793" si="4538">AI793+1</f>
        <v>11</v>
      </c>
      <c r="AK793" s="4">
        <f t="shared" si="4532"/>
        <v>11</v>
      </c>
      <c r="AL793" s="4">
        <f t="shared" si="4532"/>
        <v>11</v>
      </c>
      <c r="AM793" s="4">
        <f t="shared" si="4532"/>
        <v>11</v>
      </c>
      <c r="AN793" s="4">
        <f t="shared" si="4532"/>
        <v>11</v>
      </c>
      <c r="AO793" s="4">
        <f t="shared" ref="AO793" si="4539">AN793+1</f>
        <v>12</v>
      </c>
      <c r="AP793" s="4">
        <f t="shared" si="4532"/>
        <v>12</v>
      </c>
      <c r="AQ793" s="4">
        <f t="shared" si="4532"/>
        <v>12</v>
      </c>
      <c r="AR793" s="4">
        <f t="shared" si="4532"/>
        <v>12</v>
      </c>
      <c r="AS793" s="4">
        <f t="shared" si="4532"/>
        <v>12</v>
      </c>
      <c r="AT793" s="4">
        <f t="shared" ref="AT793" si="4540">AS793+1</f>
        <v>13</v>
      </c>
      <c r="AU793" s="4">
        <f t="shared" si="4532"/>
        <v>13</v>
      </c>
      <c r="AV793" s="4">
        <f t="shared" si="4532"/>
        <v>13</v>
      </c>
      <c r="AW793" s="4">
        <f t="shared" si="4532"/>
        <v>13</v>
      </c>
      <c r="AX793" s="4">
        <f t="shared" si="4532"/>
        <v>13</v>
      </c>
      <c r="AY793" s="4">
        <f t="shared" ref="AY793" si="4541">AX793+1</f>
        <v>14</v>
      </c>
      <c r="AZ793" s="4">
        <f t="shared" si="4532"/>
        <v>14</v>
      </c>
      <c r="BA793" s="4">
        <f t="shared" si="4532"/>
        <v>14</v>
      </c>
      <c r="BB793" s="4">
        <f t="shared" si="4532"/>
        <v>14</v>
      </c>
      <c r="BC793" s="4">
        <f t="shared" si="4532"/>
        <v>14</v>
      </c>
      <c r="BD793" s="4">
        <f t="shared" ref="BD793" si="4542">BC793+1</f>
        <v>15</v>
      </c>
      <c r="BE793" s="4">
        <f t="shared" si="4532"/>
        <v>15</v>
      </c>
      <c r="BF793" s="4">
        <f t="shared" si="4532"/>
        <v>15</v>
      </c>
      <c r="BG793" s="4">
        <f t="shared" si="4532"/>
        <v>15</v>
      </c>
      <c r="BH793" s="4">
        <f t="shared" si="4532"/>
        <v>15</v>
      </c>
      <c r="BI793" s="4">
        <f t="shared" ref="BI793" si="4543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44">C794+2</f>
        <v>12</v>
      </c>
      <c r="E794" s="4">
        <f t="shared" si="4544"/>
        <v>14</v>
      </c>
      <c r="F794" s="4">
        <f t="shared" si="4544"/>
        <v>16</v>
      </c>
      <c r="G794" s="4">
        <f t="shared" si="4544"/>
        <v>18</v>
      </c>
      <c r="H794" s="4">
        <f t="shared" si="4544"/>
        <v>20</v>
      </c>
      <c r="I794" s="4">
        <f t="shared" si="4544"/>
        <v>22</v>
      </c>
      <c r="J794" s="15">
        <f>I794+4</f>
        <v>26</v>
      </c>
      <c r="K794">
        <f t="shared" ref="K794:Q794" si="4545">J794+4</f>
        <v>30</v>
      </c>
      <c r="L794" s="4">
        <f t="shared" si="4545"/>
        <v>34</v>
      </c>
      <c r="M794" s="4">
        <f t="shared" si="4545"/>
        <v>38</v>
      </c>
      <c r="N794" s="4">
        <f t="shared" si="4545"/>
        <v>42</v>
      </c>
      <c r="O794" s="4">
        <f t="shared" si="4545"/>
        <v>46</v>
      </c>
      <c r="P794" s="4">
        <f t="shared" si="4545"/>
        <v>50</v>
      </c>
      <c r="Q794" s="4">
        <f t="shared" si="4545"/>
        <v>54</v>
      </c>
      <c r="R794" s="4">
        <f>Q794+16</f>
        <v>70</v>
      </c>
      <c r="S794" s="4">
        <f t="shared" ref="S794:W794" si="4546">R794+16</f>
        <v>86</v>
      </c>
      <c r="T794" s="4">
        <f t="shared" si="4546"/>
        <v>102</v>
      </c>
      <c r="U794" s="4">
        <f t="shared" si="4546"/>
        <v>118</v>
      </c>
      <c r="V794" s="4">
        <f t="shared" si="4546"/>
        <v>134</v>
      </c>
      <c r="W794" s="4">
        <f t="shared" si="4546"/>
        <v>150</v>
      </c>
      <c r="X794" s="4">
        <f>W794+26</f>
        <v>176</v>
      </c>
      <c r="Y794" s="4">
        <f t="shared" ref="Y794:AC794" si="4547">X794+26</f>
        <v>202</v>
      </c>
      <c r="Z794" s="4">
        <f t="shared" si="4547"/>
        <v>228</v>
      </c>
      <c r="AA794" s="4">
        <f t="shared" si="4547"/>
        <v>254</v>
      </c>
      <c r="AB794" s="4">
        <f t="shared" si="4547"/>
        <v>280</v>
      </c>
      <c r="AC794" s="4">
        <f t="shared" si="4547"/>
        <v>306</v>
      </c>
      <c r="AD794" s="15">
        <f>AC794+36</f>
        <v>342</v>
      </c>
      <c r="AE794">
        <f t="shared" ref="AE794:AU794" si="4548">AD794+36</f>
        <v>378</v>
      </c>
      <c r="AF794" s="4">
        <f t="shared" si="4548"/>
        <v>414</v>
      </c>
      <c r="AG794" s="4">
        <f t="shared" si="4548"/>
        <v>450</v>
      </c>
      <c r="AH794" s="4">
        <f t="shared" si="4548"/>
        <v>486</v>
      </c>
      <c r="AI794" s="4">
        <f t="shared" si="4548"/>
        <v>522</v>
      </c>
      <c r="AJ794" s="4">
        <f t="shared" si="4548"/>
        <v>558</v>
      </c>
      <c r="AK794" s="4">
        <f t="shared" si="4548"/>
        <v>594</v>
      </c>
      <c r="AL794" s="4">
        <f t="shared" si="4548"/>
        <v>630</v>
      </c>
      <c r="AM794" s="4">
        <f t="shared" si="4548"/>
        <v>666</v>
      </c>
      <c r="AN794" s="4">
        <f t="shared" si="4548"/>
        <v>702</v>
      </c>
      <c r="AO794">
        <f t="shared" si="4548"/>
        <v>738</v>
      </c>
      <c r="AP794" s="4">
        <f t="shared" si="4548"/>
        <v>774</v>
      </c>
      <c r="AQ794" s="4">
        <f t="shared" si="4548"/>
        <v>810</v>
      </c>
      <c r="AR794" s="4">
        <f t="shared" si="4548"/>
        <v>846</v>
      </c>
      <c r="AS794" s="4">
        <f t="shared" si="4548"/>
        <v>882</v>
      </c>
      <c r="AT794" s="4">
        <f t="shared" si="4548"/>
        <v>918</v>
      </c>
      <c r="AU794" s="4">
        <f t="shared" si="4548"/>
        <v>954</v>
      </c>
      <c r="AV794" s="4">
        <f t="shared" ref="AV794:BI794" si="4549">AU794+36</f>
        <v>990</v>
      </c>
      <c r="AW794" s="4">
        <f t="shared" si="4549"/>
        <v>1026</v>
      </c>
      <c r="AX794" s="4">
        <f t="shared" si="4549"/>
        <v>1062</v>
      </c>
      <c r="AY794">
        <f t="shared" si="4549"/>
        <v>1098</v>
      </c>
      <c r="AZ794" s="4">
        <f t="shared" si="4549"/>
        <v>1134</v>
      </c>
      <c r="BA794" s="4">
        <f t="shared" si="4549"/>
        <v>1170</v>
      </c>
      <c r="BB794" s="4">
        <f t="shared" si="4549"/>
        <v>1206</v>
      </c>
      <c r="BC794" s="4">
        <f t="shared" si="4549"/>
        <v>1242</v>
      </c>
      <c r="BD794" s="4">
        <f t="shared" si="4549"/>
        <v>1278</v>
      </c>
      <c r="BE794" s="4">
        <f t="shared" si="4549"/>
        <v>1314</v>
      </c>
      <c r="BF794" s="4">
        <f t="shared" si="4549"/>
        <v>1350</v>
      </c>
      <c r="BG794" s="4">
        <f t="shared" si="4549"/>
        <v>1386</v>
      </c>
      <c r="BH794" s="4">
        <f t="shared" si="4549"/>
        <v>1422</v>
      </c>
      <c r="BI794">
        <f t="shared" si="4549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50">C795+3</f>
        <v>20</v>
      </c>
      <c r="E795" s="4">
        <f t="shared" si="4550"/>
        <v>23</v>
      </c>
      <c r="F795" s="4">
        <f t="shared" si="4550"/>
        <v>26</v>
      </c>
      <c r="G795" s="4">
        <f t="shared" si="4550"/>
        <v>29</v>
      </c>
      <c r="H795" s="4">
        <f t="shared" si="4550"/>
        <v>32</v>
      </c>
      <c r="I795" s="4">
        <f t="shared" si="4550"/>
        <v>35</v>
      </c>
      <c r="J795" s="4">
        <f>I795+6</f>
        <v>41</v>
      </c>
      <c r="K795" s="4">
        <f t="shared" ref="K795:Q795" si="4551">J795+6</f>
        <v>47</v>
      </c>
      <c r="L795" s="4">
        <f t="shared" si="4551"/>
        <v>53</v>
      </c>
      <c r="M795" s="4">
        <f t="shared" si="4551"/>
        <v>59</v>
      </c>
      <c r="N795" s="4">
        <f t="shared" si="4551"/>
        <v>65</v>
      </c>
      <c r="O795" s="4">
        <f t="shared" si="4551"/>
        <v>71</v>
      </c>
      <c r="P795" s="4">
        <f t="shared" si="4551"/>
        <v>77</v>
      </c>
      <c r="Q795" s="4">
        <f t="shared" si="4551"/>
        <v>83</v>
      </c>
      <c r="R795" s="4">
        <f>Q795+18</f>
        <v>101</v>
      </c>
      <c r="S795" s="4">
        <f t="shared" ref="S795:W795" si="4552">R795+18</f>
        <v>119</v>
      </c>
      <c r="T795" s="4">
        <f t="shared" si="4552"/>
        <v>137</v>
      </c>
      <c r="U795" s="4">
        <f t="shared" si="4552"/>
        <v>155</v>
      </c>
      <c r="V795" s="4">
        <f t="shared" si="4552"/>
        <v>173</v>
      </c>
      <c r="W795" s="4">
        <f t="shared" si="4552"/>
        <v>191</v>
      </c>
      <c r="X795" s="4">
        <f>W795+28</f>
        <v>219</v>
      </c>
      <c r="Y795" s="4">
        <f t="shared" ref="Y795:AC795" si="4553">X795+28</f>
        <v>247</v>
      </c>
      <c r="Z795" s="4">
        <f t="shared" si="4553"/>
        <v>275</v>
      </c>
      <c r="AA795" s="4">
        <f t="shared" si="4553"/>
        <v>303</v>
      </c>
      <c r="AB795" s="4">
        <f t="shared" si="4553"/>
        <v>331</v>
      </c>
      <c r="AC795" s="4">
        <f t="shared" si="4553"/>
        <v>359</v>
      </c>
      <c r="AD795" s="4">
        <f>AC795+38</f>
        <v>397</v>
      </c>
      <c r="AE795" s="4">
        <f t="shared" ref="AE795:BI795" si="4554">AD795+38</f>
        <v>435</v>
      </c>
      <c r="AF795" s="4">
        <f t="shared" si="4554"/>
        <v>473</v>
      </c>
      <c r="AG795" s="4">
        <f t="shared" si="4554"/>
        <v>511</v>
      </c>
      <c r="AH795" s="4">
        <f t="shared" si="4554"/>
        <v>549</v>
      </c>
      <c r="AI795" s="4">
        <f t="shared" si="4554"/>
        <v>587</v>
      </c>
      <c r="AJ795" s="4">
        <f t="shared" si="4554"/>
        <v>625</v>
      </c>
      <c r="AK795" s="4">
        <f t="shared" si="4554"/>
        <v>663</v>
      </c>
      <c r="AL795" s="4">
        <f t="shared" si="4554"/>
        <v>701</v>
      </c>
      <c r="AM795" s="4">
        <f t="shared" si="4554"/>
        <v>739</v>
      </c>
      <c r="AN795" s="4">
        <f t="shared" si="4554"/>
        <v>777</v>
      </c>
      <c r="AO795" s="4">
        <f t="shared" si="4554"/>
        <v>815</v>
      </c>
      <c r="AP795" s="4">
        <f t="shared" si="4554"/>
        <v>853</v>
      </c>
      <c r="AQ795" s="4">
        <f t="shared" si="4554"/>
        <v>891</v>
      </c>
      <c r="AR795" s="4">
        <f t="shared" si="4554"/>
        <v>929</v>
      </c>
      <c r="AS795" s="4">
        <f t="shared" si="4554"/>
        <v>967</v>
      </c>
      <c r="AT795" s="4">
        <f t="shared" si="4554"/>
        <v>1005</v>
      </c>
      <c r="AU795" s="4">
        <f t="shared" si="4554"/>
        <v>1043</v>
      </c>
      <c r="AV795" s="4">
        <f t="shared" si="4554"/>
        <v>1081</v>
      </c>
      <c r="AW795" s="4">
        <f t="shared" si="4554"/>
        <v>1119</v>
      </c>
      <c r="AX795" s="4">
        <f t="shared" si="4554"/>
        <v>1157</v>
      </c>
      <c r="AY795" s="4">
        <f t="shared" si="4554"/>
        <v>1195</v>
      </c>
      <c r="AZ795" s="4">
        <f t="shared" si="4554"/>
        <v>1233</v>
      </c>
      <c r="BA795" s="4">
        <f t="shared" si="4554"/>
        <v>1271</v>
      </c>
      <c r="BB795" s="4">
        <f t="shared" si="4554"/>
        <v>1309</v>
      </c>
      <c r="BC795" s="4">
        <f t="shared" si="4554"/>
        <v>1347</v>
      </c>
      <c r="BD795" s="4">
        <f t="shared" si="4554"/>
        <v>1385</v>
      </c>
      <c r="BE795" s="4">
        <f t="shared" si="4554"/>
        <v>1423</v>
      </c>
      <c r="BF795" s="4">
        <f t="shared" si="4554"/>
        <v>1461</v>
      </c>
      <c r="BG795" s="4">
        <f t="shared" si="4554"/>
        <v>1499</v>
      </c>
      <c r="BH795" s="4">
        <f t="shared" si="4554"/>
        <v>1537</v>
      </c>
      <c r="BI795" s="4">
        <f t="shared" si="4554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8" si="4555">C798+10</f>
        <v>255</v>
      </c>
      <c r="E798" s="4">
        <f t="shared" si="4555"/>
        <v>265</v>
      </c>
      <c r="F798" s="4">
        <f t="shared" si="4555"/>
        <v>275</v>
      </c>
      <c r="G798" s="4">
        <f t="shared" si="4555"/>
        <v>285</v>
      </c>
      <c r="H798" s="4">
        <f t="shared" si="4555"/>
        <v>295</v>
      </c>
      <c r="I798" s="4">
        <f t="shared" si="4555"/>
        <v>305</v>
      </c>
      <c r="J798" s="4">
        <f t="shared" si="4555"/>
        <v>315</v>
      </c>
      <c r="K798" s="4">
        <f t="shared" si="4555"/>
        <v>325</v>
      </c>
      <c r="L798" s="4">
        <f t="shared" si="4555"/>
        <v>335</v>
      </c>
      <c r="M798" s="4">
        <f t="shared" si="4555"/>
        <v>345</v>
      </c>
      <c r="N798" s="4">
        <f t="shared" si="4555"/>
        <v>355</v>
      </c>
      <c r="O798" s="4">
        <f t="shared" si="4555"/>
        <v>365</v>
      </c>
      <c r="P798" s="4">
        <f t="shared" si="4555"/>
        <v>375</v>
      </c>
      <c r="Q798" s="4">
        <f t="shared" si="4555"/>
        <v>385</v>
      </c>
      <c r="R798" s="4">
        <f t="shared" si="4555"/>
        <v>395</v>
      </c>
      <c r="S798" s="4">
        <f t="shared" si="4555"/>
        <v>405</v>
      </c>
      <c r="T798" s="4">
        <f t="shared" si="4555"/>
        <v>415</v>
      </c>
      <c r="U798" s="4">
        <f t="shared" si="4555"/>
        <v>425</v>
      </c>
      <c r="V798" s="4">
        <f t="shared" si="4555"/>
        <v>435</v>
      </c>
      <c r="W798" s="4">
        <f t="shared" si="4555"/>
        <v>445</v>
      </c>
      <c r="X798" s="4">
        <f t="shared" si="4555"/>
        <v>455</v>
      </c>
      <c r="Y798" s="4">
        <f t="shared" si="4555"/>
        <v>465</v>
      </c>
      <c r="Z798" s="4">
        <f t="shared" si="4555"/>
        <v>475</v>
      </c>
      <c r="AA798" s="4">
        <f t="shared" si="4555"/>
        <v>485</v>
      </c>
      <c r="AB798" s="4">
        <f t="shared" si="4555"/>
        <v>495</v>
      </c>
      <c r="AC798" s="4">
        <f t="shared" si="4555"/>
        <v>505</v>
      </c>
      <c r="AD798" s="4">
        <f t="shared" si="4555"/>
        <v>515</v>
      </c>
      <c r="AE798" s="4">
        <f t="shared" si="4555"/>
        <v>525</v>
      </c>
      <c r="AF798" s="4">
        <f t="shared" si="4555"/>
        <v>535</v>
      </c>
      <c r="AG798" s="4">
        <f t="shared" si="4555"/>
        <v>545</v>
      </c>
      <c r="AH798" s="4">
        <f t="shared" si="4555"/>
        <v>555</v>
      </c>
      <c r="AI798" s="4">
        <f t="shared" si="4555"/>
        <v>565</v>
      </c>
      <c r="AJ798" s="4">
        <f t="shared" si="4555"/>
        <v>575</v>
      </c>
      <c r="AK798" s="4">
        <f t="shared" si="4555"/>
        <v>585</v>
      </c>
      <c r="AL798" s="4">
        <f t="shared" si="4555"/>
        <v>595</v>
      </c>
      <c r="AM798" s="4">
        <f t="shared" si="4555"/>
        <v>605</v>
      </c>
      <c r="AN798" s="4">
        <f t="shared" si="4555"/>
        <v>615</v>
      </c>
      <c r="AO798" s="4">
        <f t="shared" si="4555"/>
        <v>625</v>
      </c>
      <c r="AP798" s="4">
        <f t="shared" si="4555"/>
        <v>635</v>
      </c>
      <c r="AQ798" s="4">
        <f t="shared" si="4555"/>
        <v>645</v>
      </c>
      <c r="AR798" s="4">
        <f t="shared" si="4555"/>
        <v>655</v>
      </c>
      <c r="AS798" s="4">
        <f t="shared" si="4555"/>
        <v>665</v>
      </c>
      <c r="AT798" s="4">
        <f t="shared" si="4555"/>
        <v>675</v>
      </c>
      <c r="AU798" s="4">
        <f t="shared" si="4555"/>
        <v>685</v>
      </c>
      <c r="AV798" s="4">
        <f t="shared" si="4555"/>
        <v>695</v>
      </c>
      <c r="AW798" s="4">
        <f t="shared" si="4555"/>
        <v>705</v>
      </c>
      <c r="AX798" s="4">
        <f t="shared" si="4555"/>
        <v>715</v>
      </c>
      <c r="AY798" s="4">
        <f t="shared" si="4555"/>
        <v>725</v>
      </c>
      <c r="AZ798" s="4">
        <f t="shared" si="4555"/>
        <v>735</v>
      </c>
      <c r="BA798" s="4">
        <f t="shared" si="4555"/>
        <v>745</v>
      </c>
      <c r="BB798" s="4">
        <f t="shared" si="4555"/>
        <v>755</v>
      </c>
      <c r="BC798" s="4">
        <f t="shared" si="4555"/>
        <v>765</v>
      </c>
      <c r="BD798" s="4">
        <f t="shared" si="4555"/>
        <v>775</v>
      </c>
      <c r="BE798" s="4">
        <f t="shared" si="4555"/>
        <v>785</v>
      </c>
      <c r="BF798" s="4">
        <f t="shared" si="4555"/>
        <v>795</v>
      </c>
      <c r="BG798" s="4">
        <f t="shared" si="4555"/>
        <v>805</v>
      </c>
      <c r="BH798" s="4">
        <f t="shared" si="4555"/>
        <v>815</v>
      </c>
      <c r="BI798" s="4">
        <f t="shared" si="4555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B799+15</f>
        <v>115</v>
      </c>
      <c r="D799" s="4">
        <f t="shared" ref="D799:BI799" si="4556">C799+15</f>
        <v>130</v>
      </c>
      <c r="E799" s="4">
        <f t="shared" si="4556"/>
        <v>145</v>
      </c>
      <c r="F799" s="4">
        <f t="shared" si="4556"/>
        <v>160</v>
      </c>
      <c r="G799" s="4">
        <f t="shared" si="4556"/>
        <v>175</v>
      </c>
      <c r="H799" s="4">
        <f t="shared" si="4556"/>
        <v>190</v>
      </c>
      <c r="I799" s="4">
        <f t="shared" si="4556"/>
        <v>205</v>
      </c>
      <c r="J799" s="4">
        <f t="shared" si="4556"/>
        <v>220</v>
      </c>
      <c r="K799" s="4">
        <f t="shared" si="4556"/>
        <v>235</v>
      </c>
      <c r="L799" s="4">
        <f t="shared" si="4556"/>
        <v>250</v>
      </c>
      <c r="M799" s="4">
        <f t="shared" si="4556"/>
        <v>265</v>
      </c>
      <c r="N799" s="4">
        <f t="shared" si="4556"/>
        <v>280</v>
      </c>
      <c r="O799" s="4">
        <f t="shared" si="4556"/>
        <v>295</v>
      </c>
      <c r="P799" s="4">
        <f t="shared" si="4556"/>
        <v>310</v>
      </c>
      <c r="Q799" s="4">
        <f t="shared" si="4556"/>
        <v>325</v>
      </c>
      <c r="R799" s="4">
        <f t="shared" si="4556"/>
        <v>340</v>
      </c>
      <c r="S799" s="4">
        <f t="shared" si="4556"/>
        <v>355</v>
      </c>
      <c r="T799" s="4">
        <f t="shared" si="4556"/>
        <v>370</v>
      </c>
      <c r="U799" s="4">
        <f t="shared" si="4556"/>
        <v>385</v>
      </c>
      <c r="V799" s="4">
        <f t="shared" si="4556"/>
        <v>400</v>
      </c>
      <c r="W799" s="4">
        <f t="shared" si="4556"/>
        <v>415</v>
      </c>
      <c r="X799" s="4">
        <f t="shared" si="4556"/>
        <v>430</v>
      </c>
      <c r="Y799" s="4">
        <f t="shared" si="4556"/>
        <v>445</v>
      </c>
      <c r="Z799" s="4">
        <f t="shared" si="4556"/>
        <v>460</v>
      </c>
      <c r="AA799" s="4">
        <f t="shared" si="4556"/>
        <v>475</v>
      </c>
      <c r="AB799" s="4">
        <f t="shared" si="4556"/>
        <v>490</v>
      </c>
      <c r="AC799" s="4">
        <f t="shared" si="4556"/>
        <v>505</v>
      </c>
      <c r="AD799" s="4">
        <f t="shared" si="4556"/>
        <v>520</v>
      </c>
      <c r="AE799" s="4">
        <f t="shared" si="4556"/>
        <v>535</v>
      </c>
      <c r="AF799" s="4">
        <f t="shared" si="4556"/>
        <v>550</v>
      </c>
      <c r="AG799" s="4">
        <f t="shared" si="4556"/>
        <v>565</v>
      </c>
      <c r="AH799" s="4">
        <f t="shared" si="4556"/>
        <v>580</v>
      </c>
      <c r="AI799" s="4">
        <f t="shared" si="4556"/>
        <v>595</v>
      </c>
      <c r="AJ799" s="4">
        <f t="shared" si="4556"/>
        <v>610</v>
      </c>
      <c r="AK799" s="4">
        <f t="shared" si="4556"/>
        <v>625</v>
      </c>
      <c r="AL799" s="4">
        <f t="shared" si="4556"/>
        <v>640</v>
      </c>
      <c r="AM799" s="4">
        <f t="shared" si="4556"/>
        <v>655</v>
      </c>
      <c r="AN799" s="4">
        <f t="shared" si="4556"/>
        <v>670</v>
      </c>
      <c r="AO799" s="4">
        <f t="shared" si="4556"/>
        <v>685</v>
      </c>
      <c r="AP799" s="4">
        <f t="shared" si="4556"/>
        <v>700</v>
      </c>
      <c r="AQ799" s="4">
        <f t="shared" si="4556"/>
        <v>715</v>
      </c>
      <c r="AR799" s="4">
        <f t="shared" si="4556"/>
        <v>730</v>
      </c>
      <c r="AS799" s="4">
        <f t="shared" si="4556"/>
        <v>745</v>
      </c>
      <c r="AT799" s="4">
        <f t="shared" si="4556"/>
        <v>760</v>
      </c>
      <c r="AU799" s="4">
        <f t="shared" si="4556"/>
        <v>775</v>
      </c>
      <c r="AV799" s="4">
        <f t="shared" si="4556"/>
        <v>790</v>
      </c>
      <c r="AW799" s="4">
        <f t="shared" si="4556"/>
        <v>805</v>
      </c>
      <c r="AX799" s="4">
        <f t="shared" si="4556"/>
        <v>820</v>
      </c>
      <c r="AY799" s="4">
        <f t="shared" si="4556"/>
        <v>835</v>
      </c>
      <c r="AZ799" s="4">
        <f t="shared" si="4556"/>
        <v>850</v>
      </c>
      <c r="BA799" s="4">
        <f t="shared" si="4556"/>
        <v>865</v>
      </c>
      <c r="BB799" s="4">
        <f t="shared" si="4556"/>
        <v>880</v>
      </c>
      <c r="BC799" s="4">
        <f t="shared" si="4556"/>
        <v>895</v>
      </c>
      <c r="BD799" s="4">
        <f t="shared" si="4556"/>
        <v>910</v>
      </c>
      <c r="BE799" s="4">
        <f t="shared" si="4556"/>
        <v>925</v>
      </c>
      <c r="BF799" s="4">
        <f t="shared" si="4556"/>
        <v>940</v>
      </c>
      <c r="BG799" s="4">
        <f t="shared" si="4556"/>
        <v>955</v>
      </c>
      <c r="BH799" s="4">
        <f t="shared" si="4556"/>
        <v>970</v>
      </c>
      <c r="BI799" s="4">
        <f t="shared" si="4556"/>
        <v>985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v>22</v>
      </c>
      <c r="S803" s="4">
        <v>30</v>
      </c>
      <c r="T803" s="4">
        <v>39</v>
      </c>
      <c r="U803" s="2">
        <v>47</v>
      </c>
      <c r="V803" s="4">
        <f>U803+9</f>
        <v>56</v>
      </c>
      <c r="W803" s="4">
        <f>V803+8</f>
        <v>64</v>
      </c>
      <c r="X803" s="15">
        <f>W803+11</f>
        <v>75</v>
      </c>
      <c r="Y803" s="4">
        <f t="shared" ref="Y803:AC803" si="4557">X803+11</f>
        <v>86</v>
      </c>
      <c r="Z803" s="4">
        <f t="shared" si="4557"/>
        <v>97</v>
      </c>
      <c r="AA803" s="4">
        <f t="shared" si="4557"/>
        <v>108</v>
      </c>
      <c r="AB803" s="4">
        <f t="shared" si="4557"/>
        <v>119</v>
      </c>
      <c r="AC803" s="4">
        <f t="shared" si="4557"/>
        <v>130</v>
      </c>
      <c r="AD803" s="15">
        <f>AC803+14</f>
        <v>144</v>
      </c>
      <c r="AE803">
        <f>AD803+13</f>
        <v>157</v>
      </c>
      <c r="AF803" s="4">
        <f t="shared" ref="AF803:AP803" si="4558">AE803+14</f>
        <v>171</v>
      </c>
      <c r="AG803" s="4">
        <f>AF803+13</f>
        <v>184</v>
      </c>
      <c r="AH803" s="4">
        <f t="shared" si="4558"/>
        <v>198</v>
      </c>
      <c r="AI803" s="4">
        <f t="shared" ref="AI803" si="4559">AH803+13</f>
        <v>211</v>
      </c>
      <c r="AJ803" s="4">
        <f t="shared" si="4558"/>
        <v>225</v>
      </c>
      <c r="AK803" s="4">
        <f t="shared" ref="AK803" si="4560">AJ803+13</f>
        <v>238</v>
      </c>
      <c r="AL803" s="4">
        <f t="shared" si="4558"/>
        <v>252</v>
      </c>
      <c r="AM803" s="4">
        <f t="shared" ref="AM803" si="4561">AL803+13</f>
        <v>265</v>
      </c>
      <c r="AN803" s="4">
        <f t="shared" si="4558"/>
        <v>279</v>
      </c>
      <c r="AO803">
        <f t="shared" ref="AO803" si="4562">AN803+13</f>
        <v>292</v>
      </c>
      <c r="AP803" s="4">
        <f t="shared" si="4558"/>
        <v>306</v>
      </c>
      <c r="AQ803" s="4">
        <f t="shared" ref="AQ803" si="4563">AP803+13</f>
        <v>319</v>
      </c>
      <c r="AR803" s="4">
        <f t="shared" ref="AR803" si="4564">AQ803+14</f>
        <v>333</v>
      </c>
      <c r="AS803" s="4">
        <f t="shared" ref="AS803" si="4565">AR803+13</f>
        <v>346</v>
      </c>
      <c r="AT803" s="4">
        <f t="shared" ref="AT803" si="4566">AS803+14</f>
        <v>360</v>
      </c>
      <c r="AU803" s="4">
        <f t="shared" ref="AU803" si="4567">AT803+13</f>
        <v>373</v>
      </c>
      <c r="AV803" s="4">
        <f t="shared" ref="AV803" si="4568">AU803+14</f>
        <v>387</v>
      </c>
      <c r="AW803" s="4">
        <f t="shared" ref="AW803" si="4569">AV803+13</f>
        <v>400</v>
      </c>
      <c r="AX803" s="4">
        <f t="shared" ref="AX803" si="4570">AW803+14</f>
        <v>414</v>
      </c>
      <c r="AY803">
        <f t="shared" ref="AY803" si="4571">AX803+13</f>
        <v>427</v>
      </c>
      <c r="AZ803" s="4">
        <f t="shared" ref="AZ803" si="4572">AY803+14</f>
        <v>441</v>
      </c>
      <c r="BA803" s="4">
        <f t="shared" ref="BA803" si="4573">AZ803+13</f>
        <v>454</v>
      </c>
      <c r="BB803" s="4">
        <f t="shared" ref="BB803" si="4574">BA803+14</f>
        <v>468</v>
      </c>
      <c r="BC803" s="4">
        <f t="shared" ref="BC803" si="4575">BB803+13</f>
        <v>481</v>
      </c>
      <c r="BD803" s="4">
        <f t="shared" ref="BD803" si="4576">BC803+14</f>
        <v>495</v>
      </c>
      <c r="BE803" s="4">
        <f t="shared" ref="BE803" si="4577">BD803+13</f>
        <v>508</v>
      </c>
      <c r="BF803" s="4">
        <f t="shared" ref="BF803" si="4578">BE803+14</f>
        <v>522</v>
      </c>
      <c r="BG803" s="4">
        <f t="shared" ref="BG803" si="4579">BF803+13</f>
        <v>535</v>
      </c>
      <c r="BH803" s="4">
        <f t="shared" ref="BH803" si="4580">BG803+14</f>
        <v>549</v>
      </c>
      <c r="BI803">
        <f t="shared" ref="BI803" si="4581">BH803+13</f>
        <v>562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v>27</v>
      </c>
      <c r="S804" s="4">
        <v>36</v>
      </c>
      <c r="T804" s="4">
        <v>45</v>
      </c>
      <c r="U804" s="2">
        <v>54</v>
      </c>
      <c r="V804" s="4">
        <f>U804+9</f>
        <v>63</v>
      </c>
      <c r="W804" s="4">
        <f t="shared" ref="W804" si="4582">V804+9</f>
        <v>72</v>
      </c>
      <c r="X804" s="15">
        <f>W804+12</f>
        <v>84</v>
      </c>
      <c r="Y804" s="4">
        <f>X804+11</f>
        <v>95</v>
      </c>
      <c r="Z804" s="4">
        <f t="shared" ref="Z804:AB804" si="4583">Y804+12</f>
        <v>107</v>
      </c>
      <c r="AA804" s="4">
        <f>Z804+11</f>
        <v>118</v>
      </c>
      <c r="AB804" s="4">
        <f t="shared" si="4583"/>
        <v>130</v>
      </c>
      <c r="AC804" s="4">
        <f t="shared" ref="AC804:AC805" si="4584">AB804+11</f>
        <v>141</v>
      </c>
      <c r="AD804" s="15">
        <f>AC804+14</f>
        <v>155</v>
      </c>
      <c r="AE804">
        <f t="shared" ref="AE804:AP805" si="4585">AD804+14</f>
        <v>169</v>
      </c>
      <c r="AF804" s="4">
        <f t="shared" si="4585"/>
        <v>183</v>
      </c>
      <c r="AG804" s="4">
        <f t="shared" si="4585"/>
        <v>197</v>
      </c>
      <c r="AH804" s="4">
        <f t="shared" si="4585"/>
        <v>211</v>
      </c>
      <c r="AI804" s="4">
        <f t="shared" si="4585"/>
        <v>225</v>
      </c>
      <c r="AJ804" s="4">
        <f t="shared" si="4585"/>
        <v>239</v>
      </c>
      <c r="AK804" s="4">
        <f t="shared" si="4585"/>
        <v>253</v>
      </c>
      <c r="AL804" s="4">
        <f t="shared" si="4585"/>
        <v>267</v>
      </c>
      <c r="AM804" s="4">
        <f t="shared" si="4585"/>
        <v>281</v>
      </c>
      <c r="AN804" s="4">
        <f t="shared" si="4585"/>
        <v>295</v>
      </c>
      <c r="AO804">
        <f t="shared" si="4585"/>
        <v>309</v>
      </c>
      <c r="AP804" s="4">
        <f t="shared" si="4585"/>
        <v>323</v>
      </c>
      <c r="AQ804" s="4">
        <f t="shared" ref="AQ804:BI805" si="4586">AP804+14</f>
        <v>337</v>
      </c>
      <c r="AR804" s="4">
        <f t="shared" si="4586"/>
        <v>351</v>
      </c>
      <c r="AS804" s="4">
        <f t="shared" si="4586"/>
        <v>365</v>
      </c>
      <c r="AT804" s="4">
        <f t="shared" si="4586"/>
        <v>379</v>
      </c>
      <c r="AU804" s="4">
        <f t="shared" si="4586"/>
        <v>393</v>
      </c>
      <c r="AV804" s="4">
        <f t="shared" si="4586"/>
        <v>407</v>
      </c>
      <c r="AW804" s="4">
        <f t="shared" si="4586"/>
        <v>421</v>
      </c>
      <c r="AX804" s="4">
        <f t="shared" si="4586"/>
        <v>435</v>
      </c>
      <c r="AY804">
        <f t="shared" si="4586"/>
        <v>449</v>
      </c>
      <c r="AZ804" s="4">
        <f t="shared" si="4586"/>
        <v>463</v>
      </c>
      <c r="BA804" s="4">
        <f t="shared" si="4586"/>
        <v>477</v>
      </c>
      <c r="BB804" s="4">
        <f t="shared" si="4586"/>
        <v>491</v>
      </c>
      <c r="BC804" s="4">
        <f t="shared" si="4586"/>
        <v>505</v>
      </c>
      <c r="BD804" s="4">
        <f t="shared" si="4586"/>
        <v>519</v>
      </c>
      <c r="BE804" s="4">
        <f t="shared" si="4586"/>
        <v>533</v>
      </c>
      <c r="BF804" s="4">
        <f t="shared" si="4586"/>
        <v>547</v>
      </c>
      <c r="BG804" s="4">
        <f t="shared" si="4586"/>
        <v>561</v>
      </c>
      <c r="BH804" s="4">
        <f t="shared" si="4586"/>
        <v>575</v>
      </c>
      <c r="BI804">
        <f t="shared" si="4586"/>
        <v>589</v>
      </c>
      <c r="BJ804" t="s">
        <v>0</v>
      </c>
    </row>
    <row r="805" spans="1:62">
      <c r="A805" s="4" t="s">
        <v>472</v>
      </c>
      <c r="B805" s="4">
        <v>2</v>
      </c>
      <c r="C805" s="4">
        <v>2</v>
      </c>
      <c r="D805" s="4">
        <v>3</v>
      </c>
      <c r="E805" s="4">
        <v>3</v>
      </c>
      <c r="F805" s="4">
        <v>4</v>
      </c>
      <c r="G805" s="4">
        <v>4</v>
      </c>
      <c r="H805" s="4">
        <v>5</v>
      </c>
      <c r="I805" s="4">
        <v>5</v>
      </c>
      <c r="J805" s="15">
        <v>7</v>
      </c>
      <c r="K805" s="1">
        <v>7</v>
      </c>
      <c r="L805" s="4">
        <v>8</v>
      </c>
      <c r="M805" s="4">
        <v>9</v>
      </c>
      <c r="N805" s="4">
        <v>10</v>
      </c>
      <c r="O805" s="4">
        <v>11</v>
      </c>
      <c r="P805" s="4">
        <v>12</v>
      </c>
      <c r="Q805" s="4">
        <v>13</v>
      </c>
      <c r="R805" s="15">
        <v>22</v>
      </c>
      <c r="S805" s="4">
        <v>30</v>
      </c>
      <c r="T805" s="4">
        <v>39</v>
      </c>
      <c r="U805" s="2">
        <v>47</v>
      </c>
      <c r="V805" s="4">
        <f>U805+9</f>
        <v>56</v>
      </c>
      <c r="W805" s="4">
        <f>V805+8</f>
        <v>64</v>
      </c>
      <c r="X805" s="15">
        <f>W805+11</f>
        <v>75</v>
      </c>
      <c r="Y805" s="4">
        <f t="shared" ref="Y805" si="4587">X805+11</f>
        <v>86</v>
      </c>
      <c r="Z805" s="4">
        <f t="shared" ref="Z805" si="4588">Y805+11</f>
        <v>97</v>
      </c>
      <c r="AA805" s="4">
        <f t="shared" ref="AA805" si="4589">Z805+11</f>
        <v>108</v>
      </c>
      <c r="AB805" s="4">
        <f t="shared" ref="AB805" si="4590">AA805+11</f>
        <v>119</v>
      </c>
      <c r="AC805" s="4">
        <f t="shared" si="4584"/>
        <v>130</v>
      </c>
      <c r="AD805" s="15">
        <f>AC805+14</f>
        <v>144</v>
      </c>
      <c r="AE805">
        <f>AD805+13</f>
        <v>157</v>
      </c>
      <c r="AF805" s="4">
        <f t="shared" si="4585"/>
        <v>171</v>
      </c>
      <c r="AG805" s="4">
        <f>AF805+13</f>
        <v>184</v>
      </c>
      <c r="AH805" s="4">
        <f t="shared" si="4585"/>
        <v>198</v>
      </c>
      <c r="AI805" s="4">
        <f t="shared" ref="AI805" si="4591">AH805+13</f>
        <v>211</v>
      </c>
      <c r="AJ805" s="4">
        <f t="shared" si="4585"/>
        <v>225</v>
      </c>
      <c r="AK805" s="4">
        <f t="shared" ref="AK805" si="4592">AJ805+13</f>
        <v>238</v>
      </c>
      <c r="AL805" s="4">
        <f t="shared" si="4585"/>
        <v>252</v>
      </c>
      <c r="AM805" s="4">
        <f t="shared" ref="AM805" si="4593">AL805+13</f>
        <v>265</v>
      </c>
      <c r="AN805" s="4">
        <f t="shared" si="4585"/>
        <v>279</v>
      </c>
      <c r="AO805">
        <f t="shared" ref="AO805" si="4594">AN805+13</f>
        <v>292</v>
      </c>
      <c r="AP805" s="4">
        <f t="shared" si="4585"/>
        <v>306</v>
      </c>
      <c r="AQ805" s="4">
        <f t="shared" ref="AQ805" si="4595">AP805+13</f>
        <v>319</v>
      </c>
      <c r="AR805" s="4">
        <f t="shared" si="4586"/>
        <v>333</v>
      </c>
      <c r="AS805" s="4">
        <f t="shared" ref="AS805" si="4596">AR805+13</f>
        <v>346</v>
      </c>
      <c r="AT805" s="4">
        <f t="shared" si="4586"/>
        <v>360</v>
      </c>
      <c r="AU805" s="4">
        <f t="shared" ref="AU805" si="4597">AT805+13</f>
        <v>373</v>
      </c>
      <c r="AV805" s="4">
        <f t="shared" si="4586"/>
        <v>387</v>
      </c>
      <c r="AW805" s="4">
        <f t="shared" ref="AW805" si="4598">AV805+13</f>
        <v>400</v>
      </c>
      <c r="AX805" s="4">
        <f t="shared" si="4586"/>
        <v>414</v>
      </c>
      <c r="AY805">
        <f t="shared" ref="AY805" si="4599">AX805+13</f>
        <v>427</v>
      </c>
      <c r="AZ805" s="4">
        <f t="shared" si="4586"/>
        <v>441</v>
      </c>
      <c r="BA805" s="4">
        <f t="shared" ref="BA805" si="4600">AZ805+13</f>
        <v>454</v>
      </c>
      <c r="BB805" s="4">
        <f t="shared" si="4586"/>
        <v>468</v>
      </c>
      <c r="BC805" s="4">
        <f t="shared" ref="BC805" si="4601">BB805+13</f>
        <v>481</v>
      </c>
      <c r="BD805" s="4">
        <f t="shared" si="4586"/>
        <v>495</v>
      </c>
      <c r="BE805" s="4">
        <f t="shared" ref="BE805" si="4602">BD805+13</f>
        <v>508</v>
      </c>
      <c r="BF805" s="4">
        <f t="shared" si="4586"/>
        <v>522</v>
      </c>
      <c r="BG805" s="4">
        <f t="shared" ref="BG805" si="4603">BF805+13</f>
        <v>535</v>
      </c>
      <c r="BH805" s="4">
        <f t="shared" si="4586"/>
        <v>549</v>
      </c>
      <c r="BI805">
        <f t="shared" ref="BI805" si="4604">BH805+13</f>
        <v>562</v>
      </c>
      <c r="BJ805" t="s">
        <v>0</v>
      </c>
    </row>
    <row r="806" spans="1:62">
      <c r="A806" s="4" t="s">
        <v>473</v>
      </c>
      <c r="B806" s="4">
        <v>3</v>
      </c>
      <c r="C806" s="4">
        <v>3</v>
      </c>
      <c r="D806" s="4">
        <v>4</v>
      </c>
      <c r="E806" s="4">
        <v>4</v>
      </c>
      <c r="F806" s="4">
        <v>5</v>
      </c>
      <c r="G806" s="4">
        <v>5</v>
      </c>
      <c r="H806" s="4">
        <v>6</v>
      </c>
      <c r="I806" s="4">
        <v>6</v>
      </c>
      <c r="J806" s="15">
        <v>9</v>
      </c>
      <c r="K806" s="1">
        <v>9</v>
      </c>
      <c r="L806" s="4">
        <v>11</v>
      </c>
      <c r="M806" s="4">
        <v>12</v>
      </c>
      <c r="N806" s="4">
        <v>14</v>
      </c>
      <c r="O806" s="4">
        <v>15</v>
      </c>
      <c r="P806" s="4">
        <v>17</v>
      </c>
      <c r="Q806" s="4">
        <v>18</v>
      </c>
      <c r="R806" s="15">
        <v>27</v>
      </c>
      <c r="S806" s="4">
        <v>36</v>
      </c>
      <c r="T806" s="4">
        <v>45</v>
      </c>
      <c r="U806" s="2">
        <v>54</v>
      </c>
      <c r="V806" s="4">
        <f>U806+9</f>
        <v>63</v>
      </c>
      <c r="W806" s="4">
        <f t="shared" ref="W806" si="4605">V806+9</f>
        <v>72</v>
      </c>
      <c r="X806" s="15">
        <f>W806+12</f>
        <v>84</v>
      </c>
      <c r="Y806" s="4">
        <f>X806+11</f>
        <v>95</v>
      </c>
      <c r="Z806" s="4">
        <f t="shared" ref="Z806" si="4606">Y806+12</f>
        <v>107</v>
      </c>
      <c r="AA806" s="4">
        <f>Z806+11</f>
        <v>118</v>
      </c>
      <c r="AB806" s="4">
        <f t="shared" ref="AB806" si="4607">AA806+12</f>
        <v>130</v>
      </c>
      <c r="AC806" s="4">
        <f t="shared" ref="AC806" si="4608">AB806+11</f>
        <v>141</v>
      </c>
      <c r="AD806" s="15">
        <f>AC806+14</f>
        <v>155</v>
      </c>
      <c r="AE806">
        <f t="shared" ref="AE806" si="4609">AD806+14</f>
        <v>169</v>
      </c>
      <c r="AF806" s="4">
        <f t="shared" ref="AF806" si="4610">AE806+14</f>
        <v>183</v>
      </c>
      <c r="AG806" s="4">
        <f t="shared" ref="AG806" si="4611">AF806+14</f>
        <v>197</v>
      </c>
      <c r="AH806" s="4">
        <f t="shared" ref="AH806" si="4612">AG806+14</f>
        <v>211</v>
      </c>
      <c r="AI806" s="4">
        <f t="shared" ref="AI806" si="4613">AH806+14</f>
        <v>225</v>
      </c>
      <c r="AJ806" s="4">
        <f t="shared" ref="AJ806" si="4614">AI806+14</f>
        <v>239</v>
      </c>
      <c r="AK806" s="4">
        <f t="shared" ref="AK806" si="4615">AJ806+14</f>
        <v>253</v>
      </c>
      <c r="AL806" s="4">
        <f t="shared" ref="AL806" si="4616">AK806+14</f>
        <v>267</v>
      </c>
      <c r="AM806" s="4">
        <f t="shared" ref="AM806" si="4617">AL806+14</f>
        <v>281</v>
      </c>
      <c r="AN806" s="4">
        <f t="shared" ref="AN806" si="4618">AM806+14</f>
        <v>295</v>
      </c>
      <c r="AO806">
        <f t="shared" ref="AO806" si="4619">AN806+14</f>
        <v>309</v>
      </c>
      <c r="AP806" s="4">
        <f t="shared" ref="AP806" si="4620">AO806+14</f>
        <v>323</v>
      </c>
      <c r="AQ806" s="4">
        <f t="shared" ref="AQ806" si="4621">AP806+14</f>
        <v>337</v>
      </c>
      <c r="AR806" s="4">
        <f t="shared" ref="AR806" si="4622">AQ806+14</f>
        <v>351</v>
      </c>
      <c r="AS806" s="4">
        <f t="shared" ref="AS806" si="4623">AR806+14</f>
        <v>365</v>
      </c>
      <c r="AT806" s="4">
        <f t="shared" ref="AT806" si="4624">AS806+14</f>
        <v>379</v>
      </c>
      <c r="AU806" s="4">
        <f t="shared" ref="AU806" si="4625">AT806+14</f>
        <v>393</v>
      </c>
      <c r="AV806" s="4">
        <f t="shared" ref="AV806" si="4626">AU806+14</f>
        <v>407</v>
      </c>
      <c r="AW806" s="4">
        <f t="shared" ref="AW806" si="4627">AV806+14</f>
        <v>421</v>
      </c>
      <c r="AX806" s="4">
        <f t="shared" ref="AX806" si="4628">AW806+14</f>
        <v>435</v>
      </c>
      <c r="AY806">
        <f t="shared" ref="AY806" si="4629">AX806+14</f>
        <v>449</v>
      </c>
      <c r="AZ806" s="4">
        <f t="shared" ref="AZ806" si="4630">AY806+14</f>
        <v>463</v>
      </c>
      <c r="BA806" s="4">
        <f t="shared" ref="BA806" si="4631">AZ806+14</f>
        <v>477</v>
      </c>
      <c r="BB806" s="4">
        <f t="shared" ref="BB806" si="4632">BA806+14</f>
        <v>491</v>
      </c>
      <c r="BC806" s="4">
        <f t="shared" ref="BC806" si="4633">BB806+14</f>
        <v>505</v>
      </c>
      <c r="BD806" s="4">
        <f t="shared" ref="BD806" si="4634">BC806+14</f>
        <v>519</v>
      </c>
      <c r="BE806" s="4">
        <f t="shared" ref="BE806" si="4635">BD806+14</f>
        <v>533</v>
      </c>
      <c r="BF806" s="4">
        <f t="shared" ref="BF806" si="4636">BE806+14</f>
        <v>547</v>
      </c>
      <c r="BG806" s="4">
        <f t="shared" ref="BG806" si="4637">BF806+14</f>
        <v>561</v>
      </c>
      <c r="BH806" s="4">
        <f t="shared" ref="BH806" si="4638">BG806+14</f>
        <v>575</v>
      </c>
      <c r="BI806">
        <f t="shared" ref="BI806" si="4639">BH806+14</f>
        <v>589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40">D808+0.2</f>
        <v>2.2000000000000002</v>
      </c>
      <c r="F808" s="4">
        <f t="shared" ref="F808" si="4641">E808+0.3</f>
        <v>2.5</v>
      </c>
      <c r="G808" s="4">
        <f t="shared" ref="G808" si="4642">F808+0.2</f>
        <v>2.7</v>
      </c>
      <c r="H808" s="4">
        <f t="shared" ref="H808" si="4643">G808+0.3</f>
        <v>3</v>
      </c>
      <c r="I808" s="4">
        <f t="shared" ref="I808" si="4644">H808+0.2</f>
        <v>3.2</v>
      </c>
      <c r="J808" s="15">
        <f t="shared" ref="J808" si="4645">I808+0.3</f>
        <v>3.5</v>
      </c>
      <c r="K808">
        <f t="shared" ref="K808" si="4646">J808+0.2</f>
        <v>3.7</v>
      </c>
      <c r="L808" s="4">
        <f t="shared" ref="L808" si="4647">K808+0.3</f>
        <v>4</v>
      </c>
      <c r="M808" s="4">
        <f t="shared" ref="M808" si="4648">L808+0.2</f>
        <v>4.2</v>
      </c>
      <c r="N808" s="4">
        <f t="shared" ref="N808" si="4649">M808+0.3</f>
        <v>4.5</v>
      </c>
      <c r="O808" s="4">
        <f t="shared" ref="O808" si="4650">N808+0.2</f>
        <v>4.7</v>
      </c>
      <c r="P808" s="4">
        <f t="shared" ref="P808" si="4651">O808+0.3</f>
        <v>5</v>
      </c>
      <c r="Q808" s="4">
        <f t="shared" ref="Q808" si="4652">P808+0.2</f>
        <v>5.2</v>
      </c>
      <c r="R808" s="15">
        <f t="shared" ref="R808" si="4653">Q808+0.3</f>
        <v>5.5</v>
      </c>
      <c r="S808" s="4">
        <f t="shared" ref="S808" si="4654">R808+0.2</f>
        <v>5.7</v>
      </c>
      <c r="T808" s="4">
        <f t="shared" ref="T808" si="4655">S808+0.3</f>
        <v>6</v>
      </c>
      <c r="U808">
        <f t="shared" ref="U808" si="4656">T808+0.2</f>
        <v>6.2</v>
      </c>
      <c r="V808" s="4">
        <f t="shared" ref="V808" si="4657">U808+0.3</f>
        <v>6.5</v>
      </c>
      <c r="W808" s="4">
        <f t="shared" ref="W808" si="4658">V808+0.2</f>
        <v>6.7</v>
      </c>
      <c r="X808" s="15">
        <f t="shared" ref="X808" si="4659">W808+0.3</f>
        <v>7</v>
      </c>
      <c r="Y808" s="4">
        <f t="shared" ref="Y808" si="4660">X808+0.2</f>
        <v>7.2</v>
      </c>
      <c r="Z808" s="4">
        <f t="shared" ref="Z808" si="4661">Y808+0.3</f>
        <v>7.5</v>
      </c>
      <c r="AA808" s="4">
        <f t="shared" ref="AA808" si="4662">Z808+0.2</f>
        <v>7.7</v>
      </c>
      <c r="AB808" s="4">
        <f t="shared" ref="AB808" si="4663">AA808+0.3</f>
        <v>8</v>
      </c>
      <c r="AC808" s="4">
        <f t="shared" ref="AC808" si="4664">AB808+0.2</f>
        <v>8.1999999999999993</v>
      </c>
      <c r="AD808" s="15">
        <f t="shared" ref="AD808" si="4665">AC808+0.3</f>
        <v>8.5</v>
      </c>
      <c r="AE808">
        <f t="shared" ref="AE808" si="4666">AD808+0.2</f>
        <v>8.6999999999999993</v>
      </c>
      <c r="AF808" s="4">
        <f t="shared" ref="AF808" si="4667">AE808+0.3</f>
        <v>9</v>
      </c>
      <c r="AG808" s="4">
        <f t="shared" ref="AG808" si="4668">AF808+0.2</f>
        <v>9.1999999999999993</v>
      </c>
      <c r="AH808" s="4">
        <f t="shared" ref="AH808" si="4669">AG808+0.3</f>
        <v>9.5</v>
      </c>
      <c r="AI808" s="4">
        <f t="shared" ref="AI808" si="4670">AH808+0.2</f>
        <v>9.6999999999999993</v>
      </c>
      <c r="AJ808" s="4">
        <f t="shared" ref="AJ808" si="4671">AI808+0.3</f>
        <v>10</v>
      </c>
      <c r="AK808" s="4">
        <f t="shared" ref="AK808" si="4672">AJ808+0.2</f>
        <v>10.199999999999999</v>
      </c>
      <c r="AL808" s="4">
        <f t="shared" ref="AL808" si="4673">AK808+0.3</f>
        <v>10.5</v>
      </c>
      <c r="AM808" s="4">
        <f t="shared" ref="AM808" si="4674">AL808+0.2</f>
        <v>10.7</v>
      </c>
      <c r="AN808" s="4">
        <f t="shared" ref="AN808" si="4675">AM808+0.3</f>
        <v>11</v>
      </c>
      <c r="AO808">
        <f t="shared" ref="AO808" si="4676">AN808+0.2</f>
        <v>11.2</v>
      </c>
      <c r="AP808" s="4">
        <f t="shared" ref="AP808" si="4677">AO808+0.3</f>
        <v>11.5</v>
      </c>
      <c r="AQ808" s="4">
        <f t="shared" ref="AQ808" si="4678">AP808+0.2</f>
        <v>11.7</v>
      </c>
      <c r="AR808" s="4">
        <f t="shared" ref="AR808" si="4679">AQ808+0.3</f>
        <v>12</v>
      </c>
      <c r="AS808" s="4">
        <f t="shared" ref="AS808" si="4680">AR808+0.2</f>
        <v>12.2</v>
      </c>
      <c r="AT808" s="4">
        <f t="shared" ref="AT808" si="4681">AS808+0.3</f>
        <v>12.5</v>
      </c>
      <c r="AU808" s="4">
        <f t="shared" ref="AU808" si="4682">AT808+0.2</f>
        <v>12.7</v>
      </c>
      <c r="AV808" s="4">
        <f t="shared" ref="AV808" si="4683">AU808+0.3</f>
        <v>13</v>
      </c>
      <c r="AW808" s="4">
        <f t="shared" ref="AW808" si="4684">AV808+0.2</f>
        <v>13.2</v>
      </c>
      <c r="AX808" s="4">
        <f t="shared" ref="AX808" si="4685">AW808+0.3</f>
        <v>13.5</v>
      </c>
      <c r="AY808">
        <f t="shared" ref="AY808" si="4686">AX808+0.2</f>
        <v>13.7</v>
      </c>
      <c r="AZ808" s="4">
        <f t="shared" ref="AZ808" si="4687">AY808+0.3</f>
        <v>14</v>
      </c>
      <c r="BA808" s="4">
        <f t="shared" ref="BA808" si="4688">AZ808+0.2</f>
        <v>14.2</v>
      </c>
      <c r="BB808" s="4">
        <f t="shared" ref="BB808" si="4689">BA808+0.3</f>
        <v>14.5</v>
      </c>
      <c r="BC808" s="4">
        <f t="shared" ref="BC808" si="4690">BB808+0.2</f>
        <v>14.7</v>
      </c>
      <c r="BD808" s="4">
        <f t="shared" ref="BD808" si="4691">BC808+0.3</f>
        <v>15</v>
      </c>
      <c r="BE808" s="4">
        <f t="shared" ref="BE808" si="4692">BD808+0.2</f>
        <v>15.2</v>
      </c>
      <c r="BF808" s="4">
        <f t="shared" ref="BF808" si="4693">BE808+0.3</f>
        <v>15.5</v>
      </c>
      <c r="BG808" s="4">
        <f t="shared" ref="BG808" si="4694">BF808+0.2</f>
        <v>15.7</v>
      </c>
      <c r="BH808" s="4">
        <f t="shared" ref="BH808" si="4695">BG808+0.3</f>
        <v>16</v>
      </c>
      <c r="BI808">
        <f t="shared" ref="BI808" si="4696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97">C812+50</f>
        <v>150</v>
      </c>
      <c r="E812" s="4">
        <f t="shared" ref="E812" si="4698">D812+50</f>
        <v>200</v>
      </c>
      <c r="F812" s="4">
        <f t="shared" ref="F812" si="4699">E812+50</f>
        <v>250</v>
      </c>
      <c r="G812" s="4">
        <f t="shared" ref="G812" si="4700">F812+50</f>
        <v>300</v>
      </c>
      <c r="H812" s="4">
        <f t="shared" ref="H812" si="4701">G812+50</f>
        <v>350</v>
      </c>
      <c r="I812" s="4">
        <f t="shared" ref="I812" si="4702">H812+50</f>
        <v>400</v>
      </c>
      <c r="J812" s="15">
        <f t="shared" ref="J812" si="4703">I812+50</f>
        <v>450</v>
      </c>
      <c r="K812" s="4">
        <f t="shared" ref="K812" si="4704">J812+50</f>
        <v>500</v>
      </c>
      <c r="L812" s="4">
        <f t="shared" ref="L812" si="4705">K812+50</f>
        <v>550</v>
      </c>
      <c r="M812" s="4">
        <f t="shared" ref="M812" si="4706">L812+50</f>
        <v>600</v>
      </c>
      <c r="N812" s="4">
        <f t="shared" ref="N812" si="4707">M812+50</f>
        <v>650</v>
      </c>
      <c r="O812" s="4">
        <f t="shared" ref="O812" si="4708">N812+50</f>
        <v>700</v>
      </c>
      <c r="P812" s="4">
        <f t="shared" ref="P812" si="4709">O812+50</f>
        <v>750</v>
      </c>
      <c r="Q812" s="4">
        <f t="shared" ref="Q812" si="4710">P812+50</f>
        <v>800</v>
      </c>
      <c r="R812" s="15">
        <f t="shared" ref="R812" si="4711">Q812+50</f>
        <v>850</v>
      </c>
      <c r="S812" s="4">
        <f t="shared" ref="S812" si="4712">R812+50</f>
        <v>900</v>
      </c>
      <c r="T812" s="4">
        <f t="shared" ref="T812" si="4713">S812+50</f>
        <v>950</v>
      </c>
      <c r="U812" s="4">
        <f t="shared" ref="U812" si="4714">T812+50</f>
        <v>1000</v>
      </c>
      <c r="V812" s="4">
        <f t="shared" ref="V812" si="4715">U812+50</f>
        <v>1050</v>
      </c>
      <c r="W812" s="4">
        <f t="shared" ref="W812" si="4716">V812+50</f>
        <v>1100</v>
      </c>
      <c r="X812" s="15">
        <f t="shared" ref="X812" si="4717">W812+50</f>
        <v>1150</v>
      </c>
      <c r="Y812" s="4">
        <f t="shared" ref="Y812" si="4718">X812+50</f>
        <v>1200</v>
      </c>
      <c r="Z812" s="4">
        <f t="shared" ref="Z812" si="4719">Y812+50</f>
        <v>1250</v>
      </c>
      <c r="AA812" s="4">
        <f t="shared" ref="AA812" si="4720">Z812+50</f>
        <v>1300</v>
      </c>
      <c r="AB812" s="4">
        <f t="shared" ref="AB812" si="4721">AA812+50</f>
        <v>1350</v>
      </c>
      <c r="AC812" s="4">
        <f t="shared" ref="AC812" si="4722">AB812+50</f>
        <v>1400</v>
      </c>
      <c r="AD812" s="15">
        <f t="shared" ref="AD812" si="4723">AC812+50</f>
        <v>1450</v>
      </c>
      <c r="AE812" s="4">
        <f t="shared" ref="AE812" si="4724">AD812+50</f>
        <v>1500</v>
      </c>
      <c r="AF812" s="4">
        <f t="shared" ref="AF812" si="4725">AE812+50</f>
        <v>1550</v>
      </c>
      <c r="AG812" s="4">
        <f t="shared" ref="AG812" si="4726">AF812+50</f>
        <v>1600</v>
      </c>
      <c r="AH812" s="4">
        <f t="shared" ref="AH812" si="4727">AG812+50</f>
        <v>1650</v>
      </c>
      <c r="AI812" s="4">
        <f t="shared" ref="AI812" si="4728">AH812+50</f>
        <v>1700</v>
      </c>
      <c r="AJ812" s="4">
        <f t="shared" ref="AJ812" si="4729">AI812+50</f>
        <v>1750</v>
      </c>
      <c r="AK812" s="4">
        <f t="shared" ref="AK812" si="4730">AJ812+50</f>
        <v>1800</v>
      </c>
      <c r="AL812" s="4">
        <f t="shared" ref="AL812" si="4731">AK812+50</f>
        <v>1850</v>
      </c>
      <c r="AM812" s="4">
        <f t="shared" ref="AM812" si="4732">AL812+50</f>
        <v>1900</v>
      </c>
      <c r="AN812" s="4">
        <f t="shared" ref="AN812" si="4733">AM812+50</f>
        <v>1950</v>
      </c>
      <c r="AO812" s="4">
        <f t="shared" ref="AO812" si="4734">AN812+50</f>
        <v>2000</v>
      </c>
      <c r="AP812" s="4">
        <f t="shared" ref="AP812" si="4735">AO812+50</f>
        <v>2050</v>
      </c>
      <c r="AQ812" s="4">
        <f t="shared" ref="AQ812" si="4736">AP812+50</f>
        <v>2100</v>
      </c>
      <c r="AR812" s="4">
        <f t="shared" ref="AR812" si="4737">AQ812+50</f>
        <v>2150</v>
      </c>
      <c r="AS812" s="4">
        <f t="shared" ref="AS812" si="4738">AR812+50</f>
        <v>2200</v>
      </c>
      <c r="AT812" s="4">
        <f t="shared" ref="AT812" si="4739">AS812+50</f>
        <v>2250</v>
      </c>
      <c r="AU812" s="4">
        <f t="shared" ref="AU812" si="4740">AT812+50</f>
        <v>2300</v>
      </c>
      <c r="AV812" s="4">
        <f t="shared" ref="AV812" si="4741">AU812+50</f>
        <v>2350</v>
      </c>
      <c r="AW812" s="4">
        <f t="shared" ref="AW812" si="4742">AV812+50</f>
        <v>2400</v>
      </c>
      <c r="AX812" s="4">
        <f t="shared" ref="AX812" si="4743">AW812+50</f>
        <v>2450</v>
      </c>
      <c r="AY812" s="4">
        <f t="shared" ref="AY812" si="4744">AX812+50</f>
        <v>2500</v>
      </c>
      <c r="AZ812" s="4">
        <f t="shared" ref="AZ812" si="4745">AY812+50</f>
        <v>2550</v>
      </c>
      <c r="BA812" s="4">
        <f t="shared" ref="BA812" si="4746">AZ812+50</f>
        <v>2600</v>
      </c>
      <c r="BB812" s="4">
        <f t="shared" ref="BB812" si="4747">BA812+50</f>
        <v>2650</v>
      </c>
      <c r="BC812" s="4">
        <f t="shared" ref="BC812" si="4748">BB812+50</f>
        <v>2700</v>
      </c>
      <c r="BD812" s="4">
        <f t="shared" ref="BD812" si="4749">BC812+50</f>
        <v>2750</v>
      </c>
      <c r="BE812" s="4">
        <f t="shared" ref="BE812" si="4750">BD812+50</f>
        <v>2800</v>
      </c>
      <c r="BF812" s="4">
        <f t="shared" ref="BF812" si="4751">BE812+50</f>
        <v>2850</v>
      </c>
      <c r="BG812" s="4">
        <f t="shared" ref="BG812" si="4752">BF812+50</f>
        <v>2900</v>
      </c>
      <c r="BH812" s="4">
        <f t="shared" ref="BH812" si="4753">BG812+50</f>
        <v>2950</v>
      </c>
      <c r="BI812" s="4">
        <f t="shared" ref="BI812" si="4754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55">C812*1.5</f>
        <v>150</v>
      </c>
      <c r="D813" s="4">
        <f t="shared" si="4755"/>
        <v>225</v>
      </c>
      <c r="E813" s="4">
        <f t="shared" si="4755"/>
        <v>300</v>
      </c>
      <c r="F813" s="4">
        <f t="shared" si="4755"/>
        <v>375</v>
      </c>
      <c r="G813" s="4">
        <f t="shared" si="4755"/>
        <v>450</v>
      </c>
      <c r="H813" s="4">
        <f t="shared" si="4755"/>
        <v>525</v>
      </c>
      <c r="I813" s="4">
        <f t="shared" si="4755"/>
        <v>600</v>
      </c>
      <c r="J813" s="15">
        <f t="shared" si="4755"/>
        <v>675</v>
      </c>
      <c r="K813" s="4">
        <f t="shared" si="4755"/>
        <v>750</v>
      </c>
      <c r="L813" s="4">
        <f t="shared" si="4755"/>
        <v>825</v>
      </c>
      <c r="M813" s="4">
        <f t="shared" si="4755"/>
        <v>900</v>
      </c>
      <c r="N813" s="4">
        <f t="shared" si="4755"/>
        <v>975</v>
      </c>
      <c r="O813" s="4">
        <f t="shared" si="4755"/>
        <v>1050</v>
      </c>
      <c r="P813" s="4">
        <f t="shared" si="4755"/>
        <v>1125</v>
      </c>
      <c r="Q813" s="4">
        <f t="shared" si="4755"/>
        <v>1200</v>
      </c>
      <c r="R813" s="15">
        <f t="shared" si="4755"/>
        <v>1275</v>
      </c>
      <c r="S813" s="4">
        <f t="shared" si="4755"/>
        <v>1350</v>
      </c>
      <c r="T813" s="4">
        <f t="shared" si="4755"/>
        <v>1425</v>
      </c>
      <c r="U813" s="4">
        <f t="shared" si="4755"/>
        <v>1500</v>
      </c>
      <c r="V813" s="4">
        <f t="shared" si="4755"/>
        <v>1575</v>
      </c>
      <c r="W813" s="4">
        <f t="shared" si="4755"/>
        <v>1650</v>
      </c>
      <c r="X813" s="15">
        <f t="shared" si="4755"/>
        <v>1725</v>
      </c>
      <c r="Y813" s="4">
        <f t="shared" si="4755"/>
        <v>1800</v>
      </c>
      <c r="Z813" s="4">
        <f t="shared" si="4755"/>
        <v>1875</v>
      </c>
      <c r="AA813" s="4">
        <f t="shared" si="4755"/>
        <v>1950</v>
      </c>
      <c r="AB813" s="4">
        <f t="shared" si="4755"/>
        <v>2025</v>
      </c>
      <c r="AC813" s="4">
        <f t="shared" si="4755"/>
        <v>2100</v>
      </c>
      <c r="AD813" s="15">
        <f t="shared" si="4755"/>
        <v>2175</v>
      </c>
      <c r="AE813" s="4">
        <f t="shared" si="4755"/>
        <v>2250</v>
      </c>
      <c r="AF813" s="4">
        <f t="shared" si="4755"/>
        <v>2325</v>
      </c>
      <c r="AG813" s="4">
        <f t="shared" si="4755"/>
        <v>2400</v>
      </c>
      <c r="AH813" s="4">
        <f t="shared" si="4755"/>
        <v>2475</v>
      </c>
      <c r="AI813" s="4">
        <f t="shared" si="4755"/>
        <v>2550</v>
      </c>
      <c r="AJ813" s="4">
        <f t="shared" si="4755"/>
        <v>2625</v>
      </c>
      <c r="AK813" s="4">
        <f t="shared" si="4755"/>
        <v>2700</v>
      </c>
      <c r="AL813" s="4">
        <f t="shared" si="4755"/>
        <v>2775</v>
      </c>
      <c r="AM813" s="4">
        <f t="shared" si="4755"/>
        <v>2850</v>
      </c>
      <c r="AN813" s="4">
        <f t="shared" si="4755"/>
        <v>2925</v>
      </c>
      <c r="AO813" s="4">
        <f t="shared" si="4755"/>
        <v>3000</v>
      </c>
      <c r="AP813" s="4">
        <f t="shared" si="4755"/>
        <v>3075</v>
      </c>
      <c r="AQ813" s="4">
        <f t="shared" si="4755"/>
        <v>3150</v>
      </c>
      <c r="AR813" s="4">
        <f t="shared" si="4755"/>
        <v>3225</v>
      </c>
      <c r="AS813" s="4">
        <f t="shared" si="4755"/>
        <v>3300</v>
      </c>
      <c r="AT813" s="4">
        <f t="shared" si="4755"/>
        <v>3375</v>
      </c>
      <c r="AU813" s="4">
        <f t="shared" si="4755"/>
        <v>3450</v>
      </c>
      <c r="AV813" s="4">
        <f t="shared" si="4755"/>
        <v>3525</v>
      </c>
      <c r="AW813" s="4">
        <f t="shared" si="4755"/>
        <v>3600</v>
      </c>
      <c r="AX813" s="4">
        <f t="shared" si="4755"/>
        <v>3675</v>
      </c>
      <c r="AY813" s="4">
        <f t="shared" si="4755"/>
        <v>3750</v>
      </c>
      <c r="AZ813" s="4">
        <f t="shared" si="4755"/>
        <v>3825</v>
      </c>
      <c r="BA813" s="4">
        <f t="shared" si="4755"/>
        <v>3900</v>
      </c>
      <c r="BB813" s="4">
        <f t="shared" si="4755"/>
        <v>3975</v>
      </c>
      <c r="BC813" s="4">
        <f t="shared" si="4755"/>
        <v>4050</v>
      </c>
      <c r="BD813" s="4">
        <f t="shared" si="4755"/>
        <v>4125</v>
      </c>
      <c r="BE813" s="4">
        <f t="shared" si="4755"/>
        <v>4200</v>
      </c>
      <c r="BF813" s="4">
        <f t="shared" si="4755"/>
        <v>4275</v>
      </c>
      <c r="BG813" s="4">
        <f t="shared" si="4755"/>
        <v>4350</v>
      </c>
      <c r="BH813" s="4">
        <f t="shared" si="4755"/>
        <v>4425</v>
      </c>
      <c r="BI813" s="4">
        <f t="shared" si="4755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56">C812*2</f>
        <v>200</v>
      </c>
      <c r="D814" s="4">
        <f t="shared" si="4756"/>
        <v>300</v>
      </c>
      <c r="E814" s="4">
        <f t="shared" si="4756"/>
        <v>400</v>
      </c>
      <c r="F814" s="4">
        <f t="shared" si="4756"/>
        <v>500</v>
      </c>
      <c r="G814" s="4">
        <f t="shared" si="4756"/>
        <v>600</v>
      </c>
      <c r="H814" s="4">
        <f t="shared" si="4756"/>
        <v>700</v>
      </c>
      <c r="I814" s="4">
        <f t="shared" si="4756"/>
        <v>800</v>
      </c>
      <c r="J814" s="15">
        <f t="shared" si="4756"/>
        <v>900</v>
      </c>
      <c r="K814" s="4">
        <f t="shared" si="4756"/>
        <v>1000</v>
      </c>
      <c r="L814" s="4">
        <f t="shared" si="4756"/>
        <v>1100</v>
      </c>
      <c r="M814" s="4">
        <f t="shared" si="4756"/>
        <v>1200</v>
      </c>
      <c r="N814" s="4">
        <f t="shared" si="4756"/>
        <v>1300</v>
      </c>
      <c r="O814" s="4">
        <f t="shared" si="4756"/>
        <v>1400</v>
      </c>
      <c r="P814" s="4">
        <f t="shared" si="4756"/>
        <v>1500</v>
      </c>
      <c r="Q814" s="4">
        <f t="shared" si="4756"/>
        <v>1600</v>
      </c>
      <c r="R814" s="15">
        <f t="shared" si="4756"/>
        <v>1700</v>
      </c>
      <c r="S814" s="4">
        <f t="shared" si="4756"/>
        <v>1800</v>
      </c>
      <c r="T814" s="4">
        <f t="shared" si="4756"/>
        <v>1900</v>
      </c>
      <c r="U814" s="4">
        <f t="shared" si="4756"/>
        <v>2000</v>
      </c>
      <c r="V814" s="4">
        <f t="shared" si="4756"/>
        <v>2100</v>
      </c>
      <c r="W814" s="4">
        <f t="shared" si="4756"/>
        <v>2200</v>
      </c>
      <c r="X814" s="15">
        <f t="shared" si="4756"/>
        <v>2300</v>
      </c>
      <c r="Y814" s="4">
        <f t="shared" si="4756"/>
        <v>2400</v>
      </c>
      <c r="Z814" s="4">
        <f t="shared" si="4756"/>
        <v>2500</v>
      </c>
      <c r="AA814" s="4">
        <f t="shared" si="4756"/>
        <v>2600</v>
      </c>
      <c r="AB814" s="4">
        <f t="shared" si="4756"/>
        <v>2700</v>
      </c>
      <c r="AC814" s="4">
        <f t="shared" si="4756"/>
        <v>2800</v>
      </c>
      <c r="AD814" s="15">
        <f t="shared" si="4756"/>
        <v>2900</v>
      </c>
      <c r="AE814" s="4">
        <f t="shared" si="4756"/>
        <v>3000</v>
      </c>
      <c r="AF814" s="4">
        <f t="shared" si="4756"/>
        <v>3100</v>
      </c>
      <c r="AG814" s="4">
        <f t="shared" si="4756"/>
        <v>3200</v>
      </c>
      <c r="AH814" s="4">
        <f t="shared" si="4756"/>
        <v>3300</v>
      </c>
      <c r="AI814" s="4">
        <f t="shared" si="4756"/>
        <v>3400</v>
      </c>
      <c r="AJ814" s="4">
        <f t="shared" si="4756"/>
        <v>3500</v>
      </c>
      <c r="AK814" s="4">
        <f t="shared" si="4756"/>
        <v>3600</v>
      </c>
      <c r="AL814" s="4">
        <f t="shared" si="4756"/>
        <v>3700</v>
      </c>
      <c r="AM814" s="4">
        <f t="shared" si="4756"/>
        <v>3800</v>
      </c>
      <c r="AN814" s="4">
        <f t="shared" si="4756"/>
        <v>3900</v>
      </c>
      <c r="AO814" s="4">
        <f t="shared" si="4756"/>
        <v>4000</v>
      </c>
      <c r="AP814" s="4">
        <f t="shared" si="4756"/>
        <v>4100</v>
      </c>
      <c r="AQ814" s="4">
        <f t="shared" si="4756"/>
        <v>4200</v>
      </c>
      <c r="AR814" s="4">
        <f t="shared" si="4756"/>
        <v>4300</v>
      </c>
      <c r="AS814" s="4">
        <f t="shared" si="4756"/>
        <v>4400</v>
      </c>
      <c r="AT814" s="4">
        <f t="shared" si="4756"/>
        <v>4500</v>
      </c>
      <c r="AU814" s="4">
        <f t="shared" si="4756"/>
        <v>4600</v>
      </c>
      <c r="AV814" s="4">
        <f t="shared" si="4756"/>
        <v>4700</v>
      </c>
      <c r="AW814" s="4">
        <f t="shared" si="4756"/>
        <v>4800</v>
      </c>
      <c r="AX814" s="4">
        <f t="shared" si="4756"/>
        <v>4900</v>
      </c>
      <c r="AY814" s="4">
        <f t="shared" si="4756"/>
        <v>5000</v>
      </c>
      <c r="AZ814" s="4">
        <f t="shared" si="4756"/>
        <v>5100</v>
      </c>
      <c r="BA814" s="4">
        <f t="shared" si="4756"/>
        <v>5200</v>
      </c>
      <c r="BB814" s="4">
        <f t="shared" si="4756"/>
        <v>5300</v>
      </c>
      <c r="BC814" s="4">
        <f t="shared" si="4756"/>
        <v>5400</v>
      </c>
      <c r="BD814" s="4">
        <f t="shared" si="4756"/>
        <v>5500</v>
      </c>
      <c r="BE814" s="4">
        <f t="shared" si="4756"/>
        <v>5600</v>
      </c>
      <c r="BF814" s="4">
        <f t="shared" si="4756"/>
        <v>5700</v>
      </c>
      <c r="BG814" s="4">
        <f t="shared" si="4756"/>
        <v>5800</v>
      </c>
      <c r="BH814" s="4">
        <f t="shared" si="4756"/>
        <v>5900</v>
      </c>
      <c r="BI814" s="4">
        <f t="shared" si="4756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57">C816-1</f>
        <v>-7</v>
      </c>
      <c r="E816" s="4">
        <f t="shared" si="4757"/>
        <v>-8</v>
      </c>
      <c r="F816" s="4">
        <f t="shared" si="4757"/>
        <v>-9</v>
      </c>
      <c r="G816" s="4">
        <f t="shared" si="4757"/>
        <v>-10</v>
      </c>
      <c r="H816" s="4">
        <f t="shared" si="4757"/>
        <v>-11</v>
      </c>
      <c r="I816" s="4">
        <f t="shared" si="4757"/>
        <v>-12</v>
      </c>
      <c r="J816" s="15">
        <f t="shared" si="4757"/>
        <v>-13</v>
      </c>
      <c r="K816" s="4">
        <f t="shared" si="4757"/>
        <v>-14</v>
      </c>
      <c r="L816" s="4">
        <f t="shared" si="4757"/>
        <v>-15</v>
      </c>
      <c r="M816" s="4">
        <f t="shared" si="4757"/>
        <v>-16</v>
      </c>
      <c r="N816" s="4">
        <f t="shared" si="4757"/>
        <v>-17</v>
      </c>
      <c r="O816" s="4">
        <f t="shared" si="4757"/>
        <v>-18</v>
      </c>
      <c r="P816" s="4">
        <f t="shared" si="4757"/>
        <v>-19</v>
      </c>
      <c r="Q816" s="4">
        <f t="shared" si="4757"/>
        <v>-20</v>
      </c>
      <c r="R816" s="15">
        <f t="shared" si="4757"/>
        <v>-21</v>
      </c>
      <c r="S816" s="4">
        <f t="shared" si="4757"/>
        <v>-22</v>
      </c>
      <c r="T816" s="4">
        <f t="shared" si="4757"/>
        <v>-23</v>
      </c>
      <c r="U816" s="4">
        <f t="shared" si="4757"/>
        <v>-24</v>
      </c>
      <c r="V816" s="4">
        <f t="shared" si="4757"/>
        <v>-25</v>
      </c>
      <c r="W816" s="4">
        <f t="shared" si="4757"/>
        <v>-26</v>
      </c>
      <c r="X816" s="15">
        <f t="shared" si="4757"/>
        <v>-27</v>
      </c>
      <c r="Y816" s="4">
        <f t="shared" si="4757"/>
        <v>-28</v>
      </c>
      <c r="Z816" s="4">
        <f t="shared" si="4757"/>
        <v>-29</v>
      </c>
      <c r="AA816" s="4">
        <f t="shared" si="4757"/>
        <v>-30</v>
      </c>
      <c r="AB816" s="4">
        <f t="shared" si="4757"/>
        <v>-31</v>
      </c>
      <c r="AC816" s="4">
        <f t="shared" si="4757"/>
        <v>-32</v>
      </c>
      <c r="AD816" s="15">
        <f t="shared" si="4757"/>
        <v>-33</v>
      </c>
      <c r="AE816" s="4">
        <f t="shared" si="4757"/>
        <v>-34</v>
      </c>
      <c r="AF816" s="4">
        <f t="shared" si="4757"/>
        <v>-35</v>
      </c>
      <c r="AG816" s="4">
        <f t="shared" si="4757"/>
        <v>-36</v>
      </c>
      <c r="AH816" s="4">
        <f t="shared" si="4757"/>
        <v>-37</v>
      </c>
      <c r="AI816" s="4">
        <f t="shared" si="4757"/>
        <v>-38</v>
      </c>
      <c r="AJ816" s="4">
        <f t="shared" si="4757"/>
        <v>-39</v>
      </c>
      <c r="AK816" s="4">
        <f t="shared" si="4757"/>
        <v>-40</v>
      </c>
      <c r="AL816" s="4">
        <f t="shared" si="4757"/>
        <v>-41</v>
      </c>
      <c r="AM816" s="4">
        <f t="shared" si="4757"/>
        <v>-42</v>
      </c>
      <c r="AN816" s="4">
        <f t="shared" si="4757"/>
        <v>-43</v>
      </c>
      <c r="AO816" s="4">
        <f t="shared" si="4757"/>
        <v>-44</v>
      </c>
      <c r="AP816" s="4">
        <f t="shared" si="4757"/>
        <v>-45</v>
      </c>
      <c r="AQ816" s="4">
        <f t="shared" si="4757"/>
        <v>-46</v>
      </c>
      <c r="AR816" s="4">
        <f t="shared" si="4757"/>
        <v>-47</v>
      </c>
      <c r="AS816" s="4">
        <f t="shared" si="4757"/>
        <v>-48</v>
      </c>
      <c r="AT816" s="4">
        <f t="shared" si="4757"/>
        <v>-49</v>
      </c>
      <c r="AU816" s="4">
        <f t="shared" si="4757"/>
        <v>-50</v>
      </c>
      <c r="AV816" s="4">
        <f t="shared" si="4757"/>
        <v>-51</v>
      </c>
      <c r="AW816" s="4">
        <f t="shared" si="4757"/>
        <v>-52</v>
      </c>
      <c r="AX816" s="4">
        <f t="shared" si="4757"/>
        <v>-53</v>
      </c>
      <c r="AY816" s="4">
        <f t="shared" si="4757"/>
        <v>-54</v>
      </c>
      <c r="AZ816" s="4">
        <f t="shared" si="4757"/>
        <v>-55</v>
      </c>
      <c r="BA816" s="4">
        <f t="shared" si="4757"/>
        <v>-56</v>
      </c>
      <c r="BB816" s="4">
        <f t="shared" si="4757"/>
        <v>-57</v>
      </c>
      <c r="BC816" s="4">
        <f t="shared" si="4757"/>
        <v>-58</v>
      </c>
      <c r="BD816" s="4">
        <f t="shared" si="4757"/>
        <v>-59</v>
      </c>
      <c r="BE816" s="4">
        <f t="shared" si="4757"/>
        <v>-60</v>
      </c>
      <c r="BF816" s="4">
        <f t="shared" si="4757"/>
        <v>-61</v>
      </c>
      <c r="BG816" s="4">
        <f t="shared" si="4757"/>
        <v>-62</v>
      </c>
      <c r="BH816" s="4">
        <f t="shared" si="4757"/>
        <v>-63</v>
      </c>
      <c r="BI816" s="4">
        <f t="shared" si="4757"/>
        <v>-64</v>
      </c>
      <c r="BJ816" t="s">
        <v>0</v>
      </c>
    </row>
    <row r="817" spans="1:62">
      <c r="A817" s="4" t="s">
        <v>490</v>
      </c>
      <c r="B817" s="4">
        <v>37</v>
      </c>
      <c r="C817" s="4">
        <f>B817+3</f>
        <v>40</v>
      </c>
      <c r="D817" s="4">
        <f t="shared" ref="D817:I817" si="4758">C817+3</f>
        <v>43</v>
      </c>
      <c r="E817" s="4">
        <f t="shared" si="4758"/>
        <v>46</v>
      </c>
      <c r="F817" s="4">
        <f t="shared" si="4758"/>
        <v>49</v>
      </c>
      <c r="G817" s="4">
        <f t="shared" si="4758"/>
        <v>52</v>
      </c>
      <c r="H817" s="4">
        <f t="shared" si="4758"/>
        <v>55</v>
      </c>
      <c r="I817" s="4">
        <f t="shared" si="4758"/>
        <v>58</v>
      </c>
      <c r="J817" s="15">
        <f>I817+6</f>
        <v>64</v>
      </c>
      <c r="K817" s="4">
        <f t="shared" ref="K817:Q817" si="4759">J817+6</f>
        <v>70</v>
      </c>
      <c r="L817" s="4">
        <f t="shared" si="4759"/>
        <v>76</v>
      </c>
      <c r="M817" s="4">
        <f t="shared" si="4759"/>
        <v>82</v>
      </c>
      <c r="N817" s="4">
        <f t="shared" si="4759"/>
        <v>88</v>
      </c>
      <c r="O817" s="4">
        <f t="shared" si="4759"/>
        <v>94</v>
      </c>
      <c r="P817" s="4">
        <f t="shared" si="4759"/>
        <v>100</v>
      </c>
      <c r="Q817" s="4">
        <f t="shared" si="4759"/>
        <v>106</v>
      </c>
      <c r="R817" s="15">
        <f>Q817+25</f>
        <v>131</v>
      </c>
      <c r="S817" s="4">
        <f t="shared" ref="S817:W817" si="4760">R817+25</f>
        <v>156</v>
      </c>
      <c r="T817" s="4">
        <f t="shared" si="4760"/>
        <v>181</v>
      </c>
      <c r="U817" s="4">
        <f t="shared" si="4760"/>
        <v>206</v>
      </c>
      <c r="V817" s="4">
        <f t="shared" si="4760"/>
        <v>231</v>
      </c>
      <c r="W817" s="4">
        <f t="shared" si="4760"/>
        <v>256</v>
      </c>
      <c r="X817" s="15">
        <f>W817+50</f>
        <v>306</v>
      </c>
      <c r="Y817" s="4">
        <f t="shared" ref="Y817:AC817" si="4761">X817+50</f>
        <v>356</v>
      </c>
      <c r="Z817" s="4">
        <f t="shared" si="4761"/>
        <v>406</v>
      </c>
      <c r="AA817" s="4">
        <f t="shared" si="4761"/>
        <v>456</v>
      </c>
      <c r="AB817" s="4">
        <f t="shared" si="4761"/>
        <v>506</v>
      </c>
      <c r="AC817" s="4">
        <f t="shared" si="4761"/>
        <v>556</v>
      </c>
      <c r="AD817" s="15">
        <f>AC817+100</f>
        <v>656</v>
      </c>
      <c r="AE817" s="4">
        <f t="shared" ref="AE817:BI817" si="4762">AD817+100</f>
        <v>756</v>
      </c>
      <c r="AF817" s="4">
        <f t="shared" si="4762"/>
        <v>856</v>
      </c>
      <c r="AG817" s="4">
        <f t="shared" si="4762"/>
        <v>956</v>
      </c>
      <c r="AH817" s="4">
        <f t="shared" si="4762"/>
        <v>1056</v>
      </c>
      <c r="AI817" s="4">
        <f t="shared" si="4762"/>
        <v>1156</v>
      </c>
      <c r="AJ817" s="4">
        <f t="shared" si="4762"/>
        <v>1256</v>
      </c>
      <c r="AK817" s="4">
        <f t="shared" si="4762"/>
        <v>1356</v>
      </c>
      <c r="AL817" s="4">
        <f t="shared" si="4762"/>
        <v>1456</v>
      </c>
      <c r="AM817" s="4">
        <f t="shared" si="4762"/>
        <v>1556</v>
      </c>
      <c r="AN817" s="4">
        <f t="shared" si="4762"/>
        <v>1656</v>
      </c>
      <c r="AO817" s="4">
        <f t="shared" si="4762"/>
        <v>1756</v>
      </c>
      <c r="AP817" s="4">
        <f t="shared" si="4762"/>
        <v>1856</v>
      </c>
      <c r="AQ817" s="4">
        <f t="shared" si="4762"/>
        <v>1956</v>
      </c>
      <c r="AR817" s="4">
        <f t="shared" si="4762"/>
        <v>2056</v>
      </c>
      <c r="AS817" s="4">
        <f t="shared" si="4762"/>
        <v>2156</v>
      </c>
      <c r="AT817" s="4">
        <f t="shared" si="4762"/>
        <v>2256</v>
      </c>
      <c r="AU817" s="4">
        <f t="shared" si="4762"/>
        <v>2356</v>
      </c>
      <c r="AV817" s="4">
        <f t="shared" si="4762"/>
        <v>2456</v>
      </c>
      <c r="AW817" s="4">
        <f t="shared" si="4762"/>
        <v>2556</v>
      </c>
      <c r="AX817" s="4">
        <f t="shared" si="4762"/>
        <v>2656</v>
      </c>
      <c r="AY817" s="4">
        <f t="shared" si="4762"/>
        <v>2756</v>
      </c>
      <c r="AZ817" s="4">
        <f t="shared" si="4762"/>
        <v>2856</v>
      </c>
      <c r="BA817" s="4">
        <f t="shared" si="4762"/>
        <v>2956</v>
      </c>
      <c r="BB817" s="4">
        <f t="shared" si="4762"/>
        <v>3056</v>
      </c>
      <c r="BC817" s="4">
        <f t="shared" si="4762"/>
        <v>3156</v>
      </c>
      <c r="BD817" s="4">
        <f t="shared" si="4762"/>
        <v>3256</v>
      </c>
      <c r="BE817" s="4">
        <f t="shared" si="4762"/>
        <v>3356</v>
      </c>
      <c r="BF817" s="4">
        <f t="shared" si="4762"/>
        <v>3456</v>
      </c>
      <c r="BG817" s="4">
        <f t="shared" si="4762"/>
        <v>3556</v>
      </c>
      <c r="BH817" s="4">
        <f t="shared" si="4762"/>
        <v>3656</v>
      </c>
      <c r="BI817" s="4">
        <f t="shared" si="4762"/>
        <v>3756</v>
      </c>
      <c r="BJ817" t="s">
        <v>0</v>
      </c>
    </row>
    <row r="818" spans="1:62">
      <c r="A818" s="4" t="s">
        <v>491</v>
      </c>
      <c r="B818" s="4">
        <v>50</v>
      </c>
      <c r="C818" s="4">
        <f>B818+3</f>
        <v>53</v>
      </c>
      <c r="D818" s="4">
        <f t="shared" ref="D818:I818" si="4763">C818+3</f>
        <v>56</v>
      </c>
      <c r="E818" s="4">
        <f t="shared" si="4763"/>
        <v>59</v>
      </c>
      <c r="F818" s="4">
        <f t="shared" si="4763"/>
        <v>62</v>
      </c>
      <c r="G818" s="4">
        <f t="shared" si="4763"/>
        <v>65</v>
      </c>
      <c r="H818" s="4">
        <f t="shared" si="4763"/>
        <v>68</v>
      </c>
      <c r="I818" s="4">
        <f t="shared" si="4763"/>
        <v>71</v>
      </c>
      <c r="J818" s="15">
        <f>I818+6</f>
        <v>77</v>
      </c>
      <c r="K818" s="4">
        <f t="shared" ref="K818:Q818" si="4764">J818+6</f>
        <v>83</v>
      </c>
      <c r="L818" s="4">
        <f t="shared" si="4764"/>
        <v>89</v>
      </c>
      <c r="M818" s="4">
        <f t="shared" si="4764"/>
        <v>95</v>
      </c>
      <c r="N818" s="4">
        <f t="shared" si="4764"/>
        <v>101</v>
      </c>
      <c r="O818" s="4">
        <f t="shared" si="4764"/>
        <v>107</v>
      </c>
      <c r="P818" s="4">
        <f t="shared" si="4764"/>
        <v>113</v>
      </c>
      <c r="Q818" s="4">
        <f t="shared" si="4764"/>
        <v>119</v>
      </c>
      <c r="R818" s="15">
        <f>Q818+25</f>
        <v>144</v>
      </c>
      <c r="S818" s="4">
        <f t="shared" ref="S818:W818" si="4765">R818+25</f>
        <v>169</v>
      </c>
      <c r="T818" s="4">
        <f t="shared" si="4765"/>
        <v>194</v>
      </c>
      <c r="U818" s="4">
        <f t="shared" si="4765"/>
        <v>219</v>
      </c>
      <c r="V818" s="4">
        <f t="shared" si="4765"/>
        <v>244</v>
      </c>
      <c r="W818" s="4">
        <f t="shared" si="4765"/>
        <v>269</v>
      </c>
      <c r="X818" s="15">
        <f>W818+50</f>
        <v>319</v>
      </c>
      <c r="Y818" s="4">
        <f t="shared" ref="Y818:AC818" si="4766">X818+50</f>
        <v>369</v>
      </c>
      <c r="Z818" s="4">
        <f t="shared" si="4766"/>
        <v>419</v>
      </c>
      <c r="AA818" s="4">
        <f t="shared" si="4766"/>
        <v>469</v>
      </c>
      <c r="AB818" s="4">
        <f t="shared" si="4766"/>
        <v>519</v>
      </c>
      <c r="AC818" s="4">
        <f t="shared" si="4766"/>
        <v>569</v>
      </c>
      <c r="AD818" s="15">
        <f>AC818+100</f>
        <v>669</v>
      </c>
      <c r="AE818" s="4">
        <f t="shared" ref="AE818:BI818" si="4767">AD818+100</f>
        <v>769</v>
      </c>
      <c r="AF818" s="4">
        <f t="shared" si="4767"/>
        <v>869</v>
      </c>
      <c r="AG818" s="4">
        <f t="shared" si="4767"/>
        <v>969</v>
      </c>
      <c r="AH818" s="4">
        <f t="shared" si="4767"/>
        <v>1069</v>
      </c>
      <c r="AI818" s="4">
        <f t="shared" si="4767"/>
        <v>1169</v>
      </c>
      <c r="AJ818" s="4">
        <f t="shared" si="4767"/>
        <v>1269</v>
      </c>
      <c r="AK818" s="4">
        <f t="shared" si="4767"/>
        <v>1369</v>
      </c>
      <c r="AL818" s="4">
        <f t="shared" si="4767"/>
        <v>1469</v>
      </c>
      <c r="AM818" s="4">
        <f t="shared" si="4767"/>
        <v>1569</v>
      </c>
      <c r="AN818" s="4">
        <f t="shared" si="4767"/>
        <v>1669</v>
      </c>
      <c r="AO818" s="4">
        <f t="shared" si="4767"/>
        <v>1769</v>
      </c>
      <c r="AP818" s="4">
        <f t="shared" si="4767"/>
        <v>1869</v>
      </c>
      <c r="AQ818" s="4">
        <f t="shared" si="4767"/>
        <v>1969</v>
      </c>
      <c r="AR818" s="4">
        <f t="shared" si="4767"/>
        <v>2069</v>
      </c>
      <c r="AS818" s="4">
        <f t="shared" si="4767"/>
        <v>2169</v>
      </c>
      <c r="AT818" s="4">
        <f t="shared" si="4767"/>
        <v>2269</v>
      </c>
      <c r="AU818" s="4">
        <f t="shared" si="4767"/>
        <v>2369</v>
      </c>
      <c r="AV818" s="4">
        <f t="shared" si="4767"/>
        <v>2469</v>
      </c>
      <c r="AW818" s="4">
        <f t="shared" si="4767"/>
        <v>2569</v>
      </c>
      <c r="AX818" s="4">
        <f t="shared" si="4767"/>
        <v>2669</v>
      </c>
      <c r="AY818" s="4">
        <f t="shared" si="4767"/>
        <v>2769</v>
      </c>
      <c r="AZ818" s="4">
        <f t="shared" si="4767"/>
        <v>2869</v>
      </c>
      <c r="BA818" s="4">
        <f t="shared" si="4767"/>
        <v>2969</v>
      </c>
      <c r="BB818" s="4">
        <f t="shared" si="4767"/>
        <v>3069</v>
      </c>
      <c r="BC818" s="4">
        <f t="shared" si="4767"/>
        <v>3169</v>
      </c>
      <c r="BD818" s="4">
        <f t="shared" si="4767"/>
        <v>3269</v>
      </c>
      <c r="BE818" s="4">
        <f t="shared" si="4767"/>
        <v>3369</v>
      </c>
      <c r="BF818" s="4">
        <f t="shared" si="4767"/>
        <v>3469</v>
      </c>
      <c r="BG818" s="4">
        <f t="shared" si="4767"/>
        <v>3569</v>
      </c>
      <c r="BH818" s="4">
        <f t="shared" si="4767"/>
        <v>3669</v>
      </c>
      <c r="BI818" s="4">
        <f t="shared" si="4767"/>
        <v>3769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68">G822+6</f>
        <v>176</v>
      </c>
      <c r="I822" s="4">
        <f t="shared" ref="I822:L822" si="4769">H822+7</f>
        <v>183</v>
      </c>
      <c r="J822" s="15">
        <f t="shared" si="4769"/>
        <v>190</v>
      </c>
      <c r="K822">
        <f t="shared" si="4769"/>
        <v>197</v>
      </c>
      <c r="L822" s="4">
        <f t="shared" si="4769"/>
        <v>204</v>
      </c>
      <c r="M822" s="4">
        <f t="shared" ref="M822" si="4770">L822+6</f>
        <v>210</v>
      </c>
      <c r="N822" s="4">
        <f t="shared" ref="N822:Q822" si="4771">M822+7</f>
        <v>217</v>
      </c>
      <c r="O822" s="4">
        <f t="shared" si="4771"/>
        <v>224</v>
      </c>
      <c r="P822" s="4">
        <f t="shared" si="4771"/>
        <v>231</v>
      </c>
      <c r="Q822" s="4">
        <f t="shared" si="4771"/>
        <v>238</v>
      </c>
      <c r="R822" s="15">
        <f t="shared" ref="R822" si="4772">Q822+6</f>
        <v>244</v>
      </c>
      <c r="S822" s="4">
        <f t="shared" ref="S822:V822" si="4773">R822+7</f>
        <v>251</v>
      </c>
      <c r="T822" s="4">
        <f t="shared" si="4773"/>
        <v>258</v>
      </c>
      <c r="U822">
        <f t="shared" si="4773"/>
        <v>265</v>
      </c>
      <c r="V822" s="4">
        <f t="shared" si="4773"/>
        <v>272</v>
      </c>
      <c r="W822" s="4">
        <f t="shared" ref="W822" si="4774">V822+6</f>
        <v>278</v>
      </c>
      <c r="X822" s="15">
        <f t="shared" ref="X822:AA822" si="4775">W822+7</f>
        <v>285</v>
      </c>
      <c r="Y822" s="4">
        <f t="shared" si="4775"/>
        <v>292</v>
      </c>
      <c r="Z822" s="4">
        <f t="shared" si="4775"/>
        <v>299</v>
      </c>
      <c r="AA822" s="4">
        <f t="shared" si="4775"/>
        <v>306</v>
      </c>
      <c r="AB822" s="4">
        <f t="shared" ref="AB822" si="4776">AA822+6</f>
        <v>312</v>
      </c>
      <c r="AC822" s="4">
        <f t="shared" ref="AC822:AF822" si="4777">AB822+7</f>
        <v>319</v>
      </c>
      <c r="AD822" s="15">
        <f t="shared" si="4777"/>
        <v>326</v>
      </c>
      <c r="AE822">
        <f t="shared" si="4777"/>
        <v>333</v>
      </c>
      <c r="AF822" s="4">
        <f t="shared" si="4777"/>
        <v>340</v>
      </c>
      <c r="AG822" s="4">
        <f t="shared" ref="AG822" si="4778">AF822+6</f>
        <v>346</v>
      </c>
      <c r="AH822" s="4">
        <f t="shared" ref="AH822:AK822" si="4779">AG822+7</f>
        <v>353</v>
      </c>
      <c r="AI822" s="4">
        <f t="shared" si="4779"/>
        <v>360</v>
      </c>
      <c r="AJ822" s="4">
        <f t="shared" si="4779"/>
        <v>367</v>
      </c>
      <c r="AK822" s="4">
        <f t="shared" si="4779"/>
        <v>374</v>
      </c>
      <c r="AL822" s="4">
        <f t="shared" ref="AL822" si="4780">AK822+6</f>
        <v>380</v>
      </c>
      <c r="AM822" s="4">
        <f t="shared" ref="AM822:AP822" si="4781">AL822+7</f>
        <v>387</v>
      </c>
      <c r="AN822" s="4">
        <f t="shared" si="4781"/>
        <v>394</v>
      </c>
      <c r="AO822">
        <f t="shared" si="4781"/>
        <v>401</v>
      </c>
      <c r="AP822" s="4">
        <f t="shared" si="4781"/>
        <v>408</v>
      </c>
      <c r="AQ822" s="4">
        <f t="shared" ref="AQ822" si="4782">AP822+6</f>
        <v>414</v>
      </c>
      <c r="AR822" s="4">
        <f t="shared" ref="AR822:AU822" si="4783">AQ822+7</f>
        <v>421</v>
      </c>
      <c r="AS822" s="4">
        <f t="shared" si="4783"/>
        <v>428</v>
      </c>
      <c r="AT822" s="4">
        <f t="shared" si="4783"/>
        <v>435</v>
      </c>
      <c r="AU822" s="4">
        <f t="shared" si="4783"/>
        <v>442</v>
      </c>
      <c r="AV822" s="4">
        <f t="shared" ref="AV822" si="4784">AU822+6</f>
        <v>448</v>
      </c>
      <c r="AW822" s="4">
        <f t="shared" ref="AW822:AZ822" si="4785">AV822+7</f>
        <v>455</v>
      </c>
      <c r="AX822" s="4">
        <f t="shared" si="4785"/>
        <v>462</v>
      </c>
      <c r="AY822">
        <f t="shared" si="4785"/>
        <v>469</v>
      </c>
      <c r="AZ822" s="4">
        <f t="shared" si="4785"/>
        <v>476</v>
      </c>
      <c r="BA822" s="4">
        <f t="shared" ref="BA822" si="4786">AZ822+6</f>
        <v>482</v>
      </c>
      <c r="BB822" s="4">
        <f t="shared" ref="BB822:BE822" si="4787">BA822+7</f>
        <v>489</v>
      </c>
      <c r="BC822" s="4">
        <f t="shared" si="4787"/>
        <v>496</v>
      </c>
      <c r="BD822" s="4">
        <f t="shared" si="4787"/>
        <v>503</v>
      </c>
      <c r="BE822" s="4">
        <f t="shared" si="4787"/>
        <v>510</v>
      </c>
      <c r="BF822" s="4">
        <f t="shared" ref="BF822" si="4788">BE822+6</f>
        <v>516</v>
      </c>
      <c r="BG822" s="4">
        <f t="shared" ref="BG822:BI822" si="4789">BF822+7</f>
        <v>523</v>
      </c>
      <c r="BH822" s="4">
        <f t="shared" si="4789"/>
        <v>530</v>
      </c>
      <c r="BI822">
        <f t="shared" si="4789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90">E823+17</f>
        <v>403</v>
      </c>
      <c r="G823" s="4">
        <f t="shared" si="4790"/>
        <v>420</v>
      </c>
      <c r="H823" s="4">
        <f t="shared" ref="H823" si="4791">G823+16</f>
        <v>436</v>
      </c>
      <c r="I823" s="4">
        <f t="shared" ref="I823:BI823" si="4792">H823+17</f>
        <v>453</v>
      </c>
      <c r="J823" s="15">
        <f t="shared" si="4792"/>
        <v>470</v>
      </c>
      <c r="K823">
        <f t="shared" si="4792"/>
        <v>487</v>
      </c>
      <c r="L823" s="4">
        <f t="shared" si="4792"/>
        <v>504</v>
      </c>
      <c r="M823" s="4">
        <f t="shared" ref="M823" si="4793">L823+16</f>
        <v>520</v>
      </c>
      <c r="N823" s="4">
        <f t="shared" ref="N823:O823" si="4794">M823+17</f>
        <v>537</v>
      </c>
      <c r="O823" s="4">
        <f t="shared" si="4794"/>
        <v>554</v>
      </c>
      <c r="P823" s="4">
        <f t="shared" si="4792"/>
        <v>571</v>
      </c>
      <c r="Q823" s="4">
        <f t="shared" si="4792"/>
        <v>588</v>
      </c>
      <c r="R823" s="15">
        <f t="shared" ref="R823" si="4795">Q823+16</f>
        <v>604</v>
      </c>
      <c r="S823" s="4">
        <f t="shared" ref="S823:BH823" si="4796">R823+17</f>
        <v>621</v>
      </c>
      <c r="T823" s="4">
        <f t="shared" si="4796"/>
        <v>638</v>
      </c>
      <c r="U823">
        <f t="shared" si="4792"/>
        <v>655</v>
      </c>
      <c r="V823" s="4">
        <f t="shared" si="4792"/>
        <v>672</v>
      </c>
      <c r="W823" s="4">
        <f t="shared" ref="W823:BF823" si="4797">V823+16</f>
        <v>688</v>
      </c>
      <c r="X823" s="15">
        <f t="shared" ref="X823" si="4798">W823+17</f>
        <v>705</v>
      </c>
      <c r="Y823" s="4">
        <f t="shared" si="4796"/>
        <v>722</v>
      </c>
      <c r="Z823" s="4">
        <f t="shared" si="4792"/>
        <v>739</v>
      </c>
      <c r="AA823" s="4">
        <f t="shared" si="4792"/>
        <v>756</v>
      </c>
      <c r="AB823" s="4">
        <f t="shared" si="4797"/>
        <v>772</v>
      </c>
      <c r="AC823" s="4">
        <f t="shared" ref="AC823:BG823" si="4799">AB823+17</f>
        <v>789</v>
      </c>
      <c r="AD823" s="15">
        <f t="shared" si="4796"/>
        <v>806</v>
      </c>
      <c r="AE823">
        <f t="shared" si="4792"/>
        <v>823</v>
      </c>
      <c r="AF823" s="4">
        <f t="shared" si="4792"/>
        <v>840</v>
      </c>
      <c r="AG823" s="4">
        <f t="shared" si="4797"/>
        <v>856</v>
      </c>
      <c r="AH823" s="4">
        <f t="shared" si="4799"/>
        <v>873</v>
      </c>
      <c r="AI823" s="4">
        <f t="shared" si="4796"/>
        <v>890</v>
      </c>
      <c r="AJ823" s="4">
        <f t="shared" si="4792"/>
        <v>907</v>
      </c>
      <c r="AK823" s="4">
        <f t="shared" si="4792"/>
        <v>924</v>
      </c>
      <c r="AL823" s="4">
        <f t="shared" si="4797"/>
        <v>940</v>
      </c>
      <c r="AM823" s="4">
        <f t="shared" si="4799"/>
        <v>957</v>
      </c>
      <c r="AN823" s="4">
        <f t="shared" si="4796"/>
        <v>974</v>
      </c>
      <c r="AO823">
        <f t="shared" si="4792"/>
        <v>991</v>
      </c>
      <c r="AP823" s="4">
        <f t="shared" si="4792"/>
        <v>1008</v>
      </c>
      <c r="AQ823" s="4">
        <f t="shared" si="4797"/>
        <v>1024</v>
      </c>
      <c r="AR823" s="4">
        <f t="shared" si="4799"/>
        <v>1041</v>
      </c>
      <c r="AS823" s="4">
        <f t="shared" si="4796"/>
        <v>1058</v>
      </c>
      <c r="AT823" s="4">
        <f t="shared" si="4792"/>
        <v>1075</v>
      </c>
      <c r="AU823" s="4">
        <f t="shared" si="4792"/>
        <v>1092</v>
      </c>
      <c r="AV823" s="4">
        <f t="shared" si="4797"/>
        <v>1108</v>
      </c>
      <c r="AW823" s="4">
        <f t="shared" si="4799"/>
        <v>1125</v>
      </c>
      <c r="AX823" s="4">
        <f t="shared" si="4796"/>
        <v>1142</v>
      </c>
      <c r="AY823">
        <f t="shared" si="4792"/>
        <v>1159</v>
      </c>
      <c r="AZ823" s="4">
        <f t="shared" si="4792"/>
        <v>1176</v>
      </c>
      <c r="BA823" s="4">
        <f t="shared" si="4797"/>
        <v>1192</v>
      </c>
      <c r="BB823" s="4">
        <f t="shared" si="4799"/>
        <v>1209</v>
      </c>
      <c r="BC823" s="4">
        <f t="shared" si="4796"/>
        <v>1226</v>
      </c>
      <c r="BD823" s="4">
        <f t="shared" si="4792"/>
        <v>1243</v>
      </c>
      <c r="BE823" s="4">
        <f t="shared" si="4792"/>
        <v>1260</v>
      </c>
      <c r="BF823" s="4">
        <f t="shared" si="4797"/>
        <v>1276</v>
      </c>
      <c r="BG823" s="4">
        <f t="shared" si="4799"/>
        <v>1293</v>
      </c>
      <c r="BH823" s="4">
        <f t="shared" si="4796"/>
        <v>1310</v>
      </c>
      <c r="BI823">
        <f t="shared" si="4792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00">D824+43</f>
        <v>1002</v>
      </c>
      <c r="F824" s="4">
        <f>E824+44</f>
        <v>1046</v>
      </c>
      <c r="G824" s="4">
        <f t="shared" si="4800"/>
        <v>1089</v>
      </c>
      <c r="H824" s="4">
        <f t="shared" ref="H824" si="4801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02">K824+44</f>
        <v>1308</v>
      </c>
      <c r="M824" s="4">
        <f t="shared" si="4800"/>
        <v>1351</v>
      </c>
      <c r="N824" s="4">
        <f t="shared" ref="N824:BG824" si="4803">M824+44</f>
        <v>1395</v>
      </c>
      <c r="O824" s="4">
        <f>N824+43</f>
        <v>1438</v>
      </c>
      <c r="P824" s="4">
        <f>O824+44</f>
        <v>1482</v>
      </c>
      <c r="Q824" s="4">
        <f t="shared" ref="Q824:BE824" si="4804">P824+44</f>
        <v>1526</v>
      </c>
      <c r="R824" s="15">
        <f t="shared" si="4800"/>
        <v>1569</v>
      </c>
      <c r="S824" s="4">
        <f t="shared" si="4803"/>
        <v>1613</v>
      </c>
      <c r="T824" s="4">
        <f t="shared" ref="T824" si="4805">S824+43</f>
        <v>1656</v>
      </c>
      <c r="U824">
        <f t="shared" ref="U824" si="4806">T824+44</f>
        <v>1700</v>
      </c>
      <c r="V824" s="4">
        <f t="shared" si="4804"/>
        <v>1744</v>
      </c>
      <c r="W824" s="4">
        <f t="shared" si="4800"/>
        <v>1787</v>
      </c>
      <c r="X824" s="15">
        <f t="shared" si="4803"/>
        <v>1831</v>
      </c>
      <c r="Y824" s="4">
        <f t="shared" ref="Y824" si="4807">X824+43</f>
        <v>1874</v>
      </c>
      <c r="Z824" s="4">
        <f t="shared" ref="Z824" si="4808">Y824+44</f>
        <v>1918</v>
      </c>
      <c r="AA824" s="4">
        <f t="shared" si="4804"/>
        <v>1962</v>
      </c>
      <c r="AB824" s="4">
        <f t="shared" si="4800"/>
        <v>2005</v>
      </c>
      <c r="AC824" s="4">
        <f t="shared" si="4803"/>
        <v>2049</v>
      </c>
      <c r="AD824" s="15">
        <f t="shared" ref="AD824:BH824" si="4809">AC824+43</f>
        <v>2092</v>
      </c>
      <c r="AE824">
        <f t="shared" ref="AE824:BI824" si="4810">AD824+44</f>
        <v>2136</v>
      </c>
      <c r="AF824" s="4">
        <f t="shared" si="4804"/>
        <v>2180</v>
      </c>
      <c r="AG824" s="4">
        <f t="shared" si="4800"/>
        <v>2223</v>
      </c>
      <c r="AH824" s="4">
        <f t="shared" si="4803"/>
        <v>2267</v>
      </c>
      <c r="AI824" s="4">
        <f t="shared" si="4809"/>
        <v>2310</v>
      </c>
      <c r="AJ824" s="4">
        <f t="shared" si="4810"/>
        <v>2354</v>
      </c>
      <c r="AK824" s="4">
        <f t="shared" si="4804"/>
        <v>2398</v>
      </c>
      <c r="AL824" s="4">
        <f t="shared" si="4800"/>
        <v>2441</v>
      </c>
      <c r="AM824" s="4">
        <f t="shared" si="4803"/>
        <v>2485</v>
      </c>
      <c r="AN824" s="4">
        <f t="shared" si="4809"/>
        <v>2528</v>
      </c>
      <c r="AO824">
        <f t="shared" si="4810"/>
        <v>2572</v>
      </c>
      <c r="AP824" s="4">
        <f t="shared" si="4804"/>
        <v>2616</v>
      </c>
      <c r="AQ824" s="4">
        <f t="shared" si="4800"/>
        <v>2659</v>
      </c>
      <c r="AR824" s="4">
        <f t="shared" si="4803"/>
        <v>2703</v>
      </c>
      <c r="AS824" s="4">
        <f t="shared" si="4809"/>
        <v>2746</v>
      </c>
      <c r="AT824" s="4">
        <f t="shared" si="4810"/>
        <v>2790</v>
      </c>
      <c r="AU824" s="4">
        <f t="shared" si="4804"/>
        <v>2834</v>
      </c>
      <c r="AV824" s="4">
        <f t="shared" si="4800"/>
        <v>2877</v>
      </c>
      <c r="AW824" s="4">
        <f t="shared" si="4803"/>
        <v>2921</v>
      </c>
      <c r="AX824" s="4">
        <f t="shared" si="4809"/>
        <v>2964</v>
      </c>
      <c r="AY824">
        <f t="shared" si="4810"/>
        <v>3008</v>
      </c>
      <c r="AZ824" s="4">
        <f t="shared" si="4804"/>
        <v>3052</v>
      </c>
      <c r="BA824" s="4">
        <f t="shared" si="4800"/>
        <v>3095</v>
      </c>
      <c r="BB824" s="4">
        <f t="shared" si="4803"/>
        <v>3139</v>
      </c>
      <c r="BC824" s="4">
        <f t="shared" si="4809"/>
        <v>3182</v>
      </c>
      <c r="BD824" s="4">
        <f t="shared" si="4810"/>
        <v>3226</v>
      </c>
      <c r="BE824" s="4">
        <f t="shared" si="4804"/>
        <v>3270</v>
      </c>
      <c r="BF824" s="4">
        <f t="shared" si="4800"/>
        <v>3313</v>
      </c>
      <c r="BG824" s="4">
        <f t="shared" si="4803"/>
        <v>3357</v>
      </c>
      <c r="BH824" s="4">
        <f t="shared" si="4809"/>
        <v>3400</v>
      </c>
      <c r="BI824">
        <f t="shared" si="4810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11">C826+10</f>
        <v>45</v>
      </c>
      <c r="E826" s="4">
        <f t="shared" si="4811"/>
        <v>55</v>
      </c>
      <c r="F826" s="4">
        <f t="shared" si="4811"/>
        <v>65</v>
      </c>
      <c r="G826" s="4">
        <f t="shared" si="4811"/>
        <v>75</v>
      </c>
      <c r="H826" s="4">
        <f t="shared" si="4811"/>
        <v>85</v>
      </c>
      <c r="I826" s="4">
        <f t="shared" si="4811"/>
        <v>95</v>
      </c>
      <c r="J826" s="4">
        <f t="shared" si="4811"/>
        <v>105</v>
      </c>
      <c r="K826" s="4">
        <f t="shared" si="4811"/>
        <v>115</v>
      </c>
      <c r="L826" s="4">
        <f t="shared" si="4811"/>
        <v>125</v>
      </c>
      <c r="M826" s="4">
        <f t="shared" si="4811"/>
        <v>135</v>
      </c>
      <c r="N826" s="4">
        <f t="shared" si="4811"/>
        <v>145</v>
      </c>
      <c r="O826" s="4">
        <f t="shared" si="4811"/>
        <v>155</v>
      </c>
      <c r="P826" s="4">
        <f t="shared" si="4811"/>
        <v>165</v>
      </c>
      <c r="Q826" s="4">
        <f t="shared" si="4811"/>
        <v>175</v>
      </c>
      <c r="R826" s="4">
        <f t="shared" si="4811"/>
        <v>185</v>
      </c>
      <c r="S826" s="4">
        <f t="shared" si="4811"/>
        <v>195</v>
      </c>
      <c r="T826" s="4">
        <f t="shared" si="4811"/>
        <v>205</v>
      </c>
      <c r="U826" s="4">
        <f t="shared" si="4811"/>
        <v>215</v>
      </c>
      <c r="V826" s="4">
        <f t="shared" si="4811"/>
        <v>225</v>
      </c>
      <c r="W826" s="4">
        <f t="shared" si="4811"/>
        <v>235</v>
      </c>
      <c r="X826" s="4">
        <f t="shared" si="4811"/>
        <v>245</v>
      </c>
      <c r="Y826" s="4">
        <f t="shared" si="4811"/>
        <v>255</v>
      </c>
      <c r="Z826" s="4">
        <f t="shared" si="4811"/>
        <v>265</v>
      </c>
      <c r="AA826" s="4">
        <f t="shared" si="4811"/>
        <v>275</v>
      </c>
      <c r="AB826" s="4">
        <f t="shared" si="4811"/>
        <v>285</v>
      </c>
      <c r="AC826" s="4">
        <f t="shared" si="4811"/>
        <v>295</v>
      </c>
      <c r="AD826" s="4">
        <f t="shared" si="4811"/>
        <v>305</v>
      </c>
      <c r="AE826" s="4">
        <f t="shared" si="4811"/>
        <v>315</v>
      </c>
      <c r="AF826" s="4">
        <f t="shared" si="4811"/>
        <v>325</v>
      </c>
      <c r="AG826" s="4">
        <f t="shared" si="4811"/>
        <v>335</v>
      </c>
      <c r="AH826" s="4">
        <f t="shared" si="4811"/>
        <v>345</v>
      </c>
      <c r="AI826" s="4">
        <f t="shared" si="4811"/>
        <v>355</v>
      </c>
      <c r="AJ826" s="4">
        <f t="shared" si="4811"/>
        <v>365</v>
      </c>
      <c r="AK826" s="4">
        <f t="shared" si="4811"/>
        <v>375</v>
      </c>
      <c r="AL826" s="4">
        <f t="shared" si="4811"/>
        <v>385</v>
      </c>
      <c r="AM826" s="4">
        <f t="shared" si="4811"/>
        <v>395</v>
      </c>
      <c r="AN826" s="4">
        <f t="shared" si="4811"/>
        <v>405</v>
      </c>
      <c r="AO826" s="4">
        <f t="shared" si="4811"/>
        <v>415</v>
      </c>
      <c r="AP826" s="4">
        <f t="shared" si="4811"/>
        <v>425</v>
      </c>
      <c r="AQ826" s="4">
        <f t="shared" si="4811"/>
        <v>435</v>
      </c>
      <c r="AR826" s="4">
        <f t="shared" si="4811"/>
        <v>445</v>
      </c>
      <c r="AS826" s="4">
        <f t="shared" si="4811"/>
        <v>455</v>
      </c>
      <c r="AT826" s="4">
        <f t="shared" si="4811"/>
        <v>465</v>
      </c>
      <c r="AU826" s="4">
        <f t="shared" si="4811"/>
        <v>475</v>
      </c>
      <c r="AV826" s="4">
        <f t="shared" si="4811"/>
        <v>485</v>
      </c>
      <c r="AW826" s="4">
        <f t="shared" si="4811"/>
        <v>495</v>
      </c>
      <c r="AX826" s="4">
        <f t="shared" si="4811"/>
        <v>505</v>
      </c>
      <c r="AY826" s="4">
        <f t="shared" si="4811"/>
        <v>515</v>
      </c>
      <c r="AZ826" s="4">
        <f t="shared" si="4811"/>
        <v>525</v>
      </c>
      <c r="BA826" s="4">
        <f t="shared" si="4811"/>
        <v>535</v>
      </c>
      <c r="BB826" s="4">
        <f t="shared" si="4811"/>
        <v>545</v>
      </c>
      <c r="BC826" s="4">
        <f t="shared" si="4811"/>
        <v>555</v>
      </c>
      <c r="BD826" s="4">
        <f t="shared" si="4811"/>
        <v>565</v>
      </c>
      <c r="BE826" s="4">
        <f t="shared" si="4811"/>
        <v>575</v>
      </c>
      <c r="BF826" s="4">
        <f t="shared" si="4811"/>
        <v>585</v>
      </c>
      <c r="BG826" s="4">
        <f t="shared" si="4811"/>
        <v>595</v>
      </c>
      <c r="BH826" s="4">
        <f t="shared" si="4811"/>
        <v>605</v>
      </c>
      <c r="BI826" s="4">
        <f t="shared" si="4811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12">C827+7</f>
        <v>39</v>
      </c>
      <c r="E827" s="4">
        <f t="shared" si="4812"/>
        <v>46</v>
      </c>
      <c r="F827" s="4">
        <f t="shared" si="4812"/>
        <v>53</v>
      </c>
      <c r="G827" s="4">
        <f t="shared" si="4812"/>
        <v>60</v>
      </c>
      <c r="H827" s="4">
        <f t="shared" si="4812"/>
        <v>67</v>
      </c>
      <c r="I827" s="4">
        <f t="shared" si="4812"/>
        <v>74</v>
      </c>
      <c r="J827" s="15">
        <f t="shared" si="4812"/>
        <v>81</v>
      </c>
      <c r="K827">
        <f t="shared" si="4812"/>
        <v>88</v>
      </c>
      <c r="L827" s="4">
        <f t="shared" si="4812"/>
        <v>95</v>
      </c>
      <c r="M827" s="4">
        <f t="shared" si="4812"/>
        <v>102</v>
      </c>
      <c r="N827" s="4">
        <f t="shared" si="4812"/>
        <v>109</v>
      </c>
      <c r="O827" s="4">
        <f t="shared" si="4812"/>
        <v>116</v>
      </c>
      <c r="P827" s="4">
        <f t="shared" si="4812"/>
        <v>123</v>
      </c>
      <c r="Q827" s="4">
        <f t="shared" si="4812"/>
        <v>130</v>
      </c>
      <c r="R827" s="15">
        <f t="shared" si="4812"/>
        <v>137</v>
      </c>
      <c r="S827" s="4">
        <f t="shared" si="4812"/>
        <v>144</v>
      </c>
      <c r="T827" s="4">
        <f t="shared" si="4812"/>
        <v>151</v>
      </c>
      <c r="U827">
        <f t="shared" si="4812"/>
        <v>158</v>
      </c>
      <c r="V827" s="4">
        <f t="shared" si="4812"/>
        <v>165</v>
      </c>
      <c r="W827" s="4">
        <f t="shared" si="4812"/>
        <v>172</v>
      </c>
      <c r="X827" s="15">
        <f t="shared" si="4812"/>
        <v>179</v>
      </c>
      <c r="Y827" s="4">
        <f t="shared" si="4812"/>
        <v>186</v>
      </c>
      <c r="Z827" s="4">
        <f t="shared" si="4812"/>
        <v>193</v>
      </c>
      <c r="AA827" s="4">
        <f t="shared" ref="AA827:BI827" si="4813">Z827+7</f>
        <v>200</v>
      </c>
      <c r="AB827" s="4">
        <f t="shared" si="4813"/>
        <v>207</v>
      </c>
      <c r="AC827" s="4">
        <f t="shared" si="4813"/>
        <v>214</v>
      </c>
      <c r="AD827" s="15">
        <f t="shared" si="4813"/>
        <v>221</v>
      </c>
      <c r="AE827">
        <f t="shared" si="4813"/>
        <v>228</v>
      </c>
      <c r="AF827" s="4">
        <f t="shared" si="4813"/>
        <v>235</v>
      </c>
      <c r="AG827" s="4">
        <f t="shared" si="4813"/>
        <v>242</v>
      </c>
      <c r="AH827" s="4">
        <f t="shared" si="4813"/>
        <v>249</v>
      </c>
      <c r="AI827" s="4">
        <f t="shared" si="4813"/>
        <v>256</v>
      </c>
      <c r="AJ827" s="4">
        <f t="shared" si="4813"/>
        <v>263</v>
      </c>
      <c r="AK827" s="4">
        <f t="shared" si="4813"/>
        <v>270</v>
      </c>
      <c r="AL827" s="4">
        <f t="shared" si="4813"/>
        <v>277</v>
      </c>
      <c r="AM827" s="4">
        <f t="shared" si="4813"/>
        <v>284</v>
      </c>
      <c r="AN827" s="4">
        <f t="shared" si="4813"/>
        <v>291</v>
      </c>
      <c r="AO827">
        <f t="shared" si="4813"/>
        <v>298</v>
      </c>
      <c r="AP827" s="4">
        <f t="shared" si="4813"/>
        <v>305</v>
      </c>
      <c r="AQ827" s="4">
        <f t="shared" si="4813"/>
        <v>312</v>
      </c>
      <c r="AR827" s="4">
        <f t="shared" si="4813"/>
        <v>319</v>
      </c>
      <c r="AS827" s="4">
        <f t="shared" si="4813"/>
        <v>326</v>
      </c>
      <c r="AT827" s="4">
        <f t="shared" si="4813"/>
        <v>333</v>
      </c>
      <c r="AU827" s="4">
        <f t="shared" si="4813"/>
        <v>340</v>
      </c>
      <c r="AV827" s="4">
        <f t="shared" si="4813"/>
        <v>347</v>
      </c>
      <c r="AW827" s="4">
        <f t="shared" si="4813"/>
        <v>354</v>
      </c>
      <c r="AX827" s="4">
        <f t="shared" si="4813"/>
        <v>361</v>
      </c>
      <c r="AY827">
        <f t="shared" si="4813"/>
        <v>368</v>
      </c>
      <c r="AZ827" s="4">
        <f t="shared" si="4813"/>
        <v>375</v>
      </c>
      <c r="BA827" s="4">
        <f t="shared" si="4813"/>
        <v>382</v>
      </c>
      <c r="BB827" s="4">
        <f t="shared" si="4813"/>
        <v>389</v>
      </c>
      <c r="BC827" s="4">
        <f t="shared" si="4813"/>
        <v>396</v>
      </c>
      <c r="BD827" s="4">
        <f t="shared" si="4813"/>
        <v>403</v>
      </c>
      <c r="BE827" s="4">
        <f t="shared" si="4813"/>
        <v>410</v>
      </c>
      <c r="BF827" s="4">
        <f t="shared" si="4813"/>
        <v>417</v>
      </c>
      <c r="BG827" s="4">
        <f t="shared" si="4813"/>
        <v>424</v>
      </c>
      <c r="BH827" s="4">
        <f t="shared" si="4813"/>
        <v>431</v>
      </c>
      <c r="BI827">
        <f t="shared" si="4813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14">C828+1.3</f>
        <v>22.6</v>
      </c>
      <c r="E828" s="4">
        <f>D828+1.4</f>
        <v>24</v>
      </c>
      <c r="F828" s="4">
        <f t="shared" ref="F828" si="4815">E828+1.3</f>
        <v>25.3</v>
      </c>
      <c r="G828" s="4">
        <f t="shared" si="4814"/>
        <v>26.6</v>
      </c>
      <c r="H828" s="4">
        <f t="shared" ref="H828" si="4816">G828+1.4</f>
        <v>28</v>
      </c>
      <c r="I828" s="4">
        <f t="shared" ref="I828" si="4817">H828+1.3</f>
        <v>29.3</v>
      </c>
      <c r="J828" s="15">
        <f t="shared" si="4814"/>
        <v>30.6</v>
      </c>
      <c r="K828">
        <f t="shared" ref="K828" si="4818">J828+1.4</f>
        <v>32</v>
      </c>
      <c r="L828" s="4">
        <f t="shared" ref="L828" si="4819">K828+1.3</f>
        <v>33.299999999999997</v>
      </c>
      <c r="M828" s="4">
        <f t="shared" si="4814"/>
        <v>34.599999999999994</v>
      </c>
      <c r="N828" s="4">
        <f t="shared" ref="N828" si="4820">M828+1.4</f>
        <v>35.999999999999993</v>
      </c>
      <c r="O828" s="4">
        <f t="shared" ref="O828" si="4821">N828+1.3</f>
        <v>37.29999999999999</v>
      </c>
      <c r="P828" s="4">
        <f t="shared" si="4814"/>
        <v>38.599999999999987</v>
      </c>
      <c r="Q828" s="4">
        <f t="shared" ref="Q828" si="4822">P828+1.4</f>
        <v>39.999999999999986</v>
      </c>
      <c r="R828" s="15">
        <f t="shared" ref="R828" si="4823">Q828+1.3</f>
        <v>41.299999999999983</v>
      </c>
      <c r="S828" s="4">
        <f t="shared" si="4814"/>
        <v>42.59999999999998</v>
      </c>
      <c r="T828" s="4">
        <f t="shared" ref="T828" si="4824">S828+1.4</f>
        <v>43.999999999999979</v>
      </c>
      <c r="U828">
        <f t="shared" ref="U828" si="4825">T828+1.3</f>
        <v>45.299999999999976</v>
      </c>
      <c r="V828" s="4">
        <f t="shared" si="4814"/>
        <v>46.599999999999973</v>
      </c>
      <c r="W828" s="4">
        <f t="shared" ref="W828" si="4826">V828+1.4</f>
        <v>47.999999999999972</v>
      </c>
      <c r="X828" s="15">
        <f t="shared" ref="X828" si="4827">W828+1.3</f>
        <v>49.299999999999969</v>
      </c>
      <c r="Y828" s="4">
        <f t="shared" si="4814"/>
        <v>50.599999999999966</v>
      </c>
      <c r="Z828" s="4">
        <f t="shared" ref="Z828" si="4828">Y828+1.4</f>
        <v>51.999999999999964</v>
      </c>
      <c r="AA828" s="4">
        <f t="shared" ref="AA828:AB828" si="4829">Z828+1.3</f>
        <v>53.299999999999962</v>
      </c>
      <c r="AB828" s="4">
        <f t="shared" si="4829"/>
        <v>54.599999999999959</v>
      </c>
      <c r="AC828" s="4">
        <f t="shared" ref="AC828" si="4830">AB828+1.4</f>
        <v>55.999999999999957</v>
      </c>
      <c r="AD828" s="15">
        <f t="shared" ref="AD828:AE828" si="4831">AC828+1.3</f>
        <v>57.299999999999955</v>
      </c>
      <c r="AE828">
        <f t="shared" si="4831"/>
        <v>58.599999999999952</v>
      </c>
      <c r="AF828" s="4">
        <f t="shared" ref="AF828" si="4832">AE828+1.4</f>
        <v>59.99999999999995</v>
      </c>
      <c r="AG828" s="4">
        <f t="shared" ref="AG828:AH828" si="4833">AF828+1.3</f>
        <v>61.299999999999947</v>
      </c>
      <c r="AH828" s="4">
        <f t="shared" si="4833"/>
        <v>62.599999999999945</v>
      </c>
      <c r="AI828" s="4">
        <f t="shared" ref="AI828" si="4834">AH828+1.4</f>
        <v>63.999999999999943</v>
      </c>
      <c r="AJ828" s="4">
        <f t="shared" ref="AJ828:AK828" si="4835">AI828+1.3</f>
        <v>65.29999999999994</v>
      </c>
      <c r="AK828" s="4">
        <f t="shared" si="4835"/>
        <v>66.599999999999937</v>
      </c>
      <c r="AL828" s="4">
        <f t="shared" ref="AL828" si="4836">AK828+1.4</f>
        <v>67.999999999999943</v>
      </c>
      <c r="AM828" s="4">
        <f t="shared" ref="AM828:AN828" si="4837">AL828+1.3</f>
        <v>69.29999999999994</v>
      </c>
      <c r="AN828" s="4">
        <f t="shared" si="4837"/>
        <v>70.599999999999937</v>
      </c>
      <c r="AO828">
        <f t="shared" ref="AO828" si="4838">AN828+1.4</f>
        <v>71.999999999999943</v>
      </c>
      <c r="AP828" s="4">
        <f t="shared" ref="AP828:AQ828" si="4839">AO828+1.3</f>
        <v>73.29999999999994</v>
      </c>
      <c r="AQ828" s="4">
        <f t="shared" si="4839"/>
        <v>74.599999999999937</v>
      </c>
      <c r="AR828" s="4">
        <f t="shared" ref="AR828" si="4840">AQ828+1.4</f>
        <v>75.999999999999943</v>
      </c>
      <c r="AS828" s="4">
        <f t="shared" ref="AS828:AT828" si="4841">AR828+1.3</f>
        <v>77.29999999999994</v>
      </c>
      <c r="AT828" s="4">
        <f t="shared" si="4841"/>
        <v>78.599999999999937</v>
      </c>
      <c r="AU828" s="4">
        <f t="shared" ref="AU828" si="4842">AT828+1.4</f>
        <v>79.999999999999943</v>
      </c>
      <c r="AV828" s="4">
        <f t="shared" ref="AV828:AW828" si="4843">AU828+1.3</f>
        <v>81.29999999999994</v>
      </c>
      <c r="AW828" s="4">
        <f t="shared" si="4843"/>
        <v>82.599999999999937</v>
      </c>
      <c r="AX828" s="4">
        <f t="shared" ref="AX828" si="4844">AW828+1.4</f>
        <v>83.999999999999943</v>
      </c>
      <c r="AY828">
        <f t="shared" ref="AY828:AZ828" si="4845">AX828+1.3</f>
        <v>85.29999999999994</v>
      </c>
      <c r="AZ828" s="4">
        <f t="shared" si="4845"/>
        <v>86.599999999999937</v>
      </c>
      <c r="BA828" s="4">
        <f t="shared" ref="BA828" si="4846">AZ828+1.4</f>
        <v>87.999999999999943</v>
      </c>
      <c r="BB828" s="4">
        <f t="shared" ref="BB828:BC828" si="4847">BA828+1.3</f>
        <v>89.29999999999994</v>
      </c>
      <c r="BC828" s="4">
        <f t="shared" si="4847"/>
        <v>90.599999999999937</v>
      </c>
      <c r="BD828" s="4">
        <f t="shared" ref="BD828" si="4848">BC828+1.4</f>
        <v>91.999999999999943</v>
      </c>
      <c r="BE828" s="4">
        <f t="shared" ref="BE828:BF828" si="4849">BD828+1.3</f>
        <v>93.29999999999994</v>
      </c>
      <c r="BF828" s="4">
        <f t="shared" si="4849"/>
        <v>94.599999999999937</v>
      </c>
      <c r="BG828" s="4">
        <f t="shared" ref="BG828" si="4850">BF828+1.4</f>
        <v>95.999999999999943</v>
      </c>
      <c r="BH828" s="4">
        <f t="shared" ref="BH828:BI828" si="4851">BG828+1.3</f>
        <v>97.29999999999994</v>
      </c>
      <c r="BI828">
        <f t="shared" si="4851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52">C829+1</f>
        <v>12</v>
      </c>
      <c r="E829" s="4">
        <f t="shared" si="4852"/>
        <v>13</v>
      </c>
      <c r="F829" s="4">
        <f t="shared" si="4852"/>
        <v>14</v>
      </c>
      <c r="G829" s="4">
        <f t="shared" si="4852"/>
        <v>15</v>
      </c>
      <c r="H829" s="4">
        <f t="shared" si="4852"/>
        <v>16</v>
      </c>
      <c r="I829" s="4">
        <f t="shared" si="4852"/>
        <v>17</v>
      </c>
      <c r="J829" s="15">
        <f t="shared" si="4852"/>
        <v>18</v>
      </c>
      <c r="K829">
        <f t="shared" si="4852"/>
        <v>19</v>
      </c>
      <c r="L829" s="4">
        <f t="shared" si="4852"/>
        <v>20</v>
      </c>
      <c r="M829" s="4">
        <f t="shared" si="4852"/>
        <v>21</v>
      </c>
      <c r="N829" s="4">
        <f t="shared" si="4852"/>
        <v>22</v>
      </c>
      <c r="O829" s="4">
        <f t="shared" si="4852"/>
        <v>23</v>
      </c>
      <c r="P829" s="4">
        <f t="shared" si="4852"/>
        <v>24</v>
      </c>
      <c r="Q829" s="4">
        <f t="shared" si="4852"/>
        <v>25</v>
      </c>
      <c r="R829" s="15">
        <f t="shared" si="4852"/>
        <v>26</v>
      </c>
      <c r="S829" s="4">
        <f t="shared" si="4852"/>
        <v>27</v>
      </c>
      <c r="T829" s="4">
        <f t="shared" si="4852"/>
        <v>28</v>
      </c>
      <c r="U829">
        <f t="shared" si="4852"/>
        <v>29</v>
      </c>
      <c r="V829" s="4">
        <f t="shared" si="4852"/>
        <v>30</v>
      </c>
      <c r="W829" s="4">
        <f t="shared" si="4852"/>
        <v>31</v>
      </c>
      <c r="X829" s="15">
        <f t="shared" si="4852"/>
        <v>32</v>
      </c>
      <c r="Y829" s="4">
        <f t="shared" si="4852"/>
        <v>33</v>
      </c>
      <c r="Z829" s="4">
        <f t="shared" si="4852"/>
        <v>34</v>
      </c>
      <c r="AA829" s="4">
        <f t="shared" ref="AA829:BI829" si="4853">Z829+1</f>
        <v>35</v>
      </c>
      <c r="AB829" s="4">
        <f t="shared" si="4853"/>
        <v>36</v>
      </c>
      <c r="AC829" s="4">
        <f t="shared" si="4853"/>
        <v>37</v>
      </c>
      <c r="AD829" s="15">
        <f t="shared" si="4853"/>
        <v>38</v>
      </c>
      <c r="AE829">
        <f t="shared" si="4853"/>
        <v>39</v>
      </c>
      <c r="AF829" s="4">
        <f t="shared" si="4853"/>
        <v>40</v>
      </c>
      <c r="AG829" s="4">
        <f t="shared" si="4853"/>
        <v>41</v>
      </c>
      <c r="AH829" s="4">
        <f t="shared" si="4853"/>
        <v>42</v>
      </c>
      <c r="AI829" s="4">
        <f t="shared" si="4853"/>
        <v>43</v>
      </c>
      <c r="AJ829" s="4">
        <f t="shared" si="4853"/>
        <v>44</v>
      </c>
      <c r="AK829" s="4">
        <f t="shared" si="4853"/>
        <v>45</v>
      </c>
      <c r="AL829" s="4">
        <f t="shared" si="4853"/>
        <v>46</v>
      </c>
      <c r="AM829" s="4">
        <f t="shared" si="4853"/>
        <v>47</v>
      </c>
      <c r="AN829" s="4">
        <f t="shared" si="4853"/>
        <v>48</v>
      </c>
      <c r="AO829">
        <f t="shared" si="4853"/>
        <v>49</v>
      </c>
      <c r="AP829" s="4">
        <f t="shared" si="4853"/>
        <v>50</v>
      </c>
      <c r="AQ829" s="4">
        <f t="shared" si="4853"/>
        <v>51</v>
      </c>
      <c r="AR829" s="4">
        <f t="shared" si="4853"/>
        <v>52</v>
      </c>
      <c r="AS829" s="4">
        <f t="shared" si="4853"/>
        <v>53</v>
      </c>
      <c r="AT829" s="4">
        <f t="shared" si="4853"/>
        <v>54</v>
      </c>
      <c r="AU829" s="4">
        <f t="shared" si="4853"/>
        <v>55</v>
      </c>
      <c r="AV829" s="4">
        <f t="shared" si="4853"/>
        <v>56</v>
      </c>
      <c r="AW829" s="4">
        <f t="shared" si="4853"/>
        <v>57</v>
      </c>
      <c r="AX829" s="4">
        <f t="shared" si="4853"/>
        <v>58</v>
      </c>
      <c r="AY829">
        <f t="shared" si="4853"/>
        <v>59</v>
      </c>
      <c r="AZ829" s="4">
        <f t="shared" si="4853"/>
        <v>60</v>
      </c>
      <c r="BA829" s="4">
        <f t="shared" si="4853"/>
        <v>61</v>
      </c>
      <c r="BB829" s="4">
        <f t="shared" si="4853"/>
        <v>62</v>
      </c>
      <c r="BC829" s="4">
        <f t="shared" si="4853"/>
        <v>63</v>
      </c>
      <c r="BD829" s="4">
        <f t="shared" si="4853"/>
        <v>64</v>
      </c>
      <c r="BE829" s="4">
        <f t="shared" si="4853"/>
        <v>65</v>
      </c>
      <c r="BF829" s="4">
        <f t="shared" si="4853"/>
        <v>66</v>
      </c>
      <c r="BG829" s="4">
        <f t="shared" si="4853"/>
        <v>67</v>
      </c>
      <c r="BH829" s="4">
        <f t="shared" si="4853"/>
        <v>68</v>
      </c>
      <c r="BI829">
        <f t="shared" si="4853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54">D833+21</f>
        <v>177</v>
      </c>
      <c r="F833" s="4">
        <f t="shared" si="4854"/>
        <v>198</v>
      </c>
      <c r="G833" s="4">
        <f t="shared" ref="G833" si="4855">F833+22</f>
        <v>220</v>
      </c>
      <c r="H833" s="4">
        <f t="shared" si="4854"/>
        <v>241</v>
      </c>
      <c r="I833" s="4">
        <f t="shared" si="4854"/>
        <v>262</v>
      </c>
      <c r="J833" s="15">
        <f t="shared" ref="J833" si="4856">I833+22</f>
        <v>284</v>
      </c>
      <c r="K833">
        <f t="shared" si="4854"/>
        <v>305</v>
      </c>
      <c r="L833" s="4">
        <f t="shared" si="4854"/>
        <v>326</v>
      </c>
      <c r="M833" s="4">
        <f t="shared" ref="M833" si="4857">L833+22</f>
        <v>348</v>
      </c>
      <c r="N833" s="4">
        <f t="shared" si="4854"/>
        <v>369</v>
      </c>
      <c r="O833" s="4">
        <f t="shared" si="4854"/>
        <v>390</v>
      </c>
      <c r="P833" s="4">
        <f t="shared" ref="P833" si="4858">O833+22</f>
        <v>412</v>
      </c>
      <c r="Q833" s="4">
        <f t="shared" si="4854"/>
        <v>433</v>
      </c>
      <c r="R833" s="15">
        <f t="shared" si="4854"/>
        <v>454</v>
      </c>
      <c r="S833" s="4">
        <f t="shared" ref="S833" si="4859">R833+22</f>
        <v>476</v>
      </c>
      <c r="T833" s="4">
        <f t="shared" si="4854"/>
        <v>497</v>
      </c>
      <c r="U833">
        <f t="shared" si="4854"/>
        <v>518</v>
      </c>
      <c r="V833" s="4">
        <f>U833+21</f>
        <v>539</v>
      </c>
      <c r="W833" s="4">
        <f t="shared" si="4854"/>
        <v>560</v>
      </c>
      <c r="X833" s="15">
        <f t="shared" si="4854"/>
        <v>581</v>
      </c>
      <c r="Y833" s="4">
        <f t="shared" ref="Y833:BI833" si="4860">X833+22</f>
        <v>603</v>
      </c>
      <c r="Z833" s="4">
        <f t="shared" si="4854"/>
        <v>624</v>
      </c>
      <c r="AA833" s="4">
        <f t="shared" si="4854"/>
        <v>645</v>
      </c>
      <c r="AB833" s="4">
        <f t="shared" si="4860"/>
        <v>667</v>
      </c>
      <c r="AC833" s="4">
        <f t="shared" si="4854"/>
        <v>688</v>
      </c>
      <c r="AD833" s="15">
        <f t="shared" si="4854"/>
        <v>709</v>
      </c>
      <c r="AE833">
        <f t="shared" si="4860"/>
        <v>731</v>
      </c>
      <c r="AF833" s="4">
        <f t="shared" si="4854"/>
        <v>752</v>
      </c>
      <c r="AG833" s="4">
        <f t="shared" si="4854"/>
        <v>773</v>
      </c>
      <c r="AH833" s="4">
        <f t="shared" si="4860"/>
        <v>795</v>
      </c>
      <c r="AI833" s="4">
        <f t="shared" si="4854"/>
        <v>816</v>
      </c>
      <c r="AJ833" s="4">
        <f t="shared" si="4854"/>
        <v>837</v>
      </c>
      <c r="AK833" s="4">
        <f t="shared" si="4860"/>
        <v>859</v>
      </c>
      <c r="AL833" s="4">
        <f t="shared" si="4854"/>
        <v>880</v>
      </c>
      <c r="AM833" s="4">
        <f t="shared" si="4854"/>
        <v>901</v>
      </c>
      <c r="AN833" s="4">
        <f t="shared" si="4860"/>
        <v>923</v>
      </c>
      <c r="AO833">
        <f t="shared" si="4854"/>
        <v>944</v>
      </c>
      <c r="AP833" s="4">
        <f t="shared" si="4854"/>
        <v>965</v>
      </c>
      <c r="AQ833" s="4">
        <f>AP833+21</f>
        <v>986</v>
      </c>
      <c r="AR833" s="4">
        <f t="shared" si="4854"/>
        <v>1007</v>
      </c>
      <c r="AS833" s="4">
        <f t="shared" si="4854"/>
        <v>1028</v>
      </c>
      <c r="AT833" s="4">
        <f t="shared" si="4860"/>
        <v>1050</v>
      </c>
      <c r="AU833" s="4">
        <f t="shared" si="4854"/>
        <v>1071</v>
      </c>
      <c r="AV833" s="4">
        <f t="shared" si="4854"/>
        <v>1092</v>
      </c>
      <c r="AW833" s="4">
        <f t="shared" si="4860"/>
        <v>1114</v>
      </c>
      <c r="AX833" s="4">
        <f t="shared" si="4854"/>
        <v>1135</v>
      </c>
      <c r="AY833">
        <f t="shared" si="4854"/>
        <v>1156</v>
      </c>
      <c r="AZ833" s="4">
        <f t="shared" si="4860"/>
        <v>1178</v>
      </c>
      <c r="BA833" s="4">
        <f t="shared" si="4854"/>
        <v>1199</v>
      </c>
      <c r="BB833" s="4">
        <f t="shared" si="4854"/>
        <v>1220</v>
      </c>
      <c r="BC833" s="4">
        <f t="shared" si="4860"/>
        <v>1242</v>
      </c>
      <c r="BD833" s="4">
        <f t="shared" si="4854"/>
        <v>1263</v>
      </c>
      <c r="BE833" s="4">
        <f t="shared" si="4854"/>
        <v>1284</v>
      </c>
      <c r="BF833" s="4">
        <f t="shared" si="4860"/>
        <v>1306</v>
      </c>
      <c r="BG833" s="4">
        <f t="shared" si="4854"/>
        <v>1327</v>
      </c>
      <c r="BH833" s="4">
        <f t="shared" si="4854"/>
        <v>1348</v>
      </c>
      <c r="BI833">
        <f t="shared" si="4860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61">B834+35</f>
        <v>220</v>
      </c>
      <c r="D834" s="4">
        <f t="shared" si="4861"/>
        <v>255</v>
      </c>
      <c r="E834" s="4">
        <f t="shared" si="4861"/>
        <v>290</v>
      </c>
      <c r="F834" s="4">
        <f>E834+34</f>
        <v>324</v>
      </c>
      <c r="G834" s="4">
        <f t="shared" si="4861"/>
        <v>359</v>
      </c>
      <c r="H834" s="4">
        <f t="shared" si="4861"/>
        <v>394</v>
      </c>
      <c r="I834" s="4">
        <f t="shared" si="4861"/>
        <v>429</v>
      </c>
      <c r="J834" s="15">
        <f t="shared" si="4861"/>
        <v>464</v>
      </c>
      <c r="K834">
        <f t="shared" ref="K834" si="4862">J834+34</f>
        <v>498</v>
      </c>
      <c r="L834" s="4">
        <f t="shared" si="4861"/>
        <v>533</v>
      </c>
      <c r="M834" s="4">
        <f t="shared" si="4861"/>
        <v>568</v>
      </c>
      <c r="N834" s="4">
        <f t="shared" si="4861"/>
        <v>603</v>
      </c>
      <c r="O834" s="4">
        <f t="shared" si="4861"/>
        <v>638</v>
      </c>
      <c r="P834" s="4">
        <f t="shared" ref="P834" si="4863">O834+34</f>
        <v>672</v>
      </c>
      <c r="Q834" s="4">
        <f t="shared" si="4861"/>
        <v>707</v>
      </c>
      <c r="R834" s="15">
        <f t="shared" si="4861"/>
        <v>742</v>
      </c>
      <c r="S834" s="4">
        <f t="shared" si="4861"/>
        <v>777</v>
      </c>
      <c r="T834" s="4">
        <f t="shared" si="4861"/>
        <v>812</v>
      </c>
      <c r="U834">
        <f t="shared" ref="U834" si="4864">T834+34</f>
        <v>846</v>
      </c>
      <c r="V834" s="4">
        <f t="shared" si="4861"/>
        <v>881</v>
      </c>
      <c r="W834" s="4">
        <f t="shared" si="4861"/>
        <v>916</v>
      </c>
      <c r="X834" s="15">
        <f t="shared" si="4861"/>
        <v>951</v>
      </c>
      <c r="Y834" s="4">
        <f t="shared" si="4861"/>
        <v>986</v>
      </c>
      <c r="Z834" s="4">
        <f t="shared" ref="Z834" si="4865">Y834+34</f>
        <v>1020</v>
      </c>
      <c r="AA834" s="4">
        <f t="shared" si="4861"/>
        <v>1055</v>
      </c>
      <c r="AB834" s="4">
        <f t="shared" si="4861"/>
        <v>1090</v>
      </c>
      <c r="AC834" s="4">
        <f t="shared" si="4861"/>
        <v>1125</v>
      </c>
      <c r="AD834" s="15">
        <f t="shared" si="4861"/>
        <v>1160</v>
      </c>
      <c r="AE834">
        <f t="shared" ref="AE834" si="4866">AD834+34</f>
        <v>1194</v>
      </c>
      <c r="AF834" s="4">
        <f t="shared" si="4861"/>
        <v>1229</v>
      </c>
      <c r="AG834" s="4">
        <f t="shared" si="4861"/>
        <v>1264</v>
      </c>
      <c r="AH834" s="4">
        <f t="shared" si="4861"/>
        <v>1299</v>
      </c>
      <c r="AI834" s="4">
        <f t="shared" si="4861"/>
        <v>1334</v>
      </c>
      <c r="AJ834" s="4">
        <f t="shared" ref="AJ834" si="4867">AI834+34</f>
        <v>1368</v>
      </c>
      <c r="AK834" s="4">
        <f t="shared" si="4861"/>
        <v>1403</v>
      </c>
      <c r="AL834" s="4">
        <f t="shared" si="4861"/>
        <v>1438</v>
      </c>
      <c r="AM834" s="4">
        <f t="shared" si="4861"/>
        <v>1473</v>
      </c>
      <c r="AN834" s="4">
        <f t="shared" si="4861"/>
        <v>1508</v>
      </c>
      <c r="AO834">
        <f t="shared" ref="AO834" si="4868">AN834+34</f>
        <v>1542</v>
      </c>
      <c r="AP834" s="4">
        <f t="shared" si="4861"/>
        <v>1577</v>
      </c>
      <c r="AQ834" s="4">
        <f t="shared" si="4861"/>
        <v>1612</v>
      </c>
      <c r="AR834" s="4">
        <f t="shared" si="4861"/>
        <v>1647</v>
      </c>
      <c r="AS834" s="4">
        <f t="shared" si="4861"/>
        <v>1682</v>
      </c>
      <c r="AT834" s="4">
        <f t="shared" ref="AT834:BI834" si="4869">AS834+34</f>
        <v>1716</v>
      </c>
      <c r="AU834" s="4">
        <f t="shared" si="4861"/>
        <v>1751</v>
      </c>
      <c r="AV834" s="4">
        <f t="shared" si="4861"/>
        <v>1786</v>
      </c>
      <c r="AW834" s="4">
        <f t="shared" si="4861"/>
        <v>1821</v>
      </c>
      <c r="AX834" s="4">
        <f t="shared" si="4861"/>
        <v>1856</v>
      </c>
      <c r="AY834">
        <f t="shared" si="4869"/>
        <v>1890</v>
      </c>
      <c r="AZ834" s="4">
        <f t="shared" si="4861"/>
        <v>1925</v>
      </c>
      <c r="BA834" s="4">
        <f t="shared" si="4861"/>
        <v>1960</v>
      </c>
      <c r="BB834" s="4">
        <f t="shared" si="4861"/>
        <v>1995</v>
      </c>
      <c r="BC834" s="4">
        <f t="shared" si="4861"/>
        <v>2030</v>
      </c>
      <c r="BD834" s="4">
        <f t="shared" si="4869"/>
        <v>2064</v>
      </c>
      <c r="BE834" s="4">
        <f t="shared" si="4861"/>
        <v>2099</v>
      </c>
      <c r="BF834" s="4">
        <f t="shared" si="4861"/>
        <v>2134</v>
      </c>
      <c r="BG834" s="4">
        <f t="shared" si="4861"/>
        <v>2169</v>
      </c>
      <c r="BH834" s="4">
        <f t="shared" si="4861"/>
        <v>2204</v>
      </c>
      <c r="BI834">
        <f t="shared" si="4869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70">E835+41</f>
        <v>383</v>
      </c>
      <c r="G835" s="4">
        <f t="shared" si="4870"/>
        <v>424</v>
      </c>
      <c r="H835" s="4">
        <f t="shared" si="4870"/>
        <v>465</v>
      </c>
      <c r="I835" s="4">
        <f t="shared" si="4870"/>
        <v>506</v>
      </c>
      <c r="J835" s="15">
        <f>I835+42</f>
        <v>548</v>
      </c>
      <c r="K835">
        <f t="shared" si="4870"/>
        <v>589</v>
      </c>
      <c r="L835" s="4">
        <f t="shared" si="4870"/>
        <v>630</v>
      </c>
      <c r="M835" s="4">
        <f t="shared" si="4870"/>
        <v>671</v>
      </c>
      <c r="N835" s="4">
        <f t="shared" si="4870"/>
        <v>712</v>
      </c>
      <c r="O835" s="4">
        <f t="shared" si="4870"/>
        <v>753</v>
      </c>
      <c r="P835" s="4">
        <f t="shared" si="4870"/>
        <v>794</v>
      </c>
      <c r="Q835" s="4">
        <f t="shared" si="4870"/>
        <v>835</v>
      </c>
      <c r="R835" s="15">
        <f t="shared" si="4870"/>
        <v>876</v>
      </c>
      <c r="S835" s="4">
        <f t="shared" si="4870"/>
        <v>917</v>
      </c>
      <c r="T835" s="4">
        <f t="shared" ref="T835" si="4871">S835+42</f>
        <v>959</v>
      </c>
      <c r="U835">
        <f t="shared" si="4870"/>
        <v>1000</v>
      </c>
      <c r="V835" s="4">
        <f t="shared" si="4870"/>
        <v>1041</v>
      </c>
      <c r="W835" s="4">
        <f>V835+41</f>
        <v>1082</v>
      </c>
      <c r="X835" s="15">
        <f t="shared" si="4870"/>
        <v>1123</v>
      </c>
      <c r="Y835" s="4">
        <f t="shared" si="4870"/>
        <v>1164</v>
      </c>
      <c r="Z835" s="4">
        <f t="shared" si="4870"/>
        <v>1205</v>
      </c>
      <c r="AA835" s="4">
        <f t="shared" si="4870"/>
        <v>1246</v>
      </c>
      <c r="AB835" s="4">
        <f t="shared" si="4870"/>
        <v>1287</v>
      </c>
      <c r="AC835" s="4">
        <f t="shared" si="4870"/>
        <v>1328</v>
      </c>
      <c r="AD835" s="15">
        <f t="shared" ref="AD835" si="4872">AC835+42</f>
        <v>1370</v>
      </c>
      <c r="AE835">
        <f t="shared" si="4870"/>
        <v>1411</v>
      </c>
      <c r="AF835" s="4">
        <f t="shared" si="4870"/>
        <v>1452</v>
      </c>
      <c r="AG835" s="4">
        <f t="shared" si="4870"/>
        <v>1493</v>
      </c>
      <c r="AH835" s="4">
        <f t="shared" si="4870"/>
        <v>1534</v>
      </c>
      <c r="AI835" s="4">
        <f t="shared" si="4870"/>
        <v>1575</v>
      </c>
      <c r="AJ835" s="4">
        <f t="shared" si="4870"/>
        <v>1616</v>
      </c>
      <c r="AK835" s="4">
        <f t="shared" si="4870"/>
        <v>1657</v>
      </c>
      <c r="AL835" s="4">
        <f t="shared" si="4870"/>
        <v>1698</v>
      </c>
      <c r="AM835" s="4">
        <f t="shared" si="4870"/>
        <v>1739</v>
      </c>
      <c r="AN835" s="4">
        <f t="shared" ref="AN835:BH835" si="4873">AM835+42</f>
        <v>1781</v>
      </c>
      <c r="AO835">
        <f t="shared" si="4870"/>
        <v>1822</v>
      </c>
      <c r="AP835" s="4">
        <f t="shared" si="4870"/>
        <v>1863</v>
      </c>
      <c r="AQ835" s="4">
        <f t="shared" si="4870"/>
        <v>1904</v>
      </c>
      <c r="AR835" s="4">
        <f t="shared" si="4870"/>
        <v>1945</v>
      </c>
      <c r="AS835" s="4">
        <f t="shared" si="4870"/>
        <v>1986</v>
      </c>
      <c r="AT835" s="4">
        <f t="shared" si="4870"/>
        <v>2027</v>
      </c>
      <c r="AU835" s="4">
        <f t="shared" si="4870"/>
        <v>2068</v>
      </c>
      <c r="AV835" s="4">
        <f t="shared" si="4870"/>
        <v>2109</v>
      </c>
      <c r="AW835" s="4">
        <f t="shared" si="4870"/>
        <v>2150</v>
      </c>
      <c r="AX835" s="4">
        <f t="shared" si="4873"/>
        <v>2192</v>
      </c>
      <c r="AY835">
        <f t="shared" si="4870"/>
        <v>2233</v>
      </c>
      <c r="AZ835" s="4">
        <f t="shared" si="4870"/>
        <v>2274</v>
      </c>
      <c r="BA835" s="4">
        <f t="shared" si="4870"/>
        <v>2315</v>
      </c>
      <c r="BB835" s="4">
        <f t="shared" si="4870"/>
        <v>2356</v>
      </c>
      <c r="BC835" s="4">
        <f t="shared" si="4870"/>
        <v>2397</v>
      </c>
      <c r="BD835" s="4">
        <f t="shared" si="4870"/>
        <v>2438</v>
      </c>
      <c r="BE835" s="4">
        <f t="shared" si="4870"/>
        <v>2479</v>
      </c>
      <c r="BF835" s="4">
        <f t="shared" si="4870"/>
        <v>2520</v>
      </c>
      <c r="BG835" s="4">
        <f t="shared" si="4870"/>
        <v>2561</v>
      </c>
      <c r="BH835" s="4">
        <f t="shared" si="4873"/>
        <v>2603</v>
      </c>
      <c r="BI835">
        <f t="shared" si="4870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74">C837+3</f>
        <v>18</v>
      </c>
      <c r="E837" s="4">
        <f t="shared" si="4874"/>
        <v>21</v>
      </c>
      <c r="F837" s="4">
        <f t="shared" si="4874"/>
        <v>24</v>
      </c>
      <c r="G837" s="4">
        <f t="shared" si="4874"/>
        <v>27</v>
      </c>
      <c r="H837" s="4">
        <f t="shared" si="4874"/>
        <v>30</v>
      </c>
      <c r="I837" s="4">
        <f t="shared" si="4874"/>
        <v>33</v>
      </c>
      <c r="J837" s="15">
        <f>I837+4</f>
        <v>37</v>
      </c>
      <c r="K837">
        <f t="shared" ref="K837:Q837" si="4875">J837+4</f>
        <v>41</v>
      </c>
      <c r="L837" s="4">
        <f t="shared" si="4875"/>
        <v>45</v>
      </c>
      <c r="M837" s="4">
        <f t="shared" si="4875"/>
        <v>49</v>
      </c>
      <c r="N837" s="4">
        <f t="shared" si="4875"/>
        <v>53</v>
      </c>
      <c r="O837" s="4">
        <f t="shared" si="4875"/>
        <v>57</v>
      </c>
      <c r="P837" s="4">
        <f t="shared" si="4875"/>
        <v>61</v>
      </c>
      <c r="Q837" s="4">
        <f t="shared" si="4875"/>
        <v>65</v>
      </c>
      <c r="R837" s="15">
        <f>Q837+5</f>
        <v>70</v>
      </c>
      <c r="S837" s="4">
        <f t="shared" ref="S837:W837" si="4876">R837+5</f>
        <v>75</v>
      </c>
      <c r="T837" s="4">
        <f t="shared" si="4876"/>
        <v>80</v>
      </c>
      <c r="U837">
        <f t="shared" si="4876"/>
        <v>85</v>
      </c>
      <c r="V837" s="4">
        <f t="shared" si="4876"/>
        <v>90</v>
      </c>
      <c r="W837" s="4">
        <f t="shared" si="4876"/>
        <v>95</v>
      </c>
      <c r="X837" s="15">
        <f>W837+6</f>
        <v>101</v>
      </c>
      <c r="Y837" s="4">
        <f t="shared" ref="Y837:AC837" si="4877">X837+6</f>
        <v>107</v>
      </c>
      <c r="Z837" s="4">
        <f t="shared" si="4877"/>
        <v>113</v>
      </c>
      <c r="AA837" s="4">
        <f t="shared" si="4877"/>
        <v>119</v>
      </c>
      <c r="AB837" s="4">
        <f t="shared" si="4877"/>
        <v>125</v>
      </c>
      <c r="AC837" s="4">
        <f t="shared" si="4877"/>
        <v>131</v>
      </c>
      <c r="AD837" s="15">
        <f>AC837+7</f>
        <v>138</v>
      </c>
      <c r="AE837">
        <f t="shared" ref="AE837:AP837" si="4878">AD837+7</f>
        <v>145</v>
      </c>
      <c r="AF837" s="4">
        <f t="shared" si="4878"/>
        <v>152</v>
      </c>
      <c r="AG837" s="4">
        <f t="shared" si="4878"/>
        <v>159</v>
      </c>
      <c r="AH837" s="4">
        <f t="shared" si="4878"/>
        <v>166</v>
      </c>
      <c r="AI837" s="4">
        <f t="shared" si="4878"/>
        <v>173</v>
      </c>
      <c r="AJ837" s="4">
        <f t="shared" si="4878"/>
        <v>180</v>
      </c>
      <c r="AK837" s="4">
        <f t="shared" si="4878"/>
        <v>187</v>
      </c>
      <c r="AL837" s="4">
        <f t="shared" si="4878"/>
        <v>194</v>
      </c>
      <c r="AM837" s="4">
        <f t="shared" si="4878"/>
        <v>201</v>
      </c>
      <c r="AN837" s="4">
        <f t="shared" si="4878"/>
        <v>208</v>
      </c>
      <c r="AO837">
        <f t="shared" si="4878"/>
        <v>215</v>
      </c>
      <c r="AP837" s="4">
        <f t="shared" si="4878"/>
        <v>222</v>
      </c>
      <c r="AQ837" s="4">
        <f t="shared" ref="AQ837:BI837" si="4879">AP837+7</f>
        <v>229</v>
      </c>
      <c r="AR837" s="4">
        <f t="shared" si="4879"/>
        <v>236</v>
      </c>
      <c r="AS837" s="4">
        <f t="shared" si="4879"/>
        <v>243</v>
      </c>
      <c r="AT837" s="4">
        <f t="shared" si="4879"/>
        <v>250</v>
      </c>
      <c r="AU837" s="4">
        <f t="shared" si="4879"/>
        <v>257</v>
      </c>
      <c r="AV837" s="4">
        <f t="shared" si="4879"/>
        <v>264</v>
      </c>
      <c r="AW837" s="4">
        <f t="shared" si="4879"/>
        <v>271</v>
      </c>
      <c r="AX837" s="4">
        <f t="shared" si="4879"/>
        <v>278</v>
      </c>
      <c r="AY837">
        <f t="shared" si="4879"/>
        <v>285</v>
      </c>
      <c r="AZ837" s="4">
        <f t="shared" si="4879"/>
        <v>292</v>
      </c>
      <c r="BA837" s="4">
        <f t="shared" si="4879"/>
        <v>299</v>
      </c>
      <c r="BB837" s="4">
        <f t="shared" si="4879"/>
        <v>306</v>
      </c>
      <c r="BC837" s="4">
        <f t="shared" si="4879"/>
        <v>313</v>
      </c>
      <c r="BD837" s="4">
        <f t="shared" si="4879"/>
        <v>320</v>
      </c>
      <c r="BE837" s="4">
        <f t="shared" si="4879"/>
        <v>327</v>
      </c>
      <c r="BF837" s="4">
        <f t="shared" si="4879"/>
        <v>334</v>
      </c>
      <c r="BG837" s="4">
        <f t="shared" si="4879"/>
        <v>341</v>
      </c>
      <c r="BH837" s="4">
        <f t="shared" si="4879"/>
        <v>348</v>
      </c>
      <c r="BI837">
        <f t="shared" si="4879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80">C838+3</f>
        <v>24</v>
      </c>
      <c r="E838" s="4">
        <f t="shared" si="4880"/>
        <v>27</v>
      </c>
      <c r="F838" s="4">
        <f t="shared" si="4880"/>
        <v>30</v>
      </c>
      <c r="G838" s="4">
        <f t="shared" si="4880"/>
        <v>33</v>
      </c>
      <c r="H838" s="4">
        <f t="shared" si="4880"/>
        <v>36</v>
      </c>
      <c r="I838" s="4">
        <f t="shared" si="4880"/>
        <v>39</v>
      </c>
      <c r="J838" s="15">
        <f>I838+4</f>
        <v>43</v>
      </c>
      <c r="K838">
        <f t="shared" ref="K838:Q838" si="4881">J838+4</f>
        <v>47</v>
      </c>
      <c r="L838" s="4">
        <f t="shared" si="4881"/>
        <v>51</v>
      </c>
      <c r="M838" s="4">
        <f t="shared" si="4881"/>
        <v>55</v>
      </c>
      <c r="N838" s="4">
        <f t="shared" si="4881"/>
        <v>59</v>
      </c>
      <c r="O838" s="4">
        <f t="shared" si="4881"/>
        <v>63</v>
      </c>
      <c r="P838" s="4">
        <f t="shared" si="4881"/>
        <v>67</v>
      </c>
      <c r="Q838" s="4">
        <f t="shared" si="4881"/>
        <v>71</v>
      </c>
      <c r="R838" s="15">
        <f>Q838+5</f>
        <v>76</v>
      </c>
      <c r="S838" s="4">
        <f t="shared" ref="S838:W838" si="4882">R838+5</f>
        <v>81</v>
      </c>
      <c r="T838" s="4">
        <f t="shared" si="4882"/>
        <v>86</v>
      </c>
      <c r="U838">
        <f t="shared" si="4882"/>
        <v>91</v>
      </c>
      <c r="V838" s="4">
        <f t="shared" si="4882"/>
        <v>96</v>
      </c>
      <c r="W838" s="4">
        <f t="shared" si="4882"/>
        <v>101</v>
      </c>
      <c r="X838" s="15">
        <f>W838+6</f>
        <v>107</v>
      </c>
      <c r="Y838" s="4">
        <f t="shared" ref="Y838:AC838" si="4883">X838+6</f>
        <v>113</v>
      </c>
      <c r="Z838" s="4">
        <f t="shared" si="4883"/>
        <v>119</v>
      </c>
      <c r="AA838" s="4">
        <f t="shared" si="4883"/>
        <v>125</v>
      </c>
      <c r="AB838" s="4">
        <f t="shared" si="4883"/>
        <v>131</v>
      </c>
      <c r="AC838" s="4">
        <f t="shared" si="4883"/>
        <v>137</v>
      </c>
      <c r="AD838" s="15">
        <f>AC838+7</f>
        <v>144</v>
      </c>
      <c r="AE838">
        <f t="shared" ref="AE838:AP838" si="4884">AD838+7</f>
        <v>151</v>
      </c>
      <c r="AF838" s="4">
        <f t="shared" si="4884"/>
        <v>158</v>
      </c>
      <c r="AG838" s="4">
        <f t="shared" si="4884"/>
        <v>165</v>
      </c>
      <c r="AH838" s="4">
        <f t="shared" si="4884"/>
        <v>172</v>
      </c>
      <c r="AI838" s="4">
        <f t="shared" si="4884"/>
        <v>179</v>
      </c>
      <c r="AJ838" s="4">
        <f t="shared" si="4884"/>
        <v>186</v>
      </c>
      <c r="AK838" s="4">
        <f t="shared" si="4884"/>
        <v>193</v>
      </c>
      <c r="AL838" s="4">
        <f t="shared" si="4884"/>
        <v>200</v>
      </c>
      <c r="AM838" s="4">
        <f t="shared" si="4884"/>
        <v>207</v>
      </c>
      <c r="AN838" s="4">
        <f t="shared" si="4884"/>
        <v>214</v>
      </c>
      <c r="AO838">
        <f t="shared" si="4884"/>
        <v>221</v>
      </c>
      <c r="AP838" s="4">
        <f t="shared" si="4884"/>
        <v>228</v>
      </c>
      <c r="AQ838" s="4">
        <f t="shared" ref="AQ838:BI838" si="4885">AP838+7</f>
        <v>235</v>
      </c>
      <c r="AR838" s="4">
        <f t="shared" si="4885"/>
        <v>242</v>
      </c>
      <c r="AS838" s="4">
        <f t="shared" si="4885"/>
        <v>249</v>
      </c>
      <c r="AT838" s="4">
        <f t="shared" si="4885"/>
        <v>256</v>
      </c>
      <c r="AU838" s="4">
        <f t="shared" si="4885"/>
        <v>263</v>
      </c>
      <c r="AV838" s="4">
        <f t="shared" si="4885"/>
        <v>270</v>
      </c>
      <c r="AW838" s="4">
        <f t="shared" si="4885"/>
        <v>277</v>
      </c>
      <c r="AX838" s="4">
        <f t="shared" si="4885"/>
        <v>284</v>
      </c>
      <c r="AY838">
        <f t="shared" si="4885"/>
        <v>291</v>
      </c>
      <c r="AZ838" s="4">
        <f t="shared" si="4885"/>
        <v>298</v>
      </c>
      <c r="BA838" s="4">
        <f t="shared" si="4885"/>
        <v>305</v>
      </c>
      <c r="BB838" s="4">
        <f t="shared" si="4885"/>
        <v>312</v>
      </c>
      <c r="BC838" s="4">
        <f t="shared" si="4885"/>
        <v>319</v>
      </c>
      <c r="BD838" s="4">
        <f t="shared" si="4885"/>
        <v>326</v>
      </c>
      <c r="BE838" s="4">
        <f t="shared" si="4885"/>
        <v>333</v>
      </c>
      <c r="BF838" s="4">
        <f t="shared" si="4885"/>
        <v>340</v>
      </c>
      <c r="BG838" s="4">
        <f t="shared" si="4885"/>
        <v>347</v>
      </c>
      <c r="BH838" s="4">
        <f t="shared" si="4885"/>
        <v>354</v>
      </c>
      <c r="BI838">
        <f t="shared" si="4885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86">C840+25</f>
        <v>100</v>
      </c>
      <c r="E840" s="4">
        <f t="shared" si="4886"/>
        <v>125</v>
      </c>
      <c r="F840" s="4">
        <f t="shared" si="4886"/>
        <v>150</v>
      </c>
      <c r="G840" s="4">
        <f t="shared" si="4886"/>
        <v>175</v>
      </c>
      <c r="H840" s="4">
        <f t="shared" si="4886"/>
        <v>200</v>
      </c>
      <c r="I840" s="4">
        <f t="shared" si="4886"/>
        <v>225</v>
      </c>
      <c r="J840" s="15">
        <f t="shared" si="4886"/>
        <v>250</v>
      </c>
      <c r="K840">
        <f t="shared" si="4886"/>
        <v>275</v>
      </c>
      <c r="L840" s="4">
        <f t="shared" si="4886"/>
        <v>300</v>
      </c>
      <c r="M840" s="4">
        <f t="shared" si="4886"/>
        <v>325</v>
      </c>
      <c r="N840" s="4">
        <f t="shared" si="4886"/>
        <v>350</v>
      </c>
      <c r="O840" s="4">
        <f t="shared" si="4886"/>
        <v>375</v>
      </c>
      <c r="P840" s="4">
        <f t="shared" si="4886"/>
        <v>400</v>
      </c>
      <c r="Q840" s="4">
        <f t="shared" si="4886"/>
        <v>425</v>
      </c>
      <c r="R840" s="15">
        <f t="shared" si="4886"/>
        <v>450</v>
      </c>
      <c r="S840" s="4">
        <f t="shared" si="4886"/>
        <v>475</v>
      </c>
      <c r="T840" s="4">
        <f t="shared" si="4886"/>
        <v>500</v>
      </c>
      <c r="U840">
        <f t="shared" ref="U840:BI840" si="4887">T840+25</f>
        <v>525</v>
      </c>
      <c r="V840" s="4">
        <f t="shared" si="4887"/>
        <v>550</v>
      </c>
      <c r="W840" s="4">
        <f t="shared" si="4887"/>
        <v>575</v>
      </c>
      <c r="X840" s="15">
        <f t="shared" si="4887"/>
        <v>600</v>
      </c>
      <c r="Y840" s="4">
        <f t="shared" si="4887"/>
        <v>625</v>
      </c>
      <c r="Z840" s="4">
        <f t="shared" si="4887"/>
        <v>650</v>
      </c>
      <c r="AA840" s="4">
        <f t="shared" si="4887"/>
        <v>675</v>
      </c>
      <c r="AB840" s="4">
        <f t="shared" si="4887"/>
        <v>700</v>
      </c>
      <c r="AC840" s="4">
        <f t="shared" si="4887"/>
        <v>725</v>
      </c>
      <c r="AD840" s="15">
        <f t="shared" si="4887"/>
        <v>750</v>
      </c>
      <c r="AE840">
        <f t="shared" si="4887"/>
        <v>775</v>
      </c>
      <c r="AF840" s="4">
        <f t="shared" si="4887"/>
        <v>800</v>
      </c>
      <c r="AG840" s="4">
        <f t="shared" si="4887"/>
        <v>825</v>
      </c>
      <c r="AH840" s="4">
        <f t="shared" si="4887"/>
        <v>850</v>
      </c>
      <c r="AI840" s="4">
        <f t="shared" si="4887"/>
        <v>875</v>
      </c>
      <c r="AJ840" s="4">
        <f t="shared" si="4887"/>
        <v>900</v>
      </c>
      <c r="AK840" s="4">
        <f t="shared" si="4887"/>
        <v>925</v>
      </c>
      <c r="AL840" s="4">
        <f t="shared" si="4887"/>
        <v>950</v>
      </c>
      <c r="AM840" s="4">
        <f t="shared" si="4887"/>
        <v>975</v>
      </c>
      <c r="AN840" s="4">
        <f t="shared" si="4887"/>
        <v>1000</v>
      </c>
      <c r="AO840">
        <f t="shared" si="4887"/>
        <v>1025</v>
      </c>
      <c r="AP840" s="4">
        <f t="shared" si="4887"/>
        <v>1050</v>
      </c>
      <c r="AQ840" s="4">
        <f t="shared" si="4887"/>
        <v>1075</v>
      </c>
      <c r="AR840" s="4">
        <f t="shared" si="4887"/>
        <v>1100</v>
      </c>
      <c r="AS840" s="4">
        <f t="shared" si="4887"/>
        <v>1125</v>
      </c>
      <c r="AT840" s="4">
        <f t="shared" si="4887"/>
        <v>1150</v>
      </c>
      <c r="AU840" s="4">
        <f t="shared" si="4887"/>
        <v>1175</v>
      </c>
      <c r="AV840" s="4">
        <f t="shared" si="4887"/>
        <v>1200</v>
      </c>
      <c r="AW840" s="4">
        <f t="shared" si="4887"/>
        <v>1225</v>
      </c>
      <c r="AX840" s="4">
        <f t="shared" si="4887"/>
        <v>1250</v>
      </c>
      <c r="AY840">
        <f t="shared" si="4887"/>
        <v>1275</v>
      </c>
      <c r="AZ840" s="4">
        <f t="shared" si="4887"/>
        <v>1300</v>
      </c>
      <c r="BA840" s="4">
        <f t="shared" si="4887"/>
        <v>1325</v>
      </c>
      <c r="BB840" s="4">
        <f t="shared" si="4887"/>
        <v>1350</v>
      </c>
      <c r="BC840" s="4">
        <f t="shared" si="4887"/>
        <v>1375</v>
      </c>
      <c r="BD840" s="4">
        <f t="shared" si="4887"/>
        <v>1400</v>
      </c>
      <c r="BE840" s="4">
        <f t="shared" si="4887"/>
        <v>1425</v>
      </c>
      <c r="BF840" s="4">
        <f t="shared" si="4887"/>
        <v>1450</v>
      </c>
      <c r="BG840" s="4">
        <f t="shared" si="4887"/>
        <v>1475</v>
      </c>
      <c r="BH840" s="4">
        <f t="shared" si="4887"/>
        <v>1500</v>
      </c>
      <c r="BI840">
        <f t="shared" si="4887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88">C841+10</f>
        <v>70</v>
      </c>
      <c r="E841" s="4">
        <f t="shared" si="4888"/>
        <v>80</v>
      </c>
      <c r="F841" s="4">
        <f t="shared" si="4888"/>
        <v>90</v>
      </c>
      <c r="G841" s="4">
        <f t="shared" si="4888"/>
        <v>100</v>
      </c>
      <c r="H841" s="4">
        <f t="shared" si="4888"/>
        <v>110</v>
      </c>
      <c r="I841" s="4">
        <f t="shared" si="4888"/>
        <v>120</v>
      </c>
      <c r="J841" s="15">
        <f t="shared" si="4888"/>
        <v>130</v>
      </c>
      <c r="K841">
        <f t="shared" si="4888"/>
        <v>140</v>
      </c>
      <c r="L841" s="4">
        <f t="shared" si="4888"/>
        <v>150</v>
      </c>
      <c r="M841" s="4">
        <f t="shared" si="4888"/>
        <v>160</v>
      </c>
      <c r="N841" s="4">
        <f t="shared" si="4888"/>
        <v>170</v>
      </c>
      <c r="O841" s="4">
        <f t="shared" si="4888"/>
        <v>180</v>
      </c>
      <c r="P841" s="4">
        <f t="shared" si="4888"/>
        <v>190</v>
      </c>
      <c r="Q841" s="4">
        <f t="shared" si="4888"/>
        <v>200</v>
      </c>
      <c r="R841" s="15">
        <f t="shared" si="4888"/>
        <v>210</v>
      </c>
      <c r="S841" s="4">
        <f t="shared" si="4888"/>
        <v>220</v>
      </c>
      <c r="T841" s="4">
        <f t="shared" si="4888"/>
        <v>230</v>
      </c>
      <c r="U841">
        <f t="shared" ref="U841:BI841" si="4889">T841+10</f>
        <v>240</v>
      </c>
      <c r="V841" s="4">
        <f t="shared" si="4889"/>
        <v>250</v>
      </c>
      <c r="W841" s="4">
        <f t="shared" si="4889"/>
        <v>260</v>
      </c>
      <c r="X841" s="15">
        <f t="shared" si="4889"/>
        <v>270</v>
      </c>
      <c r="Y841" s="4">
        <f t="shared" si="4889"/>
        <v>280</v>
      </c>
      <c r="Z841" s="4">
        <f t="shared" si="4889"/>
        <v>290</v>
      </c>
      <c r="AA841" s="4">
        <f t="shared" si="4889"/>
        <v>300</v>
      </c>
      <c r="AB841" s="4">
        <f t="shared" si="4889"/>
        <v>310</v>
      </c>
      <c r="AC841" s="4">
        <f t="shared" si="4889"/>
        <v>320</v>
      </c>
      <c r="AD841" s="15">
        <f t="shared" si="4889"/>
        <v>330</v>
      </c>
      <c r="AE841">
        <f t="shared" si="4889"/>
        <v>340</v>
      </c>
      <c r="AF841" s="4">
        <f t="shared" si="4889"/>
        <v>350</v>
      </c>
      <c r="AG841" s="4">
        <f t="shared" si="4889"/>
        <v>360</v>
      </c>
      <c r="AH841" s="4">
        <f t="shared" si="4889"/>
        <v>370</v>
      </c>
      <c r="AI841" s="4">
        <f t="shared" si="4889"/>
        <v>380</v>
      </c>
      <c r="AJ841" s="4">
        <f t="shared" si="4889"/>
        <v>390</v>
      </c>
      <c r="AK841" s="4">
        <f t="shared" si="4889"/>
        <v>400</v>
      </c>
      <c r="AL841" s="4">
        <f t="shared" si="4889"/>
        <v>410</v>
      </c>
      <c r="AM841" s="4">
        <f t="shared" si="4889"/>
        <v>420</v>
      </c>
      <c r="AN841" s="4">
        <f t="shared" si="4889"/>
        <v>430</v>
      </c>
      <c r="AO841">
        <f t="shared" si="4889"/>
        <v>440</v>
      </c>
      <c r="AP841" s="4">
        <f t="shared" si="4889"/>
        <v>450</v>
      </c>
      <c r="AQ841" s="4">
        <f t="shared" si="4889"/>
        <v>460</v>
      </c>
      <c r="AR841" s="4">
        <f t="shared" si="4889"/>
        <v>470</v>
      </c>
      <c r="AS841" s="4">
        <f t="shared" si="4889"/>
        <v>480</v>
      </c>
      <c r="AT841" s="4">
        <f t="shared" si="4889"/>
        <v>490</v>
      </c>
      <c r="AU841" s="4">
        <f t="shared" si="4889"/>
        <v>500</v>
      </c>
      <c r="AV841" s="4">
        <f t="shared" si="4889"/>
        <v>510</v>
      </c>
      <c r="AW841" s="4">
        <f t="shared" si="4889"/>
        <v>520</v>
      </c>
      <c r="AX841" s="4">
        <f t="shared" si="4889"/>
        <v>530</v>
      </c>
      <c r="AY841">
        <f t="shared" si="4889"/>
        <v>540</v>
      </c>
      <c r="AZ841" s="4">
        <f t="shared" si="4889"/>
        <v>550</v>
      </c>
      <c r="BA841" s="4">
        <f t="shared" si="4889"/>
        <v>560</v>
      </c>
      <c r="BB841" s="4">
        <f t="shared" si="4889"/>
        <v>570</v>
      </c>
      <c r="BC841" s="4">
        <f t="shared" si="4889"/>
        <v>580</v>
      </c>
      <c r="BD841" s="4">
        <f t="shared" si="4889"/>
        <v>590</v>
      </c>
      <c r="BE841" s="4">
        <f t="shared" si="4889"/>
        <v>600</v>
      </c>
      <c r="BF841" s="4">
        <f t="shared" si="4889"/>
        <v>610</v>
      </c>
      <c r="BG841" s="4">
        <f t="shared" si="4889"/>
        <v>620</v>
      </c>
      <c r="BH841" s="4">
        <f t="shared" si="4889"/>
        <v>630</v>
      </c>
      <c r="BI841">
        <f t="shared" si="4889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90">C845+50</f>
        <v>195</v>
      </c>
      <c r="E845" s="4">
        <f t="shared" ref="E845" si="4891">D845+50</f>
        <v>245</v>
      </c>
      <c r="F845" s="4">
        <f t="shared" ref="F845" si="4892">E845+50</f>
        <v>295</v>
      </c>
      <c r="G845" s="4">
        <f t="shared" ref="G845" si="4893">F845+50</f>
        <v>345</v>
      </c>
      <c r="H845" s="4">
        <f t="shared" ref="H845" si="4894">G845+50</f>
        <v>395</v>
      </c>
      <c r="I845" s="4">
        <f t="shared" ref="I845" si="4895">H845+50</f>
        <v>445</v>
      </c>
      <c r="J845" s="15">
        <f t="shared" ref="J845" si="4896">I845+50</f>
        <v>495</v>
      </c>
      <c r="K845" s="4">
        <f t="shared" ref="K845" si="4897">J845+50</f>
        <v>545</v>
      </c>
      <c r="L845" s="4">
        <f t="shared" ref="L845" si="4898">K845+50</f>
        <v>595</v>
      </c>
      <c r="M845" s="4">
        <f t="shared" ref="M845" si="4899">L845+50</f>
        <v>645</v>
      </c>
      <c r="N845" s="4">
        <f t="shared" ref="N845" si="4900">M845+50</f>
        <v>695</v>
      </c>
      <c r="O845" s="4">
        <f t="shared" ref="O845" si="4901">N845+50</f>
        <v>745</v>
      </c>
      <c r="P845" s="4">
        <f t="shared" ref="P845" si="4902">O845+50</f>
        <v>795</v>
      </c>
      <c r="Q845" s="4">
        <f t="shared" ref="Q845" si="4903">P845+50</f>
        <v>845</v>
      </c>
      <c r="R845" s="15">
        <f t="shared" ref="R845" si="4904">Q845+50</f>
        <v>895</v>
      </c>
      <c r="S845" s="4">
        <f t="shared" ref="S845" si="4905">R845+50</f>
        <v>945</v>
      </c>
      <c r="T845" s="4">
        <f t="shared" ref="T845" si="4906">S845+50</f>
        <v>995</v>
      </c>
      <c r="U845" s="4">
        <f t="shared" ref="U845" si="4907">T845+50</f>
        <v>1045</v>
      </c>
      <c r="V845" s="4">
        <f t="shared" ref="V845" si="4908">U845+50</f>
        <v>1095</v>
      </c>
      <c r="W845" s="4">
        <f t="shared" ref="W845" si="4909">V845+50</f>
        <v>1145</v>
      </c>
      <c r="X845" s="15">
        <f t="shared" ref="X845" si="4910">W845+50</f>
        <v>1195</v>
      </c>
      <c r="Y845" s="4">
        <f t="shared" ref="Y845" si="4911">X845+50</f>
        <v>1245</v>
      </c>
      <c r="Z845" s="4">
        <f t="shared" ref="Z845" si="4912">Y845+50</f>
        <v>1295</v>
      </c>
      <c r="AA845" s="4">
        <f t="shared" ref="AA845" si="4913">Z845+50</f>
        <v>1345</v>
      </c>
      <c r="AB845" s="4">
        <f t="shared" ref="AB845" si="4914">AA845+50</f>
        <v>1395</v>
      </c>
      <c r="AC845" s="4">
        <f t="shared" ref="AC845" si="4915">AB845+50</f>
        <v>1445</v>
      </c>
      <c r="AD845" s="15">
        <f t="shared" ref="AD845" si="4916">AC845+50</f>
        <v>1495</v>
      </c>
      <c r="AE845" s="4">
        <f t="shared" ref="AE845" si="4917">AD845+50</f>
        <v>1545</v>
      </c>
      <c r="AF845" s="4">
        <f t="shared" ref="AF845" si="4918">AE845+50</f>
        <v>1595</v>
      </c>
      <c r="AG845" s="4">
        <f t="shared" ref="AG845" si="4919">AF845+50</f>
        <v>1645</v>
      </c>
      <c r="AH845" s="4">
        <f t="shared" ref="AH845" si="4920">AG845+50</f>
        <v>1695</v>
      </c>
      <c r="AI845" s="4">
        <f t="shared" ref="AI845" si="4921">AH845+50</f>
        <v>1745</v>
      </c>
      <c r="AJ845" s="4">
        <f t="shared" ref="AJ845" si="4922">AI845+50</f>
        <v>1795</v>
      </c>
      <c r="AK845" s="4">
        <f t="shared" ref="AK845" si="4923">AJ845+50</f>
        <v>1845</v>
      </c>
      <c r="AL845" s="4">
        <f t="shared" ref="AL845" si="4924">AK845+50</f>
        <v>1895</v>
      </c>
      <c r="AM845" s="4">
        <f t="shared" ref="AM845" si="4925">AL845+50</f>
        <v>1945</v>
      </c>
      <c r="AN845" s="4">
        <f t="shared" ref="AN845" si="4926">AM845+50</f>
        <v>1995</v>
      </c>
      <c r="AO845" s="4">
        <f t="shared" ref="AO845" si="4927">AN845+50</f>
        <v>2045</v>
      </c>
      <c r="AP845" s="4">
        <f t="shared" ref="AP845" si="4928">AO845+50</f>
        <v>2095</v>
      </c>
      <c r="AQ845" s="4">
        <f t="shared" ref="AQ845" si="4929">AP845+50</f>
        <v>2145</v>
      </c>
      <c r="AR845" s="4">
        <f t="shared" ref="AR845" si="4930">AQ845+50</f>
        <v>2195</v>
      </c>
      <c r="AS845" s="4">
        <f t="shared" ref="AS845" si="4931">AR845+50</f>
        <v>2245</v>
      </c>
      <c r="AT845" s="4">
        <f t="shared" ref="AT845" si="4932">AS845+50</f>
        <v>2295</v>
      </c>
      <c r="AU845" s="4">
        <f t="shared" ref="AU845" si="4933">AT845+50</f>
        <v>2345</v>
      </c>
      <c r="AV845" s="4">
        <f t="shared" ref="AV845" si="4934">AU845+50</f>
        <v>2395</v>
      </c>
      <c r="AW845" s="4">
        <f t="shared" ref="AW845" si="4935">AV845+50</f>
        <v>2445</v>
      </c>
      <c r="AX845" s="4">
        <f t="shared" ref="AX845" si="4936">AW845+50</f>
        <v>2495</v>
      </c>
      <c r="AY845" s="4">
        <f t="shared" ref="AY845" si="4937">AX845+50</f>
        <v>2545</v>
      </c>
      <c r="AZ845" s="4">
        <f t="shared" ref="AZ845" si="4938">AY845+50</f>
        <v>2595</v>
      </c>
      <c r="BA845" s="4">
        <f t="shared" ref="BA845" si="4939">AZ845+50</f>
        <v>2645</v>
      </c>
      <c r="BB845" s="4">
        <f t="shared" ref="BB845" si="4940">BA845+50</f>
        <v>2695</v>
      </c>
      <c r="BC845" s="4">
        <f t="shared" ref="BC845" si="4941">BB845+50</f>
        <v>2745</v>
      </c>
      <c r="BD845" s="4">
        <f t="shared" ref="BD845" si="4942">BC845+50</f>
        <v>2795</v>
      </c>
      <c r="BE845" s="4">
        <f t="shared" ref="BE845" si="4943">BD845+50</f>
        <v>2845</v>
      </c>
      <c r="BF845" s="4">
        <f t="shared" ref="BF845" si="4944">BE845+50</f>
        <v>2895</v>
      </c>
      <c r="BG845" s="4">
        <f t="shared" ref="BG845" si="4945">BF845+50</f>
        <v>2945</v>
      </c>
      <c r="BH845" s="4">
        <f t="shared" ref="BH845" si="4946">BG845+50</f>
        <v>2995</v>
      </c>
      <c r="BI845" s="4">
        <f t="shared" ref="BI845" si="4947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48">C845*1.5</f>
        <v>217.5</v>
      </c>
      <c r="D846" s="4">
        <f t="shared" ref="D846" si="4949">D845*1.5</f>
        <v>292.5</v>
      </c>
      <c r="E846" s="4">
        <f t="shared" ref="E846" si="4950">E845*1.5</f>
        <v>367.5</v>
      </c>
      <c r="F846" s="4">
        <f t="shared" ref="F846" si="4951">F845*1.5</f>
        <v>442.5</v>
      </c>
      <c r="G846" s="4">
        <f t="shared" ref="G846" si="4952">G845*1.5</f>
        <v>517.5</v>
      </c>
      <c r="H846" s="4">
        <f t="shared" ref="H846" si="4953">H845*1.5</f>
        <v>592.5</v>
      </c>
      <c r="I846" s="4">
        <f t="shared" ref="I846" si="4954">I845*1.5</f>
        <v>667.5</v>
      </c>
      <c r="J846" s="15">
        <f t="shared" ref="J846" si="4955">J845*1.5</f>
        <v>742.5</v>
      </c>
      <c r="K846" s="4">
        <f t="shared" ref="K846" si="4956">K845*1.5</f>
        <v>817.5</v>
      </c>
      <c r="L846" s="4">
        <f t="shared" ref="L846" si="4957">L845*1.5</f>
        <v>892.5</v>
      </c>
      <c r="M846" s="4">
        <f t="shared" ref="M846" si="4958">M845*1.5</f>
        <v>967.5</v>
      </c>
      <c r="N846" s="4">
        <f t="shared" ref="N846" si="4959">N845*1.5</f>
        <v>1042.5</v>
      </c>
      <c r="O846" s="4">
        <f t="shared" ref="O846" si="4960">O845*1.5</f>
        <v>1117.5</v>
      </c>
      <c r="P846" s="4">
        <f t="shared" ref="P846" si="4961">P845*1.5</f>
        <v>1192.5</v>
      </c>
      <c r="Q846" s="4">
        <f t="shared" ref="Q846" si="4962">Q845*1.5</f>
        <v>1267.5</v>
      </c>
      <c r="R846" s="15">
        <f t="shared" ref="R846" si="4963">R845*1.5</f>
        <v>1342.5</v>
      </c>
      <c r="S846" s="4">
        <f t="shared" ref="S846" si="4964">S845*1.5</f>
        <v>1417.5</v>
      </c>
      <c r="T846" s="4">
        <f t="shared" ref="T846" si="4965">T845*1.5</f>
        <v>1492.5</v>
      </c>
      <c r="U846" s="4">
        <f t="shared" ref="U846" si="4966">U845*1.5</f>
        <v>1567.5</v>
      </c>
      <c r="V846" s="4">
        <f t="shared" ref="V846" si="4967">V845*1.5</f>
        <v>1642.5</v>
      </c>
      <c r="W846" s="4">
        <f t="shared" ref="W846" si="4968">W845*1.5</f>
        <v>1717.5</v>
      </c>
      <c r="X846" s="15">
        <f t="shared" ref="X846" si="4969">X845*1.5</f>
        <v>1792.5</v>
      </c>
      <c r="Y846" s="4">
        <f t="shared" ref="Y846" si="4970">Y845*1.5</f>
        <v>1867.5</v>
      </c>
      <c r="Z846" s="4">
        <f t="shared" ref="Z846" si="4971">Z845*1.5</f>
        <v>1942.5</v>
      </c>
      <c r="AA846" s="4">
        <f t="shared" ref="AA846" si="4972">AA845*1.5</f>
        <v>2017.5</v>
      </c>
      <c r="AB846" s="4">
        <f t="shared" ref="AB846" si="4973">AB845*1.5</f>
        <v>2092.5</v>
      </c>
      <c r="AC846" s="4">
        <f t="shared" ref="AC846" si="4974">AC845*1.5</f>
        <v>2167.5</v>
      </c>
      <c r="AD846" s="15">
        <f t="shared" ref="AD846" si="4975">AD845*1.5</f>
        <v>2242.5</v>
      </c>
      <c r="AE846" s="4">
        <f t="shared" ref="AE846" si="4976">AE845*1.5</f>
        <v>2317.5</v>
      </c>
      <c r="AF846" s="4">
        <f t="shared" ref="AF846" si="4977">AF845*1.5</f>
        <v>2392.5</v>
      </c>
      <c r="AG846" s="4">
        <f t="shared" ref="AG846" si="4978">AG845*1.5</f>
        <v>2467.5</v>
      </c>
      <c r="AH846" s="4">
        <f t="shared" ref="AH846" si="4979">AH845*1.5</f>
        <v>2542.5</v>
      </c>
      <c r="AI846" s="4">
        <f t="shared" ref="AI846" si="4980">AI845*1.5</f>
        <v>2617.5</v>
      </c>
      <c r="AJ846" s="4">
        <f t="shared" ref="AJ846" si="4981">AJ845*1.5</f>
        <v>2692.5</v>
      </c>
      <c r="AK846" s="4">
        <f t="shared" ref="AK846" si="4982">AK845*1.5</f>
        <v>2767.5</v>
      </c>
      <c r="AL846" s="4">
        <f t="shared" ref="AL846" si="4983">AL845*1.5</f>
        <v>2842.5</v>
      </c>
      <c r="AM846" s="4">
        <f t="shared" ref="AM846" si="4984">AM845*1.5</f>
        <v>2917.5</v>
      </c>
      <c r="AN846" s="4">
        <f t="shared" ref="AN846" si="4985">AN845*1.5</f>
        <v>2992.5</v>
      </c>
      <c r="AO846" s="4">
        <f t="shared" ref="AO846" si="4986">AO845*1.5</f>
        <v>3067.5</v>
      </c>
      <c r="AP846" s="4">
        <f t="shared" ref="AP846" si="4987">AP845*1.5</f>
        <v>3142.5</v>
      </c>
      <c r="AQ846" s="4">
        <f t="shared" ref="AQ846" si="4988">AQ845*1.5</f>
        <v>3217.5</v>
      </c>
      <c r="AR846" s="4">
        <f t="shared" ref="AR846" si="4989">AR845*1.5</f>
        <v>3292.5</v>
      </c>
      <c r="AS846" s="4">
        <f t="shared" ref="AS846" si="4990">AS845*1.5</f>
        <v>3367.5</v>
      </c>
      <c r="AT846" s="4">
        <f t="shared" ref="AT846" si="4991">AT845*1.5</f>
        <v>3442.5</v>
      </c>
      <c r="AU846" s="4">
        <f t="shared" ref="AU846" si="4992">AU845*1.5</f>
        <v>3517.5</v>
      </c>
      <c r="AV846" s="4">
        <f t="shared" ref="AV846" si="4993">AV845*1.5</f>
        <v>3592.5</v>
      </c>
      <c r="AW846" s="4">
        <f t="shared" ref="AW846" si="4994">AW845*1.5</f>
        <v>3667.5</v>
      </c>
      <c r="AX846" s="4">
        <f t="shared" ref="AX846" si="4995">AX845*1.5</f>
        <v>3742.5</v>
      </c>
      <c r="AY846" s="4">
        <f t="shared" ref="AY846" si="4996">AY845*1.5</f>
        <v>3817.5</v>
      </c>
      <c r="AZ846" s="4">
        <f t="shared" ref="AZ846" si="4997">AZ845*1.5</f>
        <v>3892.5</v>
      </c>
      <c r="BA846" s="4">
        <f t="shared" ref="BA846" si="4998">BA845*1.5</f>
        <v>3967.5</v>
      </c>
      <c r="BB846" s="4">
        <f t="shared" ref="BB846" si="4999">BB845*1.5</f>
        <v>4042.5</v>
      </c>
      <c r="BC846" s="4">
        <f t="shared" ref="BC846" si="5000">BC845*1.5</f>
        <v>4117.5</v>
      </c>
      <c r="BD846" s="4">
        <f t="shared" ref="BD846" si="5001">BD845*1.5</f>
        <v>4192.5</v>
      </c>
      <c r="BE846" s="4">
        <f t="shared" ref="BE846" si="5002">BE845*1.5</f>
        <v>4267.5</v>
      </c>
      <c r="BF846" s="4">
        <f t="shared" ref="BF846" si="5003">BF845*1.5</f>
        <v>4342.5</v>
      </c>
      <c r="BG846" s="4">
        <f t="shared" ref="BG846" si="5004">BG845*1.5</f>
        <v>4417.5</v>
      </c>
      <c r="BH846" s="4">
        <f t="shared" ref="BH846" si="5005">BH845*1.5</f>
        <v>4492.5</v>
      </c>
      <c r="BI846" s="4">
        <f t="shared" ref="BI846" si="5006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07">C845*2</f>
        <v>290</v>
      </c>
      <c r="D847" s="4">
        <f t="shared" si="5007"/>
        <v>390</v>
      </c>
      <c r="E847" s="4">
        <f t="shared" si="5007"/>
        <v>490</v>
      </c>
      <c r="F847" s="4">
        <f t="shared" si="5007"/>
        <v>590</v>
      </c>
      <c r="G847" s="4">
        <f t="shared" si="5007"/>
        <v>690</v>
      </c>
      <c r="H847" s="4">
        <f t="shared" si="5007"/>
        <v>790</v>
      </c>
      <c r="I847" s="4">
        <f t="shared" si="5007"/>
        <v>890</v>
      </c>
      <c r="J847" s="15">
        <f t="shared" si="5007"/>
        <v>990</v>
      </c>
      <c r="K847" s="4">
        <f t="shared" si="5007"/>
        <v>1090</v>
      </c>
      <c r="L847" s="4">
        <f t="shared" si="5007"/>
        <v>1190</v>
      </c>
      <c r="M847" s="4">
        <f t="shared" si="5007"/>
        <v>1290</v>
      </c>
      <c r="N847" s="4">
        <f t="shared" si="5007"/>
        <v>1390</v>
      </c>
      <c r="O847" s="4">
        <f t="shared" si="5007"/>
        <v>1490</v>
      </c>
      <c r="P847" s="4">
        <f t="shared" si="5007"/>
        <v>1590</v>
      </c>
      <c r="Q847" s="4">
        <f t="shared" si="5007"/>
        <v>1690</v>
      </c>
      <c r="R847" s="15">
        <f t="shared" si="5007"/>
        <v>1790</v>
      </c>
      <c r="S847" s="4">
        <f t="shared" si="5007"/>
        <v>1890</v>
      </c>
      <c r="T847" s="4">
        <f t="shared" si="5007"/>
        <v>1990</v>
      </c>
      <c r="U847" s="4">
        <f t="shared" si="5007"/>
        <v>2090</v>
      </c>
      <c r="V847" s="4">
        <f t="shared" si="5007"/>
        <v>2190</v>
      </c>
      <c r="W847" s="4">
        <f t="shared" si="5007"/>
        <v>2290</v>
      </c>
      <c r="X847" s="15">
        <f t="shared" si="5007"/>
        <v>2390</v>
      </c>
      <c r="Y847" s="4">
        <f t="shared" si="5007"/>
        <v>2490</v>
      </c>
      <c r="Z847" s="4">
        <f t="shared" si="5007"/>
        <v>2590</v>
      </c>
      <c r="AA847" s="4">
        <f t="shared" si="5007"/>
        <v>2690</v>
      </c>
      <c r="AB847" s="4">
        <f t="shared" si="5007"/>
        <v>2790</v>
      </c>
      <c r="AC847" s="4">
        <f t="shared" si="5007"/>
        <v>2890</v>
      </c>
      <c r="AD847" s="15">
        <f t="shared" si="5007"/>
        <v>2990</v>
      </c>
      <c r="AE847" s="4">
        <f t="shared" si="5007"/>
        <v>3090</v>
      </c>
      <c r="AF847" s="4">
        <f t="shared" si="5007"/>
        <v>3190</v>
      </c>
      <c r="AG847" s="4">
        <f t="shared" si="5007"/>
        <v>3290</v>
      </c>
      <c r="AH847" s="4">
        <f t="shared" si="5007"/>
        <v>3390</v>
      </c>
      <c r="AI847" s="4">
        <f t="shared" si="5007"/>
        <v>3490</v>
      </c>
      <c r="AJ847" s="4">
        <f t="shared" si="5007"/>
        <v>3590</v>
      </c>
      <c r="AK847" s="4">
        <f t="shared" si="5007"/>
        <v>3690</v>
      </c>
      <c r="AL847" s="4">
        <f t="shared" si="5007"/>
        <v>3790</v>
      </c>
      <c r="AM847" s="4">
        <f t="shared" si="5007"/>
        <v>3890</v>
      </c>
      <c r="AN847" s="4">
        <f t="shared" si="5007"/>
        <v>3990</v>
      </c>
      <c r="AO847" s="4">
        <f t="shared" si="5007"/>
        <v>4090</v>
      </c>
      <c r="AP847" s="4">
        <f t="shared" si="5007"/>
        <v>4190</v>
      </c>
      <c r="AQ847" s="4">
        <f t="shared" si="5007"/>
        <v>4290</v>
      </c>
      <c r="AR847" s="4">
        <f t="shared" si="5007"/>
        <v>4390</v>
      </c>
      <c r="AS847" s="4">
        <f t="shared" si="5007"/>
        <v>4490</v>
      </c>
      <c r="AT847" s="4">
        <f t="shared" si="5007"/>
        <v>4590</v>
      </c>
      <c r="AU847" s="4">
        <f t="shared" si="5007"/>
        <v>4690</v>
      </c>
      <c r="AV847" s="4">
        <f t="shared" si="5007"/>
        <v>4790</v>
      </c>
      <c r="AW847" s="4">
        <f t="shared" si="5007"/>
        <v>4890</v>
      </c>
      <c r="AX847" s="4">
        <f t="shared" si="5007"/>
        <v>4990</v>
      </c>
      <c r="AY847" s="4">
        <f t="shared" si="5007"/>
        <v>5090</v>
      </c>
      <c r="AZ847" s="4">
        <f t="shared" si="5007"/>
        <v>5190</v>
      </c>
      <c r="BA847" s="4">
        <f t="shared" si="5007"/>
        <v>5290</v>
      </c>
      <c r="BB847" s="4">
        <f t="shared" si="5007"/>
        <v>5390</v>
      </c>
      <c r="BC847" s="4">
        <f t="shared" si="5007"/>
        <v>5490</v>
      </c>
      <c r="BD847" s="4">
        <f t="shared" si="5007"/>
        <v>5590</v>
      </c>
      <c r="BE847" s="4">
        <f t="shared" si="5007"/>
        <v>5690</v>
      </c>
      <c r="BF847" s="4">
        <f t="shared" si="5007"/>
        <v>5790</v>
      </c>
      <c r="BG847" s="4">
        <f t="shared" si="5007"/>
        <v>5890</v>
      </c>
      <c r="BH847" s="4">
        <f t="shared" si="5007"/>
        <v>5990</v>
      </c>
      <c r="BI847" s="4">
        <f t="shared" si="5007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08">C849+4</f>
        <v>32</v>
      </c>
      <c r="E849" s="4">
        <f t="shared" si="5008"/>
        <v>36</v>
      </c>
      <c r="F849" s="4">
        <f t="shared" si="5008"/>
        <v>40</v>
      </c>
      <c r="G849" s="4">
        <f t="shared" si="5008"/>
        <v>44</v>
      </c>
      <c r="H849" s="4">
        <f t="shared" si="5008"/>
        <v>48</v>
      </c>
      <c r="I849" s="4">
        <f t="shared" si="5008"/>
        <v>52</v>
      </c>
      <c r="J849" s="15">
        <f t="shared" si="5008"/>
        <v>56</v>
      </c>
      <c r="K849">
        <f t="shared" si="5008"/>
        <v>60</v>
      </c>
      <c r="L849" s="4">
        <f t="shared" si="5008"/>
        <v>64</v>
      </c>
      <c r="M849" s="4">
        <f t="shared" si="5008"/>
        <v>68</v>
      </c>
      <c r="N849" s="4">
        <f t="shared" si="5008"/>
        <v>72</v>
      </c>
      <c r="O849" s="4">
        <f t="shared" si="5008"/>
        <v>76</v>
      </c>
      <c r="P849" s="4">
        <f t="shared" si="5008"/>
        <v>80</v>
      </c>
      <c r="Q849" s="4">
        <f t="shared" si="5008"/>
        <v>84</v>
      </c>
      <c r="R849" s="15">
        <f t="shared" si="5008"/>
        <v>88</v>
      </c>
      <c r="S849" s="4">
        <f t="shared" si="5008"/>
        <v>92</v>
      </c>
      <c r="T849" s="4">
        <f t="shared" si="5008"/>
        <v>96</v>
      </c>
      <c r="U849">
        <f t="shared" si="5008"/>
        <v>100</v>
      </c>
      <c r="V849" s="4">
        <f t="shared" si="5008"/>
        <v>104</v>
      </c>
      <c r="W849" s="4">
        <f t="shared" si="5008"/>
        <v>108</v>
      </c>
      <c r="X849" s="15">
        <f t="shared" si="5008"/>
        <v>112</v>
      </c>
      <c r="Y849" s="4">
        <f t="shared" si="5008"/>
        <v>116</v>
      </c>
      <c r="Z849" s="4">
        <f t="shared" si="5008"/>
        <v>120</v>
      </c>
      <c r="AA849" s="4">
        <f t="shared" si="5008"/>
        <v>124</v>
      </c>
      <c r="AB849" s="4">
        <f t="shared" si="5008"/>
        <v>128</v>
      </c>
      <c r="AC849" s="4">
        <f t="shared" si="5008"/>
        <v>132</v>
      </c>
      <c r="AD849" s="15">
        <f t="shared" si="5008"/>
        <v>136</v>
      </c>
      <c r="AE849">
        <f t="shared" si="5008"/>
        <v>140</v>
      </c>
      <c r="AF849" s="4">
        <f t="shared" si="5008"/>
        <v>144</v>
      </c>
      <c r="AG849" s="4">
        <f t="shared" si="5008"/>
        <v>148</v>
      </c>
      <c r="AH849" s="4">
        <f t="shared" si="5008"/>
        <v>152</v>
      </c>
      <c r="AI849" s="4">
        <f t="shared" si="5008"/>
        <v>156</v>
      </c>
      <c r="AJ849" s="4">
        <f t="shared" si="5008"/>
        <v>160</v>
      </c>
      <c r="AK849" s="4">
        <f t="shared" si="5008"/>
        <v>164</v>
      </c>
      <c r="AL849" s="4">
        <f t="shared" si="5008"/>
        <v>168</v>
      </c>
      <c r="AM849" s="4">
        <f t="shared" si="5008"/>
        <v>172</v>
      </c>
      <c r="AN849" s="4">
        <f t="shared" si="5008"/>
        <v>176</v>
      </c>
      <c r="AO849">
        <f t="shared" si="5008"/>
        <v>180</v>
      </c>
      <c r="AP849" s="4">
        <f t="shared" si="5008"/>
        <v>184</v>
      </c>
      <c r="AQ849" s="4">
        <f t="shared" si="5008"/>
        <v>188</v>
      </c>
      <c r="AR849" s="4">
        <f t="shared" si="5008"/>
        <v>192</v>
      </c>
      <c r="AS849" s="4">
        <f t="shared" si="5008"/>
        <v>196</v>
      </c>
      <c r="AT849" s="4">
        <f t="shared" si="5008"/>
        <v>200</v>
      </c>
      <c r="AU849" s="4">
        <f t="shared" si="5008"/>
        <v>204</v>
      </c>
      <c r="AV849" s="4">
        <f t="shared" si="5008"/>
        <v>208</v>
      </c>
      <c r="AW849" s="4">
        <f t="shared" si="5008"/>
        <v>212</v>
      </c>
      <c r="AX849" s="4">
        <f t="shared" si="5008"/>
        <v>216</v>
      </c>
      <c r="AY849">
        <f t="shared" si="5008"/>
        <v>220</v>
      </c>
      <c r="AZ849" s="4">
        <f t="shared" si="5008"/>
        <v>224</v>
      </c>
      <c r="BA849" s="4">
        <f t="shared" si="5008"/>
        <v>228</v>
      </c>
      <c r="BB849" s="4">
        <f t="shared" si="5008"/>
        <v>232</v>
      </c>
      <c r="BC849" s="4">
        <f t="shared" si="5008"/>
        <v>236</v>
      </c>
      <c r="BD849" s="4">
        <f t="shared" si="5008"/>
        <v>240</v>
      </c>
      <c r="BE849" s="4">
        <f t="shared" si="5008"/>
        <v>244</v>
      </c>
      <c r="BF849" s="4">
        <f t="shared" si="5008"/>
        <v>248</v>
      </c>
      <c r="BG849" s="4">
        <f t="shared" si="5008"/>
        <v>252</v>
      </c>
      <c r="BH849" s="4">
        <f t="shared" si="5008"/>
        <v>256</v>
      </c>
      <c r="BI849">
        <f t="shared" si="5008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09">C850+4</f>
        <v>52</v>
      </c>
      <c r="E850" s="4">
        <f t="shared" si="5009"/>
        <v>56</v>
      </c>
      <c r="F850" s="4">
        <f t="shared" si="5009"/>
        <v>60</v>
      </c>
      <c r="G850" s="4">
        <f t="shared" si="5009"/>
        <v>64</v>
      </c>
      <c r="H850" s="4">
        <f t="shared" si="5009"/>
        <v>68</v>
      </c>
      <c r="I850" s="4">
        <f t="shared" si="5009"/>
        <v>72</v>
      </c>
      <c r="J850" s="15">
        <f t="shared" si="5009"/>
        <v>76</v>
      </c>
      <c r="K850">
        <f t="shared" si="5009"/>
        <v>80</v>
      </c>
      <c r="L850" s="4">
        <f t="shared" si="5009"/>
        <v>84</v>
      </c>
      <c r="M850" s="4">
        <f t="shared" si="5009"/>
        <v>88</v>
      </c>
      <c r="N850" s="4">
        <f t="shared" si="5009"/>
        <v>92</v>
      </c>
      <c r="O850" s="4">
        <f t="shared" si="5009"/>
        <v>96</v>
      </c>
      <c r="P850" s="4">
        <f t="shared" si="5009"/>
        <v>100</v>
      </c>
      <c r="Q850" s="4">
        <f t="shared" si="5009"/>
        <v>104</v>
      </c>
      <c r="R850" s="15">
        <f t="shared" si="5009"/>
        <v>108</v>
      </c>
      <c r="S850" s="4">
        <f t="shared" si="5009"/>
        <v>112</v>
      </c>
      <c r="T850" s="4">
        <f t="shared" si="5009"/>
        <v>116</v>
      </c>
      <c r="U850">
        <f t="shared" si="5009"/>
        <v>120</v>
      </c>
      <c r="V850" s="4">
        <f t="shared" si="5009"/>
        <v>124</v>
      </c>
      <c r="W850" s="4">
        <f t="shared" si="5009"/>
        <v>128</v>
      </c>
      <c r="X850" s="15">
        <f t="shared" si="5009"/>
        <v>132</v>
      </c>
      <c r="Y850" s="4">
        <f t="shared" si="5009"/>
        <v>136</v>
      </c>
      <c r="Z850" s="4">
        <f t="shared" si="5009"/>
        <v>140</v>
      </c>
      <c r="AA850" s="4">
        <f t="shared" si="5009"/>
        <v>144</v>
      </c>
      <c r="AB850" s="4">
        <f t="shared" si="5009"/>
        <v>148</v>
      </c>
      <c r="AC850" s="4">
        <f t="shared" si="5009"/>
        <v>152</v>
      </c>
      <c r="AD850" s="15">
        <f t="shared" si="5009"/>
        <v>156</v>
      </c>
      <c r="AE850">
        <f t="shared" si="5009"/>
        <v>160</v>
      </c>
      <c r="AF850" s="4">
        <f t="shared" si="5009"/>
        <v>164</v>
      </c>
      <c r="AG850" s="4">
        <f t="shared" si="5009"/>
        <v>168</v>
      </c>
      <c r="AH850" s="4">
        <f t="shared" si="5009"/>
        <v>172</v>
      </c>
      <c r="AI850" s="4">
        <f t="shared" si="5009"/>
        <v>176</v>
      </c>
      <c r="AJ850" s="4">
        <f t="shared" si="5009"/>
        <v>180</v>
      </c>
      <c r="AK850" s="4">
        <f t="shared" si="5009"/>
        <v>184</v>
      </c>
      <c r="AL850" s="4">
        <f t="shared" si="5009"/>
        <v>188</v>
      </c>
      <c r="AM850" s="4">
        <f t="shared" si="5009"/>
        <v>192</v>
      </c>
      <c r="AN850" s="4">
        <f t="shared" si="5009"/>
        <v>196</v>
      </c>
      <c r="AO850">
        <f t="shared" si="5009"/>
        <v>200</v>
      </c>
      <c r="AP850" s="4">
        <f t="shared" si="5009"/>
        <v>204</v>
      </c>
      <c r="AQ850" s="4">
        <f t="shared" si="5009"/>
        <v>208</v>
      </c>
      <c r="AR850" s="4">
        <f t="shared" si="5009"/>
        <v>212</v>
      </c>
      <c r="AS850" s="4">
        <f t="shared" si="5009"/>
        <v>216</v>
      </c>
      <c r="AT850" s="4">
        <f t="shared" si="5009"/>
        <v>220</v>
      </c>
      <c r="AU850" s="4">
        <f t="shared" si="5009"/>
        <v>224</v>
      </c>
      <c r="AV850" s="4">
        <f t="shared" si="5009"/>
        <v>228</v>
      </c>
      <c r="AW850" s="4">
        <f t="shared" si="5009"/>
        <v>232</v>
      </c>
      <c r="AX850" s="4">
        <f t="shared" si="5009"/>
        <v>236</v>
      </c>
      <c r="AY850">
        <f t="shared" si="5009"/>
        <v>240</v>
      </c>
      <c r="AZ850" s="4">
        <f t="shared" si="5009"/>
        <v>244</v>
      </c>
      <c r="BA850" s="4">
        <f t="shared" si="5009"/>
        <v>248</v>
      </c>
      <c r="BB850" s="4">
        <f t="shared" si="5009"/>
        <v>252</v>
      </c>
      <c r="BC850" s="4">
        <f t="shared" si="5009"/>
        <v>256</v>
      </c>
      <c r="BD850" s="4">
        <f t="shared" si="5009"/>
        <v>260</v>
      </c>
      <c r="BE850" s="4">
        <f t="shared" si="5009"/>
        <v>264</v>
      </c>
      <c r="BF850" s="4">
        <f t="shared" si="5009"/>
        <v>268</v>
      </c>
      <c r="BG850" s="4">
        <f t="shared" si="5009"/>
        <v>272</v>
      </c>
      <c r="BH850" s="4">
        <f t="shared" si="5009"/>
        <v>276</v>
      </c>
      <c r="BI850">
        <f t="shared" si="5009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10">Y854</f>
        <v>138</v>
      </c>
      <c r="AA854" s="4">
        <f>Z854+1</f>
        <v>139</v>
      </c>
      <c r="AB854" s="4">
        <f>AA854+1</f>
        <v>140</v>
      </c>
      <c r="AC854" s="4">
        <f t="shared" si="5010"/>
        <v>140</v>
      </c>
      <c r="AD854" s="15">
        <f>AC854+1</f>
        <v>141</v>
      </c>
      <c r="AE854">
        <f>AD854+1</f>
        <v>142</v>
      </c>
      <c r="AF854" s="4">
        <f t="shared" si="5010"/>
        <v>142</v>
      </c>
      <c r="AG854" s="4">
        <f t="shared" ref="AG854:AV854" si="5011">AF854+2</f>
        <v>144</v>
      </c>
      <c r="AH854" s="4">
        <f>AG854+1</f>
        <v>145</v>
      </c>
      <c r="AI854" s="4">
        <f>AH854</f>
        <v>145</v>
      </c>
      <c r="AJ854" s="4">
        <f t="shared" ref="AJ854:AZ854" si="5012">AI854+1</f>
        <v>146</v>
      </c>
      <c r="AK854" s="4">
        <f>AJ854+1</f>
        <v>147</v>
      </c>
      <c r="AL854" s="4">
        <f>AK854</f>
        <v>147</v>
      </c>
      <c r="AM854" s="4">
        <f t="shared" ref="AM854:BB854" si="5013">AL854+1</f>
        <v>148</v>
      </c>
      <c r="AN854" s="4">
        <f t="shared" ref="AN854" si="5014">AM854+2</f>
        <v>150</v>
      </c>
      <c r="AO854">
        <f t="shared" si="5010"/>
        <v>150</v>
      </c>
      <c r="AP854" s="4">
        <f t="shared" ref="AP854:AQ854" si="5015">AO854+1</f>
        <v>151</v>
      </c>
      <c r="AQ854" s="4">
        <f t="shared" si="5015"/>
        <v>152</v>
      </c>
      <c r="AR854" s="4">
        <f t="shared" si="5010"/>
        <v>152</v>
      </c>
      <c r="AS854" s="4">
        <f t="shared" ref="AS854:AT854" si="5016">AR854+1</f>
        <v>153</v>
      </c>
      <c r="AT854" s="4">
        <f t="shared" si="5016"/>
        <v>154</v>
      </c>
      <c r="AU854" s="4">
        <f t="shared" si="5010"/>
        <v>154</v>
      </c>
      <c r="AV854" s="4">
        <f t="shared" si="5011"/>
        <v>156</v>
      </c>
      <c r="AW854" s="4">
        <f t="shared" ref="AW854" si="5017">AV854+1</f>
        <v>157</v>
      </c>
      <c r="AX854" s="4">
        <f t="shared" ref="AX854" si="5018">AW854</f>
        <v>157</v>
      </c>
      <c r="AY854">
        <f t="shared" si="5012"/>
        <v>158</v>
      </c>
      <c r="AZ854" s="4">
        <f t="shared" si="5012"/>
        <v>159</v>
      </c>
      <c r="BA854" s="4">
        <f t="shared" ref="BA854" si="5019">AZ854</f>
        <v>159</v>
      </c>
      <c r="BB854" s="4">
        <f t="shared" si="5013"/>
        <v>160</v>
      </c>
      <c r="BC854" s="4">
        <f>BB854</f>
        <v>160</v>
      </c>
      <c r="BD854" s="4">
        <f>BC854+2</f>
        <v>162</v>
      </c>
      <c r="BE854" s="4">
        <f t="shared" ref="BE854" si="5020">BD854+1</f>
        <v>163</v>
      </c>
      <c r="BF854" s="4">
        <f>BE854</f>
        <v>163</v>
      </c>
      <c r="BG854" s="4">
        <f>BF854+1</f>
        <v>164</v>
      </c>
      <c r="BH854" s="4">
        <f t="shared" ref="BH854" si="5021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22">D855</f>
        <v>424</v>
      </c>
      <c r="F855" s="4">
        <f>E855+4</f>
        <v>428</v>
      </c>
      <c r="G855" s="4">
        <f>F855+4</f>
        <v>432</v>
      </c>
      <c r="H855" s="4">
        <f t="shared" si="5022"/>
        <v>432</v>
      </c>
      <c r="I855" s="4">
        <f>H855+4</f>
        <v>436</v>
      </c>
      <c r="J855" s="15">
        <f>I855+5</f>
        <v>441</v>
      </c>
      <c r="K855">
        <f t="shared" si="5022"/>
        <v>441</v>
      </c>
      <c r="L855" s="4">
        <f t="shared" ref="L855:M855" si="5023">K855+4</f>
        <v>445</v>
      </c>
      <c r="M855" s="4">
        <f t="shared" si="5023"/>
        <v>449</v>
      </c>
      <c r="N855" s="4">
        <f t="shared" si="5022"/>
        <v>449</v>
      </c>
      <c r="O855" s="4">
        <f t="shared" ref="O855" si="5024">N855+4</f>
        <v>453</v>
      </c>
      <c r="P855" s="4">
        <f t="shared" ref="P855" si="5025">O855+5</f>
        <v>458</v>
      </c>
      <c r="Q855" s="4">
        <f t="shared" si="5022"/>
        <v>458</v>
      </c>
      <c r="R855" s="15">
        <f t="shared" ref="R855:S855" si="5026">Q855+4</f>
        <v>462</v>
      </c>
      <c r="S855" s="4">
        <f t="shared" si="5026"/>
        <v>466</v>
      </c>
      <c r="T855" s="4">
        <f t="shared" si="5022"/>
        <v>466</v>
      </c>
      <c r="U855">
        <f t="shared" ref="U855" si="5027">T855+4</f>
        <v>470</v>
      </c>
      <c r="V855" s="4">
        <f>U855+4</f>
        <v>474</v>
      </c>
      <c r="W855" s="4">
        <f t="shared" si="5022"/>
        <v>474</v>
      </c>
      <c r="X855" s="15">
        <f t="shared" ref="X855:Y855" si="5028">W855+4</f>
        <v>478</v>
      </c>
      <c r="Y855" s="4">
        <f t="shared" si="5028"/>
        <v>482</v>
      </c>
      <c r="Z855" s="4">
        <f t="shared" si="5022"/>
        <v>482</v>
      </c>
      <c r="AA855" s="4">
        <f t="shared" ref="AA855" si="5029">Z855+4</f>
        <v>486</v>
      </c>
      <c r="AB855" s="4">
        <f t="shared" ref="AB855" si="5030">AA855+5</f>
        <v>491</v>
      </c>
      <c r="AC855" s="4">
        <f t="shared" si="5022"/>
        <v>491</v>
      </c>
      <c r="AD855" s="15">
        <f t="shared" ref="AD855:AE855" si="5031">AC855+4</f>
        <v>495</v>
      </c>
      <c r="AE855">
        <f t="shared" si="5031"/>
        <v>499</v>
      </c>
      <c r="AF855" s="4">
        <f t="shared" si="5022"/>
        <v>499</v>
      </c>
      <c r="AG855" s="4">
        <f t="shared" ref="AG855" si="5032">AF855+4</f>
        <v>503</v>
      </c>
      <c r="AH855" s="4">
        <f t="shared" ref="AH855" si="5033">AG855+5</f>
        <v>508</v>
      </c>
      <c r="AI855" s="4">
        <f t="shared" si="5022"/>
        <v>508</v>
      </c>
      <c r="AJ855" s="4">
        <f t="shared" ref="AJ855:AK855" si="5034">AI855+4</f>
        <v>512</v>
      </c>
      <c r="AK855" s="4">
        <f t="shared" si="5034"/>
        <v>516</v>
      </c>
      <c r="AL855" s="4">
        <f t="shared" si="5022"/>
        <v>516</v>
      </c>
      <c r="AM855" s="4">
        <f t="shared" ref="AM855" si="5035">AL855+4</f>
        <v>520</v>
      </c>
      <c r="AN855" s="4">
        <f>AM855+5</f>
        <v>525</v>
      </c>
      <c r="AO855">
        <f t="shared" si="5022"/>
        <v>525</v>
      </c>
      <c r="AP855" s="4">
        <f t="shared" ref="AP855:AQ855" si="5036">AO855+4</f>
        <v>529</v>
      </c>
      <c r="AQ855" s="4">
        <f t="shared" si="5036"/>
        <v>533</v>
      </c>
      <c r="AR855" s="4">
        <f t="shared" si="5022"/>
        <v>533</v>
      </c>
      <c r="AS855" s="4">
        <f t="shared" ref="AS855" si="5037">AR855+4</f>
        <v>537</v>
      </c>
      <c r="AT855" s="4">
        <f t="shared" ref="AT855" si="5038">AS855+5</f>
        <v>542</v>
      </c>
      <c r="AU855" s="4">
        <f t="shared" si="5022"/>
        <v>542</v>
      </c>
      <c r="AV855" s="4">
        <f t="shared" ref="AV855:AW855" si="5039">AU855+4</f>
        <v>546</v>
      </c>
      <c r="AW855" s="4">
        <f t="shared" si="5039"/>
        <v>550</v>
      </c>
      <c r="AX855" s="4">
        <f t="shared" si="5022"/>
        <v>550</v>
      </c>
      <c r="AY855">
        <f t="shared" ref="AY855" si="5040">AX855+4</f>
        <v>554</v>
      </c>
      <c r="AZ855" s="4">
        <f t="shared" ref="AZ855" si="5041">AY855+5</f>
        <v>559</v>
      </c>
      <c r="BA855" s="4">
        <f t="shared" si="5022"/>
        <v>559</v>
      </c>
      <c r="BB855" s="4">
        <f t="shared" ref="BB855:BC855" si="5042">BA855+4</f>
        <v>563</v>
      </c>
      <c r="BC855" s="4">
        <f t="shared" si="5042"/>
        <v>567</v>
      </c>
      <c r="BD855" s="4">
        <f t="shared" si="5022"/>
        <v>567</v>
      </c>
      <c r="BE855" s="4">
        <f t="shared" ref="BE855" si="5043">BD855+4</f>
        <v>571</v>
      </c>
      <c r="BF855" s="4">
        <f>BE855</f>
        <v>571</v>
      </c>
      <c r="BG855" s="4">
        <f>BF855+4</f>
        <v>575</v>
      </c>
      <c r="BH855" s="4">
        <f t="shared" ref="BH855" si="5044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45">D856</f>
        <v>1252</v>
      </c>
      <c r="F856" s="4">
        <f t="shared" ref="F856" si="5046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47">J856</f>
        <v>1302</v>
      </c>
      <c r="L856" s="4">
        <f t="shared" ref="L856" si="5048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49">O856+12</f>
        <v>1351</v>
      </c>
      <c r="Q856" s="4">
        <f t="shared" ref="Q856" si="5050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51">V856</f>
        <v>1401</v>
      </c>
      <c r="X856" s="15">
        <f>W856+12</f>
        <v>1413</v>
      </c>
      <c r="Y856" s="4">
        <f>X856+13</f>
        <v>1426</v>
      </c>
      <c r="Z856" s="4">
        <f t="shared" si="5051"/>
        <v>1426</v>
      </c>
      <c r="AA856" s="4">
        <f t="shared" ref="AA856" si="5052">Z856+12</f>
        <v>1438</v>
      </c>
      <c r="AB856" s="4">
        <f>AA856+12</f>
        <v>1450</v>
      </c>
      <c r="AC856" s="4">
        <f t="shared" si="5051"/>
        <v>1450</v>
      </c>
      <c r="AD856" s="15">
        <f>AC856+13</f>
        <v>1463</v>
      </c>
      <c r="AE856">
        <f>AD856+12</f>
        <v>1475</v>
      </c>
      <c r="AF856" s="4">
        <f t="shared" si="5051"/>
        <v>1475</v>
      </c>
      <c r="AG856" s="4">
        <f>AF856+13</f>
        <v>1488</v>
      </c>
      <c r="AH856" s="4">
        <f>AG856+12</f>
        <v>1500</v>
      </c>
      <c r="AI856" s="4">
        <f t="shared" si="5051"/>
        <v>1500</v>
      </c>
      <c r="AJ856" s="4">
        <f t="shared" ref="AJ856" si="5053">AI856+12</f>
        <v>1512</v>
      </c>
      <c r="AK856" s="4">
        <f t="shared" ref="AK856" si="5054">AJ856+13</f>
        <v>1525</v>
      </c>
      <c r="AL856" s="4">
        <f t="shared" si="5051"/>
        <v>1525</v>
      </c>
      <c r="AM856" s="4">
        <f t="shared" ref="AM856" si="5055">AL856+12</f>
        <v>1537</v>
      </c>
      <c r="AN856" s="4">
        <f t="shared" ref="AN856" si="5056">AM856+13</f>
        <v>1550</v>
      </c>
      <c r="AO856">
        <f t="shared" si="5051"/>
        <v>1550</v>
      </c>
      <c r="AP856" s="4">
        <f t="shared" ref="AP856" si="5057">AO856+12</f>
        <v>1562</v>
      </c>
      <c r="AQ856" s="4">
        <f>AP856+12</f>
        <v>1574</v>
      </c>
      <c r="AR856" s="4">
        <f t="shared" si="5051"/>
        <v>1574</v>
      </c>
      <c r="AS856" s="4">
        <f>AR856+13</f>
        <v>1587</v>
      </c>
      <c r="AT856" s="4">
        <f>AS856+12</f>
        <v>1599</v>
      </c>
      <c r="AU856" s="4">
        <f t="shared" si="5051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58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58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58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59">C858</f>
        <v>0</v>
      </c>
      <c r="E858" s="4">
        <f t="shared" si="5059"/>
        <v>0</v>
      </c>
      <c r="F858" s="4">
        <f t="shared" si="5059"/>
        <v>0</v>
      </c>
      <c r="G858" s="4">
        <f t="shared" si="5059"/>
        <v>0</v>
      </c>
      <c r="H858" s="4">
        <f t="shared" si="5059"/>
        <v>0</v>
      </c>
      <c r="I858" s="4">
        <f t="shared" si="5059"/>
        <v>0</v>
      </c>
      <c r="J858" s="15">
        <f t="shared" si="5059"/>
        <v>0</v>
      </c>
      <c r="K858" s="4">
        <f t="shared" si="5059"/>
        <v>0</v>
      </c>
      <c r="L858" s="4">
        <f t="shared" si="5059"/>
        <v>0</v>
      </c>
      <c r="M858" s="4">
        <f t="shared" si="5059"/>
        <v>0</v>
      </c>
      <c r="N858" s="4">
        <f t="shared" si="5059"/>
        <v>0</v>
      </c>
      <c r="O858" s="4">
        <f t="shared" si="5059"/>
        <v>0</v>
      </c>
      <c r="P858" s="4">
        <f t="shared" si="5059"/>
        <v>0</v>
      </c>
      <c r="Q858" s="4">
        <f t="shared" si="5059"/>
        <v>0</v>
      </c>
      <c r="R858" s="15">
        <f t="shared" si="5059"/>
        <v>0</v>
      </c>
      <c r="S858" s="4">
        <f t="shared" si="5059"/>
        <v>0</v>
      </c>
      <c r="T858" s="4">
        <f t="shared" si="5059"/>
        <v>0</v>
      </c>
      <c r="U858" s="4">
        <f t="shared" si="5059"/>
        <v>0</v>
      </c>
      <c r="V858" s="4">
        <f t="shared" si="5059"/>
        <v>0</v>
      </c>
      <c r="W858" s="4">
        <f t="shared" si="5059"/>
        <v>0</v>
      </c>
      <c r="X858" s="15">
        <f t="shared" si="5059"/>
        <v>0</v>
      </c>
      <c r="Y858" s="4">
        <f t="shared" si="5059"/>
        <v>0</v>
      </c>
      <c r="Z858" s="4">
        <f t="shared" si="5059"/>
        <v>0</v>
      </c>
      <c r="AA858" s="4">
        <f t="shared" si="5059"/>
        <v>0</v>
      </c>
      <c r="AB858" s="4">
        <f t="shared" si="5059"/>
        <v>0</v>
      </c>
      <c r="AC858" s="4">
        <f t="shared" si="5059"/>
        <v>0</v>
      </c>
      <c r="AD858" s="15">
        <f t="shared" si="5059"/>
        <v>0</v>
      </c>
      <c r="AE858" s="4">
        <f t="shared" si="5059"/>
        <v>0</v>
      </c>
      <c r="AF858" s="4">
        <f t="shared" si="5059"/>
        <v>0</v>
      </c>
      <c r="AG858" s="4">
        <f t="shared" si="5059"/>
        <v>0</v>
      </c>
      <c r="AH858" s="4">
        <f t="shared" si="5059"/>
        <v>0</v>
      </c>
      <c r="AI858" s="4">
        <f t="shared" si="5059"/>
        <v>0</v>
      </c>
      <c r="AJ858" s="4">
        <f t="shared" si="5059"/>
        <v>0</v>
      </c>
      <c r="AK858" s="4">
        <f t="shared" si="5059"/>
        <v>0</v>
      </c>
      <c r="AL858" s="4">
        <f t="shared" si="5059"/>
        <v>0</v>
      </c>
      <c r="AM858" s="4">
        <f t="shared" si="5059"/>
        <v>0</v>
      </c>
      <c r="AN858" s="4">
        <f t="shared" si="5059"/>
        <v>0</v>
      </c>
      <c r="AO858" s="4">
        <f t="shared" si="5059"/>
        <v>0</v>
      </c>
      <c r="AP858" s="4">
        <f t="shared" si="5059"/>
        <v>0</v>
      </c>
      <c r="AQ858" s="4">
        <f t="shared" si="5059"/>
        <v>0</v>
      </c>
      <c r="AR858" s="4">
        <f t="shared" si="5059"/>
        <v>0</v>
      </c>
      <c r="AS858" s="4">
        <f t="shared" si="5059"/>
        <v>0</v>
      </c>
      <c r="AT858" s="4">
        <f t="shared" si="5059"/>
        <v>0</v>
      </c>
      <c r="AU858" s="4">
        <f t="shared" si="5059"/>
        <v>0</v>
      </c>
      <c r="AV858" s="4">
        <f t="shared" si="5059"/>
        <v>0</v>
      </c>
      <c r="AW858" s="4">
        <f t="shared" si="5059"/>
        <v>0</v>
      </c>
      <c r="AX858" s="4">
        <f t="shared" si="5059"/>
        <v>0</v>
      </c>
      <c r="AY858" s="4">
        <f t="shared" si="5059"/>
        <v>0</v>
      </c>
      <c r="AZ858" s="4">
        <f t="shared" si="5059"/>
        <v>0</v>
      </c>
      <c r="BA858" s="4">
        <f t="shared" si="5059"/>
        <v>0</v>
      </c>
      <c r="BB858" s="4">
        <f t="shared" si="5059"/>
        <v>0</v>
      </c>
      <c r="BC858" s="4">
        <f t="shared" si="5059"/>
        <v>0</v>
      </c>
      <c r="BD858" s="4">
        <f t="shared" si="5059"/>
        <v>0</v>
      </c>
      <c r="BE858" s="4">
        <f t="shared" si="5059"/>
        <v>0</v>
      </c>
      <c r="BF858" s="4">
        <f t="shared" si="5059"/>
        <v>0</v>
      </c>
      <c r="BG858" s="4">
        <f t="shared" si="5059"/>
        <v>0</v>
      </c>
      <c r="BH858" s="4">
        <f t="shared" si="5059"/>
        <v>0</v>
      </c>
      <c r="BI858" s="4">
        <f t="shared" si="5059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60">C859+12</f>
        <v>74</v>
      </c>
      <c r="E859" s="4">
        <f t="shared" si="5060"/>
        <v>86</v>
      </c>
      <c r="F859" s="4">
        <f t="shared" si="5060"/>
        <v>98</v>
      </c>
      <c r="G859" s="4">
        <f t="shared" si="5060"/>
        <v>110</v>
      </c>
      <c r="H859" s="4">
        <f t="shared" si="5060"/>
        <v>122</v>
      </c>
      <c r="I859" s="4">
        <f t="shared" si="5060"/>
        <v>134</v>
      </c>
      <c r="J859" s="4">
        <f>I859+14</f>
        <v>148</v>
      </c>
      <c r="K859" s="4">
        <f t="shared" ref="K859:Q859" si="5061">J859+14</f>
        <v>162</v>
      </c>
      <c r="L859" s="4">
        <f t="shared" si="5061"/>
        <v>176</v>
      </c>
      <c r="M859" s="4">
        <f t="shared" si="5061"/>
        <v>190</v>
      </c>
      <c r="N859" s="4">
        <f t="shared" si="5061"/>
        <v>204</v>
      </c>
      <c r="O859" s="4">
        <f t="shared" si="5061"/>
        <v>218</v>
      </c>
      <c r="P859" s="4">
        <f t="shared" si="5061"/>
        <v>232</v>
      </c>
      <c r="Q859" s="4">
        <f t="shared" si="5061"/>
        <v>246</v>
      </c>
      <c r="R859" s="4">
        <f>Q859+16</f>
        <v>262</v>
      </c>
      <c r="S859" s="4">
        <f t="shared" ref="S859:W859" si="5062">R859+16</f>
        <v>278</v>
      </c>
      <c r="T859" s="4">
        <f t="shared" si="5062"/>
        <v>294</v>
      </c>
      <c r="U859" s="4">
        <f t="shared" si="5062"/>
        <v>310</v>
      </c>
      <c r="V859" s="4">
        <f t="shared" si="5062"/>
        <v>326</v>
      </c>
      <c r="W859" s="4">
        <f t="shared" si="5062"/>
        <v>342</v>
      </c>
      <c r="X859" s="4">
        <f>W859+18</f>
        <v>360</v>
      </c>
      <c r="Y859" s="4">
        <f t="shared" ref="Y859:AC859" si="5063">X859+18</f>
        <v>378</v>
      </c>
      <c r="Z859" s="4">
        <f t="shared" si="5063"/>
        <v>396</v>
      </c>
      <c r="AA859" s="4">
        <f t="shared" si="5063"/>
        <v>414</v>
      </c>
      <c r="AB859" s="4">
        <f t="shared" si="5063"/>
        <v>432</v>
      </c>
      <c r="AC859" s="4">
        <f t="shared" si="5063"/>
        <v>450</v>
      </c>
      <c r="AD859" s="4">
        <f>AC859+20</f>
        <v>470</v>
      </c>
      <c r="AE859" s="4">
        <f t="shared" ref="AE859:BI859" si="5064">AD859+20</f>
        <v>490</v>
      </c>
      <c r="AF859" s="4">
        <f t="shared" si="5064"/>
        <v>510</v>
      </c>
      <c r="AG859" s="4">
        <f t="shared" si="5064"/>
        <v>530</v>
      </c>
      <c r="AH859" s="4">
        <f t="shared" si="5064"/>
        <v>550</v>
      </c>
      <c r="AI859" s="4">
        <f t="shared" si="5064"/>
        <v>570</v>
      </c>
      <c r="AJ859" s="4">
        <f t="shared" si="5064"/>
        <v>590</v>
      </c>
      <c r="AK859" s="4">
        <f t="shared" si="5064"/>
        <v>610</v>
      </c>
      <c r="AL859" s="4">
        <f t="shared" si="5064"/>
        <v>630</v>
      </c>
      <c r="AM859" s="4">
        <f t="shared" si="5064"/>
        <v>650</v>
      </c>
      <c r="AN859" s="4">
        <f t="shared" si="5064"/>
        <v>670</v>
      </c>
      <c r="AO859" s="4">
        <f t="shared" si="5064"/>
        <v>690</v>
      </c>
      <c r="AP859" s="4">
        <f t="shared" si="5064"/>
        <v>710</v>
      </c>
      <c r="AQ859" s="4">
        <f t="shared" si="5064"/>
        <v>730</v>
      </c>
      <c r="AR859" s="4">
        <f t="shared" si="5064"/>
        <v>750</v>
      </c>
      <c r="AS859" s="4">
        <f t="shared" si="5064"/>
        <v>770</v>
      </c>
      <c r="AT859" s="4">
        <f t="shared" si="5064"/>
        <v>790</v>
      </c>
      <c r="AU859" s="4">
        <f t="shared" si="5064"/>
        <v>810</v>
      </c>
      <c r="AV859" s="4">
        <f t="shared" si="5064"/>
        <v>830</v>
      </c>
      <c r="AW859" s="4">
        <f t="shared" si="5064"/>
        <v>850</v>
      </c>
      <c r="AX859" s="4">
        <f t="shared" si="5064"/>
        <v>870</v>
      </c>
      <c r="AY859" s="4">
        <f t="shared" si="5064"/>
        <v>890</v>
      </c>
      <c r="AZ859" s="4">
        <f t="shared" si="5064"/>
        <v>910</v>
      </c>
      <c r="BA859" s="4">
        <f t="shared" si="5064"/>
        <v>930</v>
      </c>
      <c r="BB859" s="4">
        <f t="shared" si="5064"/>
        <v>950</v>
      </c>
      <c r="BC859" s="4">
        <f t="shared" si="5064"/>
        <v>970</v>
      </c>
      <c r="BD859" s="4">
        <f t="shared" si="5064"/>
        <v>990</v>
      </c>
      <c r="BE859" s="4">
        <f t="shared" si="5064"/>
        <v>1010</v>
      </c>
      <c r="BF859" s="4">
        <f t="shared" si="5064"/>
        <v>1030</v>
      </c>
      <c r="BG859" s="4">
        <f t="shared" si="5064"/>
        <v>1050</v>
      </c>
      <c r="BH859" s="4">
        <f t="shared" si="5064"/>
        <v>1070</v>
      </c>
      <c r="BI859" s="4">
        <f t="shared" si="5064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65">E860+1.3</f>
        <v>25.3</v>
      </c>
      <c r="G860" s="4">
        <f t="shared" si="5065"/>
        <v>26.6</v>
      </c>
      <c r="H860" s="4">
        <f t="shared" ref="H860" si="5066">G860+1.4</f>
        <v>28</v>
      </c>
      <c r="I860" s="4">
        <f t="shared" ref="I860:J860" si="5067">H860+1.3</f>
        <v>29.3</v>
      </c>
      <c r="J860" s="15">
        <f t="shared" si="5067"/>
        <v>30.6</v>
      </c>
      <c r="K860">
        <f t="shared" ref="K860" si="5068">J860+1.4</f>
        <v>32</v>
      </c>
      <c r="L860" s="4">
        <f t="shared" ref="L860:M860" si="5069">K860+1.3</f>
        <v>33.299999999999997</v>
      </c>
      <c r="M860" s="4">
        <f t="shared" si="5069"/>
        <v>34.599999999999994</v>
      </c>
      <c r="N860" s="4">
        <f t="shared" ref="N860" si="5070">M860+1.4</f>
        <v>35.999999999999993</v>
      </c>
      <c r="O860" s="4">
        <f t="shared" ref="O860:P860" si="5071">N860+1.3</f>
        <v>37.29999999999999</v>
      </c>
      <c r="P860" s="4">
        <f t="shared" si="5071"/>
        <v>38.599999999999987</v>
      </c>
      <c r="Q860" s="4">
        <f t="shared" ref="Q860" si="5072">P860+1.4</f>
        <v>39.999999999999986</v>
      </c>
      <c r="R860" s="15">
        <f t="shared" ref="R860:S860" si="5073">Q860+1.3</f>
        <v>41.299999999999983</v>
      </c>
      <c r="S860" s="4">
        <f t="shared" si="5073"/>
        <v>42.59999999999998</v>
      </c>
      <c r="T860" s="4">
        <f t="shared" ref="T860" si="5074">S860+1.4</f>
        <v>43.999999999999979</v>
      </c>
      <c r="U860">
        <f t="shared" ref="U860:V860" si="5075">T860+1.3</f>
        <v>45.299999999999976</v>
      </c>
      <c r="V860" s="4">
        <f t="shared" si="5075"/>
        <v>46.599999999999973</v>
      </c>
      <c r="W860" s="4">
        <f t="shared" ref="W860" si="5076">V860+1.4</f>
        <v>47.999999999999972</v>
      </c>
      <c r="X860" s="15">
        <f t="shared" ref="X860:Y860" si="5077">W860+1.3</f>
        <v>49.299999999999969</v>
      </c>
      <c r="Y860" s="4">
        <f t="shared" si="5077"/>
        <v>50.599999999999966</v>
      </c>
      <c r="Z860" s="4">
        <f t="shared" ref="Z860" si="5078">Y860+1.4</f>
        <v>51.999999999999964</v>
      </c>
      <c r="AA860" s="4">
        <f t="shared" ref="AA860:AB860" si="5079">Z860+1.3</f>
        <v>53.299999999999962</v>
      </c>
      <c r="AB860" s="4">
        <f t="shared" si="5079"/>
        <v>54.599999999999959</v>
      </c>
      <c r="AC860" s="4">
        <f t="shared" ref="AC860" si="5080">AB860+1.4</f>
        <v>55.999999999999957</v>
      </c>
      <c r="AD860" s="15">
        <f t="shared" ref="AD860:AE860" si="5081">AC860+1.3</f>
        <v>57.299999999999955</v>
      </c>
      <c r="AE860">
        <f t="shared" si="5081"/>
        <v>58.599999999999952</v>
      </c>
      <c r="AF860" s="4">
        <f t="shared" ref="AF860" si="5082">AE860+1.4</f>
        <v>59.99999999999995</v>
      </c>
      <c r="AG860" s="4">
        <f t="shared" ref="AG860:AH860" si="5083">AF860+1.3</f>
        <v>61.299999999999947</v>
      </c>
      <c r="AH860" s="4">
        <f t="shared" si="5083"/>
        <v>62.599999999999945</v>
      </c>
      <c r="AI860" s="4">
        <f t="shared" ref="AI860" si="5084">AH860+1.4</f>
        <v>63.999999999999943</v>
      </c>
      <c r="AJ860" s="4">
        <f t="shared" ref="AJ860:AK860" si="5085">AI860+1.3</f>
        <v>65.29999999999994</v>
      </c>
      <c r="AK860" s="4">
        <f t="shared" si="5085"/>
        <v>66.599999999999937</v>
      </c>
      <c r="AL860" s="4">
        <f t="shared" ref="AL860" si="5086">AK860+1.4</f>
        <v>67.999999999999943</v>
      </c>
      <c r="AM860" s="4">
        <f t="shared" ref="AM860:AN860" si="5087">AL860+1.3</f>
        <v>69.29999999999994</v>
      </c>
      <c r="AN860" s="4">
        <f t="shared" si="5087"/>
        <v>70.599999999999937</v>
      </c>
      <c r="AO860">
        <f t="shared" ref="AO860" si="5088">AN860+1.4</f>
        <v>71.999999999999943</v>
      </c>
      <c r="AP860" s="4">
        <f t="shared" ref="AP860:AQ860" si="5089">AO860+1.3</f>
        <v>73.29999999999994</v>
      </c>
      <c r="AQ860" s="4">
        <f t="shared" si="5089"/>
        <v>74.599999999999937</v>
      </c>
      <c r="AR860" s="4">
        <f t="shared" ref="AR860" si="5090">AQ860+1.4</f>
        <v>75.999999999999943</v>
      </c>
      <c r="AS860" s="4">
        <f t="shared" ref="AS860:AT860" si="5091">AR860+1.3</f>
        <v>77.29999999999994</v>
      </c>
      <c r="AT860" s="4">
        <f t="shared" si="5091"/>
        <v>78.599999999999937</v>
      </c>
      <c r="AU860" s="4">
        <f t="shared" ref="AU860" si="5092">AT860+1.4</f>
        <v>79.999999999999943</v>
      </c>
      <c r="AV860" s="4">
        <f t="shared" ref="AV860:AW860" si="5093">AU860+1.3</f>
        <v>81.29999999999994</v>
      </c>
      <c r="AW860" s="4">
        <f t="shared" si="5093"/>
        <v>82.599999999999937</v>
      </c>
      <c r="AX860" s="4">
        <f t="shared" ref="AX860" si="5094">AW860+1.4</f>
        <v>83.999999999999943</v>
      </c>
      <c r="AY860">
        <f t="shared" ref="AY860:AZ860" si="5095">AX860+1.3</f>
        <v>85.29999999999994</v>
      </c>
      <c r="AZ860" s="4">
        <f t="shared" si="5095"/>
        <v>86.599999999999937</v>
      </c>
      <c r="BA860" s="4">
        <f t="shared" ref="BA860" si="5096">AZ860+1.4</f>
        <v>87.999999999999943</v>
      </c>
      <c r="BB860" s="4">
        <f t="shared" ref="BB860:BC860" si="5097">BA860+1.3</f>
        <v>89.29999999999994</v>
      </c>
      <c r="BC860" s="4">
        <f t="shared" si="5097"/>
        <v>90.599999999999937</v>
      </c>
      <c r="BD860" s="4">
        <f t="shared" ref="BD860" si="5098">BC860+1.4</f>
        <v>91.999999999999943</v>
      </c>
      <c r="BE860" s="4">
        <f t="shared" ref="BE860:BF860" si="5099">BD860+1.3</f>
        <v>93.29999999999994</v>
      </c>
      <c r="BF860" s="4">
        <f t="shared" si="5099"/>
        <v>94.599999999999937</v>
      </c>
      <c r="BG860" s="4">
        <f t="shared" ref="BG860" si="5100">BF860+1.4</f>
        <v>95.999999999999943</v>
      </c>
      <c r="BH860" s="4">
        <f t="shared" ref="BH860:BI860" si="5101">BG860+1.3</f>
        <v>97.29999999999994</v>
      </c>
      <c r="BI860">
        <f t="shared" si="5101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02">C861+1</f>
        <v>17</v>
      </c>
      <c r="E861" s="4">
        <f t="shared" si="5102"/>
        <v>18</v>
      </c>
      <c r="F861" s="4">
        <f t="shared" si="5102"/>
        <v>19</v>
      </c>
      <c r="G861" s="4">
        <f t="shared" ref="G861:BI861" si="5103">F861+1</f>
        <v>20</v>
      </c>
      <c r="H861" s="4">
        <f t="shared" si="5103"/>
        <v>21</v>
      </c>
      <c r="I861" s="4">
        <f t="shared" si="5103"/>
        <v>22</v>
      </c>
      <c r="J861" s="15">
        <f t="shared" si="5103"/>
        <v>23</v>
      </c>
      <c r="K861">
        <f t="shared" si="5103"/>
        <v>24</v>
      </c>
      <c r="L861" s="4">
        <f t="shared" si="5103"/>
        <v>25</v>
      </c>
      <c r="M861" s="4">
        <f t="shared" si="5103"/>
        <v>26</v>
      </c>
      <c r="N861" s="4">
        <f t="shared" si="5103"/>
        <v>27</v>
      </c>
      <c r="O861" s="4">
        <f t="shared" si="5103"/>
        <v>28</v>
      </c>
      <c r="P861" s="4">
        <f t="shared" si="5103"/>
        <v>29</v>
      </c>
      <c r="Q861" s="4">
        <f t="shared" si="5103"/>
        <v>30</v>
      </c>
      <c r="R861" s="15">
        <f t="shared" si="5103"/>
        <v>31</v>
      </c>
      <c r="S861" s="4">
        <f t="shared" si="5103"/>
        <v>32</v>
      </c>
      <c r="T861" s="4">
        <f t="shared" si="5103"/>
        <v>33</v>
      </c>
      <c r="U861">
        <f t="shared" si="5103"/>
        <v>34</v>
      </c>
      <c r="V861" s="4">
        <f t="shared" si="5103"/>
        <v>35</v>
      </c>
      <c r="W861" s="4">
        <f t="shared" si="5103"/>
        <v>36</v>
      </c>
      <c r="X861" s="15">
        <f t="shared" si="5103"/>
        <v>37</v>
      </c>
      <c r="Y861" s="4">
        <f t="shared" si="5103"/>
        <v>38</v>
      </c>
      <c r="Z861" s="4">
        <f t="shared" si="5103"/>
        <v>39</v>
      </c>
      <c r="AA861" s="4">
        <f t="shared" si="5103"/>
        <v>40</v>
      </c>
      <c r="AB861" s="4">
        <f t="shared" si="5103"/>
        <v>41</v>
      </c>
      <c r="AC861" s="4">
        <f t="shared" si="5103"/>
        <v>42</v>
      </c>
      <c r="AD861" s="15">
        <f t="shared" si="5103"/>
        <v>43</v>
      </c>
      <c r="AE861">
        <f t="shared" si="5103"/>
        <v>44</v>
      </c>
      <c r="AF861" s="4">
        <f t="shared" si="5103"/>
        <v>45</v>
      </c>
      <c r="AG861" s="4">
        <f t="shared" si="5103"/>
        <v>46</v>
      </c>
      <c r="AH861" s="4">
        <f t="shared" si="5103"/>
        <v>47</v>
      </c>
      <c r="AI861" s="4">
        <f t="shared" si="5103"/>
        <v>48</v>
      </c>
      <c r="AJ861" s="4">
        <f t="shared" si="5103"/>
        <v>49</v>
      </c>
      <c r="AK861" s="4">
        <f t="shared" si="5103"/>
        <v>50</v>
      </c>
      <c r="AL861" s="4">
        <f t="shared" si="5103"/>
        <v>51</v>
      </c>
      <c r="AM861" s="4">
        <f t="shared" si="5103"/>
        <v>52</v>
      </c>
      <c r="AN861" s="4">
        <f t="shared" si="5103"/>
        <v>53</v>
      </c>
      <c r="AO861">
        <f t="shared" si="5103"/>
        <v>54</v>
      </c>
      <c r="AP861" s="4">
        <f t="shared" si="5103"/>
        <v>55</v>
      </c>
      <c r="AQ861" s="4">
        <f t="shared" si="5103"/>
        <v>56</v>
      </c>
      <c r="AR861" s="4">
        <f t="shared" si="5103"/>
        <v>57</v>
      </c>
      <c r="AS861" s="4">
        <f t="shared" si="5103"/>
        <v>58</v>
      </c>
      <c r="AT861" s="4">
        <f t="shared" si="5103"/>
        <v>59</v>
      </c>
      <c r="AU861" s="4">
        <f t="shared" si="5103"/>
        <v>60</v>
      </c>
      <c r="AV861" s="4">
        <f t="shared" si="5103"/>
        <v>61</v>
      </c>
      <c r="AW861" s="4">
        <f t="shared" si="5103"/>
        <v>62</v>
      </c>
      <c r="AX861" s="4">
        <f t="shared" si="5103"/>
        <v>63</v>
      </c>
      <c r="AY861">
        <f t="shared" si="5103"/>
        <v>64</v>
      </c>
      <c r="AZ861" s="4">
        <f t="shared" si="5103"/>
        <v>65</v>
      </c>
      <c r="BA861" s="4">
        <f t="shared" si="5103"/>
        <v>66</v>
      </c>
      <c r="BB861" s="4">
        <f t="shared" si="5103"/>
        <v>67</v>
      </c>
      <c r="BC861" s="4">
        <f t="shared" si="5103"/>
        <v>68</v>
      </c>
      <c r="BD861" s="4">
        <f t="shared" si="5103"/>
        <v>69</v>
      </c>
      <c r="BE861" s="4">
        <f t="shared" si="5103"/>
        <v>70</v>
      </c>
      <c r="BF861" s="4">
        <f t="shared" si="5103"/>
        <v>71</v>
      </c>
      <c r="BG861" s="4">
        <f t="shared" si="5103"/>
        <v>72</v>
      </c>
      <c r="BH861" s="4">
        <f t="shared" si="5103"/>
        <v>73</v>
      </c>
      <c r="BI861">
        <f t="shared" si="5103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04">C865+10</f>
        <v>40</v>
      </c>
      <c r="E865" s="4">
        <f t="shared" si="5104"/>
        <v>50</v>
      </c>
      <c r="F865" s="4">
        <f t="shared" si="5104"/>
        <v>60</v>
      </c>
      <c r="G865" s="4">
        <f t="shared" si="5104"/>
        <v>70</v>
      </c>
      <c r="H865" s="4">
        <f t="shared" si="5104"/>
        <v>80</v>
      </c>
      <c r="I865" s="4">
        <f t="shared" si="5104"/>
        <v>90</v>
      </c>
      <c r="J865" s="15">
        <f t="shared" si="5104"/>
        <v>100</v>
      </c>
      <c r="K865">
        <f t="shared" si="5104"/>
        <v>110</v>
      </c>
      <c r="L865" s="4">
        <f t="shared" si="5104"/>
        <v>120</v>
      </c>
      <c r="M865" s="4">
        <f t="shared" si="5104"/>
        <v>130</v>
      </c>
      <c r="N865" s="4">
        <f t="shared" si="5104"/>
        <v>140</v>
      </c>
      <c r="O865" s="4">
        <f t="shared" si="5104"/>
        <v>150</v>
      </c>
      <c r="P865" s="4">
        <f t="shared" si="5104"/>
        <v>160</v>
      </c>
      <c r="Q865" s="4">
        <f t="shared" si="5104"/>
        <v>170</v>
      </c>
      <c r="R865" s="15">
        <f t="shared" si="5104"/>
        <v>180</v>
      </c>
      <c r="S865" s="4">
        <f t="shared" si="5104"/>
        <v>190</v>
      </c>
      <c r="T865" s="4">
        <f t="shared" si="5104"/>
        <v>200</v>
      </c>
      <c r="U865">
        <f t="shared" si="5104"/>
        <v>210</v>
      </c>
      <c r="V865" s="4">
        <f t="shared" si="5104"/>
        <v>220</v>
      </c>
      <c r="W865" s="4">
        <f t="shared" si="5104"/>
        <v>230</v>
      </c>
      <c r="X865" s="15">
        <f t="shared" si="5104"/>
        <v>240</v>
      </c>
      <c r="Y865" s="4">
        <f t="shared" si="5104"/>
        <v>250</v>
      </c>
      <c r="Z865" s="4">
        <f t="shared" si="5104"/>
        <v>260</v>
      </c>
      <c r="AA865" s="4">
        <f t="shared" si="5104"/>
        <v>270</v>
      </c>
      <c r="AB865" s="4">
        <f t="shared" si="5104"/>
        <v>280</v>
      </c>
      <c r="AC865" s="4">
        <f t="shared" si="5104"/>
        <v>290</v>
      </c>
      <c r="AD865" s="15">
        <f t="shared" si="5104"/>
        <v>300</v>
      </c>
      <c r="AE865">
        <f t="shared" si="5104"/>
        <v>310</v>
      </c>
      <c r="AF865" s="4">
        <f t="shared" si="5104"/>
        <v>320</v>
      </c>
      <c r="AG865" s="4">
        <f t="shared" si="5104"/>
        <v>330</v>
      </c>
      <c r="AH865" s="4">
        <f t="shared" si="5104"/>
        <v>340</v>
      </c>
      <c r="AI865" s="4">
        <f t="shared" si="5104"/>
        <v>350</v>
      </c>
      <c r="AJ865" s="4">
        <f t="shared" si="5104"/>
        <v>360</v>
      </c>
      <c r="AK865" s="4">
        <f t="shared" si="5104"/>
        <v>370</v>
      </c>
      <c r="AL865" s="4">
        <f t="shared" si="5104"/>
        <v>380</v>
      </c>
      <c r="AM865" s="4">
        <f t="shared" si="5104"/>
        <v>390</v>
      </c>
      <c r="AN865" s="4">
        <f t="shared" si="5104"/>
        <v>400</v>
      </c>
      <c r="AO865">
        <f t="shared" si="5104"/>
        <v>410</v>
      </c>
      <c r="AP865" s="4">
        <f t="shared" si="5104"/>
        <v>420</v>
      </c>
      <c r="AQ865" s="4">
        <f t="shared" si="5104"/>
        <v>430</v>
      </c>
      <c r="AR865" s="4">
        <f t="shared" si="5104"/>
        <v>440</v>
      </c>
      <c r="AS865" s="4">
        <f t="shared" si="5104"/>
        <v>450</v>
      </c>
      <c r="AT865" s="4">
        <f t="shared" si="5104"/>
        <v>460</v>
      </c>
      <c r="AU865" s="4">
        <f t="shared" si="5104"/>
        <v>470</v>
      </c>
      <c r="AV865" s="4">
        <f t="shared" si="5104"/>
        <v>480</v>
      </c>
      <c r="AW865" s="4">
        <f t="shared" si="5104"/>
        <v>490</v>
      </c>
      <c r="AX865" s="4">
        <f t="shared" si="5104"/>
        <v>500</v>
      </c>
      <c r="AY865">
        <f t="shared" si="5104"/>
        <v>510</v>
      </c>
      <c r="AZ865" s="4">
        <f t="shared" si="5104"/>
        <v>520</v>
      </c>
      <c r="BA865" s="4">
        <f t="shared" si="5104"/>
        <v>530</v>
      </c>
      <c r="BB865" s="4">
        <f t="shared" si="5104"/>
        <v>540</v>
      </c>
      <c r="BC865" s="4">
        <f t="shared" si="5104"/>
        <v>550</v>
      </c>
      <c r="BD865" s="4">
        <f t="shared" si="5104"/>
        <v>560</v>
      </c>
      <c r="BE865" s="4">
        <f t="shared" si="5104"/>
        <v>570</v>
      </c>
      <c r="BF865" s="4">
        <f t="shared" si="5104"/>
        <v>580</v>
      </c>
      <c r="BG865" s="4">
        <f t="shared" si="5104"/>
        <v>590</v>
      </c>
      <c r="BH865" s="4">
        <f t="shared" si="5104"/>
        <v>600</v>
      </c>
      <c r="BI865">
        <f t="shared" si="5104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05">D867+45</f>
        <v>307</v>
      </c>
      <c r="F867" s="4">
        <f>E867+46</f>
        <v>353</v>
      </c>
      <c r="G867" s="4">
        <f>F867+46</f>
        <v>399</v>
      </c>
      <c r="H867" s="4">
        <f t="shared" si="5105"/>
        <v>444</v>
      </c>
      <c r="I867" s="4">
        <f t="shared" ref="I867" si="5106">H867+46</f>
        <v>490</v>
      </c>
      <c r="J867" s="15">
        <f t="shared" si="5105"/>
        <v>535</v>
      </c>
      <c r="K867">
        <f t="shared" ref="K867:L867" si="5107">J867+46</f>
        <v>581</v>
      </c>
      <c r="L867" s="4">
        <f t="shared" si="5107"/>
        <v>627</v>
      </c>
      <c r="M867" s="4">
        <f t="shared" si="5105"/>
        <v>672</v>
      </c>
      <c r="N867" s="4">
        <f t="shared" ref="N867" si="5108">M867+46</f>
        <v>718</v>
      </c>
      <c r="O867" s="4">
        <f t="shared" si="5105"/>
        <v>763</v>
      </c>
      <c r="P867" s="4">
        <f t="shared" ref="P867:Q867" si="5109">O867+46</f>
        <v>809</v>
      </c>
      <c r="Q867" s="4">
        <f t="shared" si="5109"/>
        <v>855</v>
      </c>
      <c r="R867" s="15">
        <f t="shared" si="5105"/>
        <v>900</v>
      </c>
      <c r="S867" s="4">
        <f t="shared" ref="S867" si="5110">R867+46</f>
        <v>946</v>
      </c>
      <c r="T867" s="4">
        <f t="shared" si="5105"/>
        <v>991</v>
      </c>
      <c r="U867">
        <f t="shared" ref="U867:V867" si="5111">T867+46</f>
        <v>1037</v>
      </c>
      <c r="V867" s="4">
        <f t="shared" si="5111"/>
        <v>1083</v>
      </c>
      <c r="W867" s="4">
        <f t="shared" si="5105"/>
        <v>1128</v>
      </c>
      <c r="X867" s="15">
        <f t="shared" ref="X867" si="5112">W867+46</f>
        <v>1174</v>
      </c>
      <c r="Y867" s="4">
        <f t="shared" si="5105"/>
        <v>1219</v>
      </c>
      <c r="Z867" s="4">
        <f t="shared" ref="Z867:AA867" si="5113">Y867+46</f>
        <v>1265</v>
      </c>
      <c r="AA867" s="4">
        <f t="shared" si="5113"/>
        <v>1311</v>
      </c>
      <c r="AB867" s="4">
        <f t="shared" si="5105"/>
        <v>1356</v>
      </c>
      <c r="AC867" s="4">
        <f t="shared" ref="AC867" si="5114">AB867+46</f>
        <v>1402</v>
      </c>
      <c r="AD867" s="15">
        <f t="shared" si="5105"/>
        <v>1447</v>
      </c>
      <c r="AE867">
        <f t="shared" ref="AE867:AF867" si="5115">AD867+46</f>
        <v>1493</v>
      </c>
      <c r="AF867" s="4">
        <f t="shared" si="5115"/>
        <v>1539</v>
      </c>
      <c r="AG867" s="4">
        <f t="shared" si="5105"/>
        <v>1584</v>
      </c>
      <c r="AH867" s="4">
        <f t="shared" ref="AH867" si="5116">AG867+46</f>
        <v>1630</v>
      </c>
      <c r="AI867" s="4">
        <f t="shared" si="5105"/>
        <v>1675</v>
      </c>
      <c r="AJ867" s="4">
        <f t="shared" ref="AJ867:AK867" si="5117">AI867+46</f>
        <v>1721</v>
      </c>
      <c r="AK867" s="4">
        <f t="shared" si="5117"/>
        <v>1767</v>
      </c>
      <c r="AL867" s="4">
        <f t="shared" si="5105"/>
        <v>1812</v>
      </c>
      <c r="AM867" s="4">
        <f t="shared" ref="AM867" si="5118">AL867+46</f>
        <v>1858</v>
      </c>
      <c r="AN867" s="4">
        <f t="shared" si="5105"/>
        <v>1903</v>
      </c>
      <c r="AO867">
        <f t="shared" ref="AO867:AP867" si="5119">AN867+46</f>
        <v>1949</v>
      </c>
      <c r="AP867" s="4">
        <f t="shared" si="5119"/>
        <v>1995</v>
      </c>
      <c r="AQ867" s="4">
        <f t="shared" si="5105"/>
        <v>2040</v>
      </c>
      <c r="AR867" s="4">
        <f t="shared" ref="AR867" si="5120">AQ867+46</f>
        <v>2086</v>
      </c>
      <c r="AS867" s="4">
        <f t="shared" si="5105"/>
        <v>2131</v>
      </c>
      <c r="AT867" s="4">
        <f t="shared" ref="AT867:AU867" si="5121">AS867+46</f>
        <v>2177</v>
      </c>
      <c r="AU867" s="4">
        <f t="shared" si="5121"/>
        <v>2223</v>
      </c>
      <c r="AV867" s="4">
        <f t="shared" si="5105"/>
        <v>2268</v>
      </c>
      <c r="AW867" s="4">
        <f t="shared" ref="AW867" si="5122">AV867+46</f>
        <v>2314</v>
      </c>
      <c r="AX867" s="4">
        <f t="shared" si="5105"/>
        <v>2359</v>
      </c>
      <c r="AY867">
        <f t="shared" ref="AY867:AZ867" si="5123">AX867+46</f>
        <v>2405</v>
      </c>
      <c r="AZ867" s="4">
        <f t="shared" si="5123"/>
        <v>2451</v>
      </c>
      <c r="BA867" s="4">
        <f t="shared" si="5105"/>
        <v>2496</v>
      </c>
      <c r="BB867" s="4">
        <f t="shared" ref="BB867" si="5124">BA867+46</f>
        <v>2542</v>
      </c>
      <c r="BC867" s="4">
        <f t="shared" si="5105"/>
        <v>2587</v>
      </c>
      <c r="BD867" s="4">
        <f t="shared" ref="BD867:BE867" si="5125">BC867+46</f>
        <v>2633</v>
      </c>
      <c r="BE867" s="4">
        <f t="shared" si="5125"/>
        <v>2679</v>
      </c>
      <c r="BF867" s="4">
        <f t="shared" si="5105"/>
        <v>2724</v>
      </c>
      <c r="BG867" s="4">
        <f t="shared" ref="BG867" si="5126">BF867+46</f>
        <v>2770</v>
      </c>
      <c r="BH867" s="4">
        <f t="shared" si="5105"/>
        <v>2815</v>
      </c>
      <c r="BI867">
        <f t="shared" ref="BI867" si="5127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28">D868+52</f>
        <v>348</v>
      </c>
      <c r="F868" s="4">
        <f t="shared" ref="F868" si="5129">E868+51</f>
        <v>399</v>
      </c>
      <c r="G868" s="4">
        <f t="shared" si="5128"/>
        <v>451</v>
      </c>
      <c r="H868" s="4">
        <f>G868+52</f>
        <v>503</v>
      </c>
      <c r="I868" s="4">
        <f t="shared" si="5128"/>
        <v>555</v>
      </c>
      <c r="J868" s="15">
        <f t="shared" ref="J868" si="5130">I868+51</f>
        <v>606</v>
      </c>
      <c r="K868">
        <f>J868+51</f>
        <v>657</v>
      </c>
      <c r="L868" s="4">
        <f>K868+52</f>
        <v>709</v>
      </c>
      <c r="M868" s="4">
        <f t="shared" ref="M868:BH868" si="5131">L868+52</f>
        <v>761</v>
      </c>
      <c r="N868" s="4">
        <f>M868+51</f>
        <v>812</v>
      </c>
      <c r="O868" s="4">
        <f t="shared" si="5131"/>
        <v>864</v>
      </c>
      <c r="P868" s="4">
        <f>O868+51</f>
        <v>915</v>
      </c>
      <c r="Q868" s="4">
        <f t="shared" si="5131"/>
        <v>967</v>
      </c>
      <c r="R868" s="15">
        <f t="shared" si="5131"/>
        <v>1019</v>
      </c>
      <c r="S868" s="4">
        <f t="shared" ref="S868" si="5132">R868+51</f>
        <v>1070</v>
      </c>
      <c r="T868" s="4">
        <f t="shared" si="5131"/>
        <v>1122</v>
      </c>
      <c r="U868">
        <f t="shared" ref="U868" si="5133">T868+51</f>
        <v>1173</v>
      </c>
      <c r="V868" s="4">
        <f t="shared" si="5131"/>
        <v>1225</v>
      </c>
      <c r="W868" s="4">
        <f t="shared" si="5131"/>
        <v>1277</v>
      </c>
      <c r="X868" s="15">
        <f t="shared" ref="X868" si="5134">W868+51</f>
        <v>1328</v>
      </c>
      <c r="Y868" s="4">
        <f t="shared" si="5131"/>
        <v>1380</v>
      </c>
      <c r="Z868" s="4">
        <f t="shared" ref="Z868" si="5135">Y868+51</f>
        <v>1431</v>
      </c>
      <c r="AA868" s="4">
        <f t="shared" si="5131"/>
        <v>1483</v>
      </c>
      <c r="AB868" s="4">
        <f t="shared" si="5131"/>
        <v>1535</v>
      </c>
      <c r="AC868" s="4">
        <f t="shared" ref="AC868" si="5136">AB868+51</f>
        <v>1586</v>
      </c>
      <c r="AD868" s="15">
        <f t="shared" si="5131"/>
        <v>1638</v>
      </c>
      <c r="AE868">
        <f t="shared" ref="AE868" si="5137">AD868+51</f>
        <v>1689</v>
      </c>
      <c r="AF868" s="4">
        <f t="shared" si="5131"/>
        <v>1741</v>
      </c>
      <c r="AG868" s="4">
        <f t="shared" si="5131"/>
        <v>1793</v>
      </c>
      <c r="AH868" s="4">
        <f t="shared" ref="AH868" si="5138">AG868+51</f>
        <v>1844</v>
      </c>
      <c r="AI868" s="4">
        <f t="shared" si="5131"/>
        <v>1896</v>
      </c>
      <c r="AJ868" s="4">
        <f t="shared" ref="AJ868" si="5139">AI868+51</f>
        <v>1947</v>
      </c>
      <c r="AK868" s="4">
        <f t="shared" si="5131"/>
        <v>1999</v>
      </c>
      <c r="AL868" s="4">
        <f t="shared" si="5131"/>
        <v>2051</v>
      </c>
      <c r="AM868" s="4">
        <f t="shared" ref="AM868" si="5140">AL868+51</f>
        <v>2102</v>
      </c>
      <c r="AN868" s="4">
        <f t="shared" si="5131"/>
        <v>2154</v>
      </c>
      <c r="AO868">
        <f t="shared" ref="AO868" si="5141">AN868+51</f>
        <v>2205</v>
      </c>
      <c r="AP868" s="4">
        <f t="shared" si="5131"/>
        <v>2257</v>
      </c>
      <c r="AQ868" s="4">
        <f t="shared" si="5131"/>
        <v>2309</v>
      </c>
      <c r="AR868" s="4">
        <f t="shared" ref="AR868" si="5142">AQ868+51</f>
        <v>2360</v>
      </c>
      <c r="AS868" s="4">
        <f t="shared" si="5131"/>
        <v>2412</v>
      </c>
      <c r="AT868" s="4">
        <f t="shared" ref="AT868" si="5143">AS868+51</f>
        <v>2463</v>
      </c>
      <c r="AU868" s="4">
        <f t="shared" si="5131"/>
        <v>2515</v>
      </c>
      <c r="AV868" s="4">
        <f t="shared" si="5131"/>
        <v>2567</v>
      </c>
      <c r="AW868" s="4">
        <f t="shared" ref="AW868" si="5144">AV868+51</f>
        <v>2618</v>
      </c>
      <c r="AX868" s="4">
        <f t="shared" si="5131"/>
        <v>2670</v>
      </c>
      <c r="AY868">
        <f t="shared" ref="AY868" si="5145">AX868+51</f>
        <v>2721</v>
      </c>
      <c r="AZ868" s="4">
        <f t="shared" si="5131"/>
        <v>2773</v>
      </c>
      <c r="BA868" s="4">
        <f t="shared" si="5131"/>
        <v>2825</v>
      </c>
      <c r="BB868" s="4">
        <f t="shared" ref="BB868" si="5146">BA868+51</f>
        <v>2876</v>
      </c>
      <c r="BC868" s="4">
        <f t="shared" si="5131"/>
        <v>2928</v>
      </c>
      <c r="BD868" s="4">
        <f t="shared" ref="BD868" si="5147">BC868+51</f>
        <v>2979</v>
      </c>
      <c r="BE868" s="4">
        <f t="shared" si="5131"/>
        <v>3031</v>
      </c>
      <c r="BF868" s="4">
        <f t="shared" si="5131"/>
        <v>3083</v>
      </c>
      <c r="BG868" s="4">
        <f t="shared" ref="BG868" si="5148">BF868+51</f>
        <v>3134</v>
      </c>
      <c r="BH868" s="4">
        <f t="shared" si="5131"/>
        <v>3186</v>
      </c>
      <c r="BI868">
        <f t="shared" ref="BI868" si="5149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50">D869+57</f>
        <v>388</v>
      </c>
      <c r="F869" s="4">
        <f t="shared" ref="F869" si="5151">E869+58</f>
        <v>446</v>
      </c>
      <c r="G869" s="4">
        <f>F869+58</f>
        <v>504</v>
      </c>
      <c r="H869" s="4">
        <f t="shared" ref="H869" si="5152">G869+58</f>
        <v>562</v>
      </c>
      <c r="I869" s="4">
        <f t="shared" si="5150"/>
        <v>619</v>
      </c>
      <c r="J869" s="15">
        <f t="shared" ref="J869:BH869" si="5153">I869+58</f>
        <v>677</v>
      </c>
      <c r="K869">
        <f t="shared" si="5150"/>
        <v>734</v>
      </c>
      <c r="L869" s="4">
        <f t="shared" ref="L869:AZ869" si="5154">K869+58</f>
        <v>792</v>
      </c>
      <c r="M869" s="4">
        <f t="shared" si="5150"/>
        <v>849</v>
      </c>
      <c r="N869" s="4">
        <f t="shared" ref="N869:BB869" si="5155">M869+58</f>
        <v>907</v>
      </c>
      <c r="O869" s="4">
        <f t="shared" si="5150"/>
        <v>964</v>
      </c>
      <c r="P869" s="4">
        <f t="shared" ref="P869:BE869" si="5156">O869+58</f>
        <v>1022</v>
      </c>
      <c r="Q869" s="4">
        <f>P869+58</f>
        <v>1080</v>
      </c>
      <c r="R869" s="15">
        <f t="shared" ref="R869:BF869" si="5157">Q869+58</f>
        <v>1138</v>
      </c>
      <c r="S869" s="4">
        <f t="shared" si="5150"/>
        <v>1195</v>
      </c>
      <c r="T869" s="4">
        <f t="shared" si="5153"/>
        <v>1253</v>
      </c>
      <c r="U869">
        <f t="shared" si="5150"/>
        <v>1310</v>
      </c>
      <c r="V869" s="4">
        <f t="shared" si="5154"/>
        <v>1368</v>
      </c>
      <c r="W869" s="4">
        <f t="shared" si="5150"/>
        <v>1425</v>
      </c>
      <c r="X869" s="15">
        <f t="shared" si="5155"/>
        <v>1483</v>
      </c>
      <c r="Y869" s="4">
        <f t="shared" si="5150"/>
        <v>1540</v>
      </c>
      <c r="Z869" s="4">
        <f t="shared" si="5156"/>
        <v>1598</v>
      </c>
      <c r="AA869" s="4">
        <f t="shared" si="5156"/>
        <v>1656</v>
      </c>
      <c r="AB869" s="4">
        <f t="shared" si="5157"/>
        <v>1714</v>
      </c>
      <c r="AC869" s="4">
        <f t="shared" si="5150"/>
        <v>1771</v>
      </c>
      <c r="AD869" s="15">
        <f t="shared" si="5153"/>
        <v>1829</v>
      </c>
      <c r="AE869">
        <f t="shared" si="5150"/>
        <v>1886</v>
      </c>
      <c r="AF869" s="4">
        <f t="shared" si="5154"/>
        <v>1944</v>
      </c>
      <c r="AG869" s="4">
        <f t="shared" si="5150"/>
        <v>2001</v>
      </c>
      <c r="AH869" s="4">
        <f t="shared" si="5155"/>
        <v>2059</v>
      </c>
      <c r="AI869" s="4">
        <f t="shared" si="5150"/>
        <v>2116</v>
      </c>
      <c r="AJ869" s="4">
        <f t="shared" si="5156"/>
        <v>2174</v>
      </c>
      <c r="AK869" s="4">
        <f t="shared" si="5156"/>
        <v>2232</v>
      </c>
      <c r="AL869" s="4">
        <f t="shared" si="5157"/>
        <v>2290</v>
      </c>
      <c r="AM869" s="4">
        <f t="shared" si="5150"/>
        <v>2347</v>
      </c>
      <c r="AN869" s="4">
        <f t="shared" si="5153"/>
        <v>2405</v>
      </c>
      <c r="AO869">
        <f t="shared" si="5150"/>
        <v>2462</v>
      </c>
      <c r="AP869" s="4">
        <f t="shared" si="5154"/>
        <v>2520</v>
      </c>
      <c r="AQ869" s="4">
        <f t="shared" si="5150"/>
        <v>2577</v>
      </c>
      <c r="AR869" s="4">
        <f t="shared" si="5155"/>
        <v>2635</v>
      </c>
      <c r="AS869" s="4">
        <f t="shared" si="5150"/>
        <v>2692</v>
      </c>
      <c r="AT869" s="4">
        <f t="shared" si="5156"/>
        <v>2750</v>
      </c>
      <c r="AU869" s="4">
        <f t="shared" si="5156"/>
        <v>2808</v>
      </c>
      <c r="AV869" s="4">
        <f t="shared" si="5157"/>
        <v>2866</v>
      </c>
      <c r="AW869" s="4">
        <f t="shared" si="5150"/>
        <v>2923</v>
      </c>
      <c r="AX869" s="4">
        <f t="shared" si="5153"/>
        <v>2981</v>
      </c>
      <c r="AY869">
        <f t="shared" si="5150"/>
        <v>3038</v>
      </c>
      <c r="AZ869" s="4">
        <f t="shared" si="5154"/>
        <v>3096</v>
      </c>
      <c r="BA869" s="4">
        <f t="shared" si="5150"/>
        <v>3153</v>
      </c>
      <c r="BB869" s="4">
        <f t="shared" si="5155"/>
        <v>3211</v>
      </c>
      <c r="BC869" s="4">
        <f t="shared" si="5150"/>
        <v>3268</v>
      </c>
      <c r="BD869" s="4">
        <f t="shared" si="5156"/>
        <v>3326</v>
      </c>
      <c r="BE869" s="4">
        <f t="shared" si="5156"/>
        <v>3384</v>
      </c>
      <c r="BF869" s="4">
        <f t="shared" si="5157"/>
        <v>3442</v>
      </c>
      <c r="BG869" s="4">
        <f t="shared" si="5150"/>
        <v>3499</v>
      </c>
      <c r="BH869" s="4">
        <f t="shared" si="5153"/>
        <v>3557</v>
      </c>
      <c r="BI869">
        <f t="shared" si="5150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58">C871+3</f>
        <v>39</v>
      </c>
      <c r="E871" s="4">
        <f t="shared" si="5158"/>
        <v>42</v>
      </c>
      <c r="F871" s="4">
        <f t="shared" si="5158"/>
        <v>45</v>
      </c>
      <c r="G871" s="4">
        <f t="shared" si="5158"/>
        <v>48</v>
      </c>
      <c r="H871" s="4">
        <f t="shared" si="5158"/>
        <v>51</v>
      </c>
      <c r="I871" s="4">
        <f t="shared" si="5158"/>
        <v>54</v>
      </c>
      <c r="J871" s="15">
        <f>I871+4</f>
        <v>58</v>
      </c>
      <c r="K871">
        <f t="shared" ref="K871:Q871" si="5159">J871+4</f>
        <v>62</v>
      </c>
      <c r="L871" s="4">
        <f t="shared" si="5159"/>
        <v>66</v>
      </c>
      <c r="M871" s="4">
        <f t="shared" si="5159"/>
        <v>70</v>
      </c>
      <c r="N871" s="4">
        <f t="shared" si="5159"/>
        <v>74</v>
      </c>
      <c r="O871" s="4">
        <f t="shared" si="5159"/>
        <v>78</v>
      </c>
      <c r="P871" s="4">
        <f t="shared" si="5159"/>
        <v>82</v>
      </c>
      <c r="Q871" s="4">
        <f t="shared" si="5159"/>
        <v>86</v>
      </c>
      <c r="R871" s="15">
        <f>Q871+5</f>
        <v>91</v>
      </c>
      <c r="S871" s="4">
        <f t="shared" ref="S871:W871" si="5160">R871+5</f>
        <v>96</v>
      </c>
      <c r="T871" s="4">
        <f t="shared" si="5160"/>
        <v>101</v>
      </c>
      <c r="U871">
        <f t="shared" si="5160"/>
        <v>106</v>
      </c>
      <c r="V871" s="4">
        <f t="shared" si="5160"/>
        <v>111</v>
      </c>
      <c r="W871" s="4">
        <f t="shared" si="5160"/>
        <v>116</v>
      </c>
      <c r="X871" s="15">
        <f>W871+6</f>
        <v>122</v>
      </c>
      <c r="Y871" s="4">
        <f t="shared" ref="Y871:AR871" si="5161">X871+6</f>
        <v>128</v>
      </c>
      <c r="Z871" s="4">
        <f t="shared" si="5161"/>
        <v>134</v>
      </c>
      <c r="AA871" s="4">
        <f t="shared" si="5161"/>
        <v>140</v>
      </c>
      <c r="AB871" s="4">
        <f t="shared" si="5161"/>
        <v>146</v>
      </c>
      <c r="AC871" s="4">
        <f t="shared" si="5161"/>
        <v>152</v>
      </c>
      <c r="AD871" s="15">
        <f t="shared" si="5161"/>
        <v>158</v>
      </c>
      <c r="AE871">
        <f t="shared" si="5161"/>
        <v>164</v>
      </c>
      <c r="AF871" s="4">
        <f t="shared" si="5161"/>
        <v>170</v>
      </c>
      <c r="AG871" s="4">
        <f t="shared" si="5161"/>
        <v>176</v>
      </c>
      <c r="AH871" s="4">
        <f t="shared" si="5161"/>
        <v>182</v>
      </c>
      <c r="AI871" s="4">
        <f t="shared" si="5161"/>
        <v>188</v>
      </c>
      <c r="AJ871" s="4">
        <f t="shared" si="5161"/>
        <v>194</v>
      </c>
      <c r="AK871" s="4">
        <f t="shared" si="5161"/>
        <v>200</v>
      </c>
      <c r="AL871" s="4">
        <f t="shared" si="5161"/>
        <v>206</v>
      </c>
      <c r="AM871" s="4">
        <f t="shared" si="5161"/>
        <v>212</v>
      </c>
      <c r="AN871" s="4">
        <f t="shared" si="5161"/>
        <v>218</v>
      </c>
      <c r="AO871">
        <f t="shared" si="5161"/>
        <v>224</v>
      </c>
      <c r="AP871" s="4">
        <f t="shared" si="5161"/>
        <v>230</v>
      </c>
      <c r="AQ871" s="4">
        <f t="shared" si="5161"/>
        <v>236</v>
      </c>
      <c r="AR871" s="4">
        <f t="shared" si="5161"/>
        <v>242</v>
      </c>
      <c r="AS871" s="4">
        <f t="shared" ref="AS871:BI871" si="5162">AR871+6</f>
        <v>248</v>
      </c>
      <c r="AT871" s="4">
        <f t="shared" si="5162"/>
        <v>254</v>
      </c>
      <c r="AU871" s="4">
        <f t="shared" si="5162"/>
        <v>260</v>
      </c>
      <c r="AV871" s="4">
        <f t="shared" si="5162"/>
        <v>266</v>
      </c>
      <c r="AW871" s="4">
        <f t="shared" si="5162"/>
        <v>272</v>
      </c>
      <c r="AX871" s="4">
        <f t="shared" si="5162"/>
        <v>278</v>
      </c>
      <c r="AY871">
        <f t="shared" si="5162"/>
        <v>284</v>
      </c>
      <c r="AZ871" s="4">
        <f t="shared" si="5162"/>
        <v>290</v>
      </c>
      <c r="BA871" s="4">
        <f t="shared" si="5162"/>
        <v>296</v>
      </c>
      <c r="BB871" s="4">
        <f t="shared" si="5162"/>
        <v>302</v>
      </c>
      <c r="BC871" s="4">
        <f t="shared" si="5162"/>
        <v>308</v>
      </c>
      <c r="BD871" s="4">
        <f t="shared" si="5162"/>
        <v>314</v>
      </c>
      <c r="BE871" s="4">
        <f t="shared" si="5162"/>
        <v>320</v>
      </c>
      <c r="BF871" s="4">
        <f t="shared" si="5162"/>
        <v>326</v>
      </c>
      <c r="BG871" s="4">
        <f t="shared" si="5162"/>
        <v>332</v>
      </c>
      <c r="BH871" s="4">
        <f t="shared" si="5162"/>
        <v>338</v>
      </c>
      <c r="BI871">
        <f t="shared" si="5162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63">C872+4</f>
        <v>46</v>
      </c>
      <c r="E872" s="4">
        <f t="shared" si="5163"/>
        <v>50</v>
      </c>
      <c r="F872" s="4">
        <f t="shared" si="5163"/>
        <v>54</v>
      </c>
      <c r="G872" s="4">
        <f t="shared" si="5163"/>
        <v>58</v>
      </c>
      <c r="H872" s="4">
        <f t="shared" si="5163"/>
        <v>62</v>
      </c>
      <c r="I872" s="4">
        <f t="shared" si="5163"/>
        <v>66</v>
      </c>
      <c r="J872" s="15">
        <f>I872+5</f>
        <v>71</v>
      </c>
      <c r="K872">
        <f t="shared" ref="K872:Q872" si="5164">J872+5</f>
        <v>76</v>
      </c>
      <c r="L872" s="4">
        <f t="shared" si="5164"/>
        <v>81</v>
      </c>
      <c r="M872" s="4">
        <f t="shared" si="5164"/>
        <v>86</v>
      </c>
      <c r="N872" s="4">
        <f t="shared" si="5164"/>
        <v>91</v>
      </c>
      <c r="O872" s="4">
        <f t="shared" si="5164"/>
        <v>96</v>
      </c>
      <c r="P872" s="4">
        <f t="shared" si="5164"/>
        <v>101</v>
      </c>
      <c r="Q872" s="4">
        <f t="shared" si="5164"/>
        <v>106</v>
      </c>
      <c r="R872" s="15">
        <f>Q872+6</f>
        <v>112</v>
      </c>
      <c r="S872" s="4">
        <f t="shared" ref="S872:W872" si="5165">R872+6</f>
        <v>118</v>
      </c>
      <c r="T872" s="4">
        <f t="shared" si="5165"/>
        <v>124</v>
      </c>
      <c r="U872">
        <f t="shared" si="5165"/>
        <v>130</v>
      </c>
      <c r="V872" s="4">
        <f t="shared" si="5165"/>
        <v>136</v>
      </c>
      <c r="W872" s="4">
        <f t="shared" si="5165"/>
        <v>142</v>
      </c>
      <c r="X872" s="15">
        <f>W872+7</f>
        <v>149</v>
      </c>
      <c r="Y872" s="4">
        <f t="shared" ref="Y872:AR872" si="5166">X872+7</f>
        <v>156</v>
      </c>
      <c r="Z872" s="4">
        <f t="shared" si="5166"/>
        <v>163</v>
      </c>
      <c r="AA872" s="4">
        <f t="shared" si="5166"/>
        <v>170</v>
      </c>
      <c r="AB872" s="4">
        <f t="shared" si="5166"/>
        <v>177</v>
      </c>
      <c r="AC872" s="4">
        <f t="shared" si="5166"/>
        <v>184</v>
      </c>
      <c r="AD872" s="15">
        <f t="shared" si="5166"/>
        <v>191</v>
      </c>
      <c r="AE872">
        <f t="shared" si="5166"/>
        <v>198</v>
      </c>
      <c r="AF872" s="4">
        <f t="shared" si="5166"/>
        <v>205</v>
      </c>
      <c r="AG872" s="4">
        <f t="shared" si="5166"/>
        <v>212</v>
      </c>
      <c r="AH872" s="4">
        <f t="shared" si="5166"/>
        <v>219</v>
      </c>
      <c r="AI872" s="4">
        <f t="shared" si="5166"/>
        <v>226</v>
      </c>
      <c r="AJ872" s="4">
        <f t="shared" si="5166"/>
        <v>233</v>
      </c>
      <c r="AK872" s="4">
        <f t="shared" si="5166"/>
        <v>240</v>
      </c>
      <c r="AL872" s="4">
        <f t="shared" si="5166"/>
        <v>247</v>
      </c>
      <c r="AM872" s="4">
        <f t="shared" si="5166"/>
        <v>254</v>
      </c>
      <c r="AN872" s="4">
        <f t="shared" si="5166"/>
        <v>261</v>
      </c>
      <c r="AO872">
        <f t="shared" si="5166"/>
        <v>268</v>
      </c>
      <c r="AP872" s="4">
        <f t="shared" si="5166"/>
        <v>275</v>
      </c>
      <c r="AQ872" s="4">
        <f t="shared" si="5166"/>
        <v>282</v>
      </c>
      <c r="AR872" s="4">
        <f t="shared" si="5166"/>
        <v>289</v>
      </c>
      <c r="AS872" s="4">
        <f t="shared" ref="AS872:BI872" si="5167">AR872+7</f>
        <v>296</v>
      </c>
      <c r="AT872" s="4">
        <f t="shared" si="5167"/>
        <v>303</v>
      </c>
      <c r="AU872" s="4">
        <f t="shared" si="5167"/>
        <v>310</v>
      </c>
      <c r="AV872" s="4">
        <f t="shared" si="5167"/>
        <v>317</v>
      </c>
      <c r="AW872" s="4">
        <f t="shared" si="5167"/>
        <v>324</v>
      </c>
      <c r="AX872" s="4">
        <f t="shared" si="5167"/>
        <v>331</v>
      </c>
      <c r="AY872">
        <f t="shared" si="5167"/>
        <v>338</v>
      </c>
      <c r="AZ872" s="4">
        <f t="shared" si="5167"/>
        <v>345</v>
      </c>
      <c r="BA872" s="4">
        <f t="shared" si="5167"/>
        <v>352</v>
      </c>
      <c r="BB872" s="4">
        <f t="shared" si="5167"/>
        <v>359</v>
      </c>
      <c r="BC872" s="4">
        <f t="shared" si="5167"/>
        <v>366</v>
      </c>
      <c r="BD872" s="4">
        <f t="shared" si="5167"/>
        <v>373</v>
      </c>
      <c r="BE872" s="4">
        <f t="shared" si="5167"/>
        <v>380</v>
      </c>
      <c r="BF872" s="4">
        <f t="shared" si="5167"/>
        <v>387</v>
      </c>
      <c r="BG872" s="4">
        <f t="shared" si="5167"/>
        <v>394</v>
      </c>
      <c r="BH872" s="4">
        <f t="shared" si="5167"/>
        <v>401</v>
      </c>
      <c r="BI872">
        <f t="shared" si="5167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68">C874+40</f>
        <v>130</v>
      </c>
      <c r="E874" s="4">
        <f t="shared" si="5168"/>
        <v>170</v>
      </c>
      <c r="F874" s="4">
        <f t="shared" si="5168"/>
        <v>210</v>
      </c>
      <c r="G874" s="4">
        <f t="shared" si="5168"/>
        <v>250</v>
      </c>
      <c r="H874" s="4">
        <f t="shared" si="5168"/>
        <v>290</v>
      </c>
      <c r="I874" s="4">
        <f t="shared" si="5168"/>
        <v>330</v>
      </c>
      <c r="J874" s="15">
        <f t="shared" si="5168"/>
        <v>370</v>
      </c>
      <c r="K874">
        <f t="shared" si="5168"/>
        <v>410</v>
      </c>
      <c r="L874" s="4">
        <f t="shared" si="5168"/>
        <v>450</v>
      </c>
      <c r="M874" s="4">
        <f t="shared" si="5168"/>
        <v>490</v>
      </c>
      <c r="N874" s="4">
        <f t="shared" si="5168"/>
        <v>530</v>
      </c>
      <c r="O874" s="4">
        <f t="shared" si="5168"/>
        <v>570</v>
      </c>
      <c r="P874" s="4">
        <f t="shared" si="5168"/>
        <v>610</v>
      </c>
      <c r="Q874" s="4">
        <f t="shared" si="5168"/>
        <v>650</v>
      </c>
      <c r="R874" s="15">
        <f t="shared" si="5168"/>
        <v>690</v>
      </c>
      <c r="S874" s="4">
        <f t="shared" si="5168"/>
        <v>730</v>
      </c>
      <c r="T874" s="4">
        <f t="shared" si="5168"/>
        <v>770</v>
      </c>
      <c r="U874">
        <f t="shared" si="5168"/>
        <v>810</v>
      </c>
      <c r="V874" s="4">
        <f t="shared" si="5168"/>
        <v>850</v>
      </c>
      <c r="W874" s="4">
        <f t="shared" si="5168"/>
        <v>890</v>
      </c>
      <c r="X874" s="15">
        <f t="shared" si="5168"/>
        <v>930</v>
      </c>
      <c r="Y874" s="4">
        <f t="shared" si="5168"/>
        <v>970</v>
      </c>
      <c r="Z874" s="4">
        <f t="shared" si="5168"/>
        <v>1010</v>
      </c>
      <c r="AA874" s="4">
        <f t="shared" si="5168"/>
        <v>1050</v>
      </c>
      <c r="AB874" s="4">
        <f t="shared" si="5168"/>
        <v>1090</v>
      </c>
      <c r="AC874" s="4">
        <f t="shared" si="5168"/>
        <v>1130</v>
      </c>
      <c r="AD874" s="15">
        <f t="shared" si="5168"/>
        <v>1170</v>
      </c>
      <c r="AE874">
        <f t="shared" si="5168"/>
        <v>1210</v>
      </c>
      <c r="AF874" s="4">
        <f t="shared" si="5168"/>
        <v>1250</v>
      </c>
      <c r="AG874" s="4">
        <f t="shared" si="5168"/>
        <v>1290</v>
      </c>
      <c r="AH874" s="4">
        <f t="shared" si="5168"/>
        <v>1330</v>
      </c>
      <c r="AI874" s="4">
        <f t="shared" si="5168"/>
        <v>1370</v>
      </c>
      <c r="AJ874" s="4">
        <f t="shared" si="5168"/>
        <v>1410</v>
      </c>
      <c r="AK874" s="4">
        <f t="shared" si="5168"/>
        <v>1450</v>
      </c>
      <c r="AL874" s="4">
        <f t="shared" si="5168"/>
        <v>1490</v>
      </c>
      <c r="AM874" s="4">
        <f t="shared" si="5168"/>
        <v>1530</v>
      </c>
      <c r="AN874" s="4">
        <f t="shared" si="5168"/>
        <v>1570</v>
      </c>
      <c r="AO874">
        <f t="shared" si="5168"/>
        <v>1610</v>
      </c>
      <c r="AP874" s="4">
        <f t="shared" si="5168"/>
        <v>1650</v>
      </c>
      <c r="AQ874" s="4">
        <f t="shared" si="5168"/>
        <v>1690</v>
      </c>
      <c r="AR874" s="4">
        <f t="shared" si="5168"/>
        <v>1730</v>
      </c>
      <c r="AS874" s="4">
        <f t="shared" si="5168"/>
        <v>1770</v>
      </c>
      <c r="AT874" s="4">
        <f t="shared" si="5168"/>
        <v>1810</v>
      </c>
      <c r="AU874" s="4">
        <f t="shared" si="5168"/>
        <v>1850</v>
      </c>
      <c r="AV874" s="4">
        <f t="shared" si="5168"/>
        <v>1890</v>
      </c>
      <c r="AW874" s="4">
        <f t="shared" si="5168"/>
        <v>1930</v>
      </c>
      <c r="AX874" s="4">
        <f t="shared" si="5168"/>
        <v>1970</v>
      </c>
      <c r="AY874">
        <f t="shared" si="5168"/>
        <v>2010</v>
      </c>
      <c r="AZ874" s="4">
        <f t="shared" si="5168"/>
        <v>2050</v>
      </c>
      <c r="BA874" s="4">
        <f t="shared" si="5168"/>
        <v>2090</v>
      </c>
      <c r="BB874" s="4">
        <f t="shared" si="5168"/>
        <v>2130</v>
      </c>
      <c r="BC874" s="4">
        <f t="shared" si="5168"/>
        <v>2170</v>
      </c>
      <c r="BD874" s="4">
        <f t="shared" si="5168"/>
        <v>2210</v>
      </c>
      <c r="BE874" s="4">
        <f t="shared" si="5168"/>
        <v>2250</v>
      </c>
      <c r="BF874" s="4">
        <f t="shared" si="5168"/>
        <v>2290</v>
      </c>
      <c r="BG874" s="4">
        <f t="shared" si="5168"/>
        <v>2330</v>
      </c>
      <c r="BH874" s="4">
        <f t="shared" si="5168"/>
        <v>2370</v>
      </c>
      <c r="BI874">
        <f t="shared" si="5168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69">C878+49</f>
        <v>263</v>
      </c>
      <c r="E878" s="4">
        <f t="shared" ref="E878" si="5170">D878+49</f>
        <v>312</v>
      </c>
      <c r="F878" s="4">
        <f t="shared" ref="F878" si="5171">E878+49</f>
        <v>361</v>
      </c>
      <c r="G878" s="4">
        <f t="shared" ref="G878" si="5172">F878+49</f>
        <v>410</v>
      </c>
      <c r="H878" s="4">
        <f t="shared" ref="H878" si="5173">G878+49</f>
        <v>459</v>
      </c>
      <c r="I878" s="4">
        <f t="shared" ref="I878" si="5174">H878+49</f>
        <v>508</v>
      </c>
      <c r="J878" s="15">
        <f t="shared" ref="J878" si="5175">I878+49</f>
        <v>557</v>
      </c>
      <c r="K878" s="4">
        <f t="shared" ref="K878" si="5176">J878+49</f>
        <v>606</v>
      </c>
      <c r="L878" s="4">
        <f t="shared" ref="L878" si="5177">K878+49</f>
        <v>655</v>
      </c>
      <c r="M878" s="4">
        <f t="shared" ref="M878" si="5178">L878+49</f>
        <v>704</v>
      </c>
      <c r="N878" s="4">
        <f t="shared" ref="N878" si="5179">M878+49</f>
        <v>753</v>
      </c>
      <c r="O878" s="4">
        <f t="shared" ref="O878" si="5180">N878+49</f>
        <v>802</v>
      </c>
      <c r="P878" s="4">
        <f t="shared" ref="P878" si="5181">O878+49</f>
        <v>851</v>
      </c>
      <c r="Q878" s="4">
        <f t="shared" ref="Q878" si="5182">P878+49</f>
        <v>900</v>
      </c>
      <c r="R878" s="15">
        <f t="shared" ref="R878" si="5183">Q878+49</f>
        <v>949</v>
      </c>
      <c r="S878" s="4">
        <f t="shared" ref="S878" si="5184">R878+49</f>
        <v>998</v>
      </c>
      <c r="T878" s="4">
        <f t="shared" ref="T878" si="5185">S878+49</f>
        <v>1047</v>
      </c>
      <c r="U878" s="4">
        <f t="shared" ref="U878" si="5186">T878+49</f>
        <v>1096</v>
      </c>
      <c r="V878" s="4">
        <f t="shared" ref="V878" si="5187">U878+49</f>
        <v>1145</v>
      </c>
      <c r="W878" s="4">
        <f t="shared" ref="W878" si="5188">V878+49</f>
        <v>1194</v>
      </c>
      <c r="X878" s="15">
        <f t="shared" ref="X878" si="5189">W878+49</f>
        <v>1243</v>
      </c>
      <c r="Y878" s="4">
        <f t="shared" ref="Y878" si="5190">X878+49</f>
        <v>1292</v>
      </c>
      <c r="Z878" s="4">
        <f t="shared" ref="Z878" si="5191">Y878+49</f>
        <v>1341</v>
      </c>
      <c r="AA878" s="4">
        <f t="shared" ref="AA878" si="5192">Z878+49</f>
        <v>1390</v>
      </c>
      <c r="AB878" s="4">
        <f t="shared" ref="AB878" si="5193">AA878+49</f>
        <v>1439</v>
      </c>
      <c r="AC878" s="4">
        <f t="shared" ref="AC878" si="5194">AB878+49</f>
        <v>1488</v>
      </c>
      <c r="AD878" s="15">
        <f t="shared" ref="AD878" si="5195">AC878+49</f>
        <v>1537</v>
      </c>
      <c r="AE878" s="4">
        <f t="shared" ref="AE878" si="5196">AD878+49</f>
        <v>1586</v>
      </c>
      <c r="AF878" s="4">
        <f t="shared" ref="AF878" si="5197">AE878+49</f>
        <v>1635</v>
      </c>
      <c r="AG878" s="4">
        <f t="shared" ref="AG878" si="5198">AF878+49</f>
        <v>1684</v>
      </c>
      <c r="AH878" s="4">
        <f t="shared" ref="AH878" si="5199">AG878+49</f>
        <v>1733</v>
      </c>
      <c r="AI878" s="4">
        <f t="shared" ref="AI878" si="5200">AH878+49</f>
        <v>1782</v>
      </c>
      <c r="AJ878" s="4">
        <f t="shared" ref="AJ878" si="5201">AI878+49</f>
        <v>1831</v>
      </c>
      <c r="AK878" s="4">
        <f t="shared" ref="AK878" si="5202">AJ878+49</f>
        <v>1880</v>
      </c>
      <c r="AL878" s="4">
        <f t="shared" ref="AL878" si="5203">AK878+49</f>
        <v>1929</v>
      </c>
      <c r="AM878" s="4">
        <f t="shared" ref="AM878" si="5204">AL878+49</f>
        <v>1978</v>
      </c>
      <c r="AN878" s="4">
        <f t="shared" ref="AN878" si="5205">AM878+49</f>
        <v>2027</v>
      </c>
      <c r="AO878" s="4">
        <f t="shared" ref="AO878" si="5206">AN878+49</f>
        <v>2076</v>
      </c>
      <c r="AP878" s="4">
        <f t="shared" ref="AP878" si="5207">AO878+49</f>
        <v>2125</v>
      </c>
      <c r="AQ878" s="4">
        <f t="shared" ref="AQ878" si="5208">AP878+49</f>
        <v>2174</v>
      </c>
      <c r="AR878" s="4">
        <f t="shared" ref="AR878" si="5209">AQ878+49</f>
        <v>2223</v>
      </c>
      <c r="AS878" s="4">
        <f t="shared" ref="AS878" si="5210">AR878+49</f>
        <v>2272</v>
      </c>
      <c r="AT878" s="4">
        <f t="shared" ref="AT878" si="5211">AS878+49</f>
        <v>2321</v>
      </c>
      <c r="AU878" s="4">
        <f t="shared" ref="AU878" si="5212">AT878+49</f>
        <v>2370</v>
      </c>
      <c r="AV878" s="4">
        <f t="shared" ref="AV878" si="5213">AU878+49</f>
        <v>2419</v>
      </c>
      <c r="AW878" s="4">
        <f t="shared" ref="AW878" si="5214">AV878+49</f>
        <v>2468</v>
      </c>
      <c r="AX878" s="4">
        <f t="shared" ref="AX878" si="5215">AW878+49</f>
        <v>2517</v>
      </c>
      <c r="AY878" s="4">
        <f t="shared" ref="AY878" si="5216">AX878+49</f>
        <v>2566</v>
      </c>
      <c r="AZ878" s="4">
        <f t="shared" ref="AZ878" si="5217">AY878+49</f>
        <v>2615</v>
      </c>
      <c r="BA878" s="4">
        <f t="shared" ref="BA878" si="5218">AZ878+49</f>
        <v>2664</v>
      </c>
      <c r="BB878" s="4">
        <f t="shared" ref="BB878" si="5219">BA878+49</f>
        <v>2713</v>
      </c>
      <c r="BC878" s="4">
        <f t="shared" ref="BC878" si="5220">BB878+49</f>
        <v>2762</v>
      </c>
      <c r="BD878" s="4">
        <f t="shared" ref="BD878" si="5221">BC878+49</f>
        <v>2811</v>
      </c>
      <c r="BE878" s="4">
        <f t="shared" ref="BE878" si="5222">BD878+49</f>
        <v>2860</v>
      </c>
      <c r="BF878" s="4">
        <f t="shared" ref="BF878" si="5223">BE878+49</f>
        <v>2909</v>
      </c>
      <c r="BG878" s="4">
        <f t="shared" ref="BG878" si="5224">BF878+49</f>
        <v>2958</v>
      </c>
      <c r="BH878" s="4">
        <f t="shared" ref="BH878" si="5225">BG878+49</f>
        <v>3007</v>
      </c>
      <c r="BI878" s="4">
        <f t="shared" ref="BI878" si="5226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27">C878*1.5</f>
        <v>321</v>
      </c>
      <c r="D879" s="4">
        <f t="shared" ref="D879" si="5228">D878*1.5</f>
        <v>394.5</v>
      </c>
      <c r="E879" s="4">
        <f t="shared" ref="E879" si="5229">E878*1.5</f>
        <v>468</v>
      </c>
      <c r="F879" s="4">
        <f t="shared" ref="F879" si="5230">F878*1.5</f>
        <v>541.5</v>
      </c>
      <c r="G879" s="4">
        <f t="shared" ref="G879" si="5231">G878*1.5</f>
        <v>615</v>
      </c>
      <c r="H879" s="4">
        <f t="shared" ref="H879" si="5232">H878*1.5</f>
        <v>688.5</v>
      </c>
      <c r="I879" s="4">
        <f t="shared" ref="I879" si="5233">I878*1.5</f>
        <v>762</v>
      </c>
      <c r="J879" s="15">
        <f t="shared" ref="J879" si="5234">J878*1.5</f>
        <v>835.5</v>
      </c>
      <c r="K879" s="4">
        <f t="shared" ref="K879" si="5235">K878*1.5</f>
        <v>909</v>
      </c>
      <c r="L879" s="4">
        <f t="shared" ref="L879" si="5236">L878*1.5</f>
        <v>982.5</v>
      </c>
      <c r="M879" s="4">
        <f t="shared" ref="M879" si="5237">M878*1.5</f>
        <v>1056</v>
      </c>
      <c r="N879" s="4">
        <f t="shared" ref="N879" si="5238">N878*1.5</f>
        <v>1129.5</v>
      </c>
      <c r="O879" s="4">
        <f t="shared" ref="O879" si="5239">O878*1.5</f>
        <v>1203</v>
      </c>
      <c r="P879" s="4">
        <f t="shared" ref="P879" si="5240">P878*1.5</f>
        <v>1276.5</v>
      </c>
      <c r="Q879" s="4">
        <f t="shared" ref="Q879" si="5241">Q878*1.5</f>
        <v>1350</v>
      </c>
      <c r="R879" s="15">
        <f t="shared" ref="R879" si="5242">R878*1.5</f>
        <v>1423.5</v>
      </c>
      <c r="S879" s="4">
        <f t="shared" ref="S879" si="5243">S878*1.5</f>
        <v>1497</v>
      </c>
      <c r="T879" s="4">
        <f t="shared" ref="T879" si="5244">T878*1.5</f>
        <v>1570.5</v>
      </c>
      <c r="U879" s="4">
        <f t="shared" ref="U879" si="5245">U878*1.5</f>
        <v>1644</v>
      </c>
      <c r="V879" s="4">
        <f t="shared" ref="V879" si="5246">V878*1.5</f>
        <v>1717.5</v>
      </c>
      <c r="W879" s="4">
        <f t="shared" ref="W879" si="5247">W878*1.5</f>
        <v>1791</v>
      </c>
      <c r="X879" s="15">
        <f t="shared" ref="X879" si="5248">X878*1.5</f>
        <v>1864.5</v>
      </c>
      <c r="Y879" s="4">
        <f t="shared" ref="Y879" si="5249">Y878*1.5</f>
        <v>1938</v>
      </c>
      <c r="Z879" s="4">
        <f t="shared" ref="Z879" si="5250">Z878*1.5</f>
        <v>2011.5</v>
      </c>
      <c r="AA879" s="4">
        <f t="shared" ref="AA879" si="5251">AA878*1.5</f>
        <v>2085</v>
      </c>
      <c r="AB879" s="4">
        <f t="shared" ref="AB879" si="5252">AB878*1.5</f>
        <v>2158.5</v>
      </c>
      <c r="AC879" s="4">
        <f t="shared" ref="AC879" si="5253">AC878*1.5</f>
        <v>2232</v>
      </c>
      <c r="AD879" s="15">
        <f t="shared" ref="AD879" si="5254">AD878*1.5</f>
        <v>2305.5</v>
      </c>
      <c r="AE879" s="4">
        <f t="shared" ref="AE879" si="5255">AE878*1.5</f>
        <v>2379</v>
      </c>
      <c r="AF879" s="4">
        <f t="shared" ref="AF879" si="5256">AF878*1.5</f>
        <v>2452.5</v>
      </c>
      <c r="AG879" s="4">
        <f t="shared" ref="AG879" si="5257">AG878*1.5</f>
        <v>2526</v>
      </c>
      <c r="AH879" s="4">
        <f t="shared" ref="AH879" si="5258">AH878*1.5</f>
        <v>2599.5</v>
      </c>
      <c r="AI879" s="4">
        <f t="shared" ref="AI879" si="5259">AI878*1.5</f>
        <v>2673</v>
      </c>
      <c r="AJ879" s="4">
        <f t="shared" ref="AJ879" si="5260">AJ878*1.5</f>
        <v>2746.5</v>
      </c>
      <c r="AK879" s="4">
        <f t="shared" ref="AK879" si="5261">AK878*1.5</f>
        <v>2820</v>
      </c>
      <c r="AL879" s="4">
        <f t="shared" ref="AL879" si="5262">AL878*1.5</f>
        <v>2893.5</v>
      </c>
      <c r="AM879" s="4">
        <f t="shared" ref="AM879" si="5263">AM878*1.5</f>
        <v>2967</v>
      </c>
      <c r="AN879" s="4">
        <f t="shared" ref="AN879" si="5264">AN878*1.5</f>
        <v>3040.5</v>
      </c>
      <c r="AO879" s="4">
        <f t="shared" ref="AO879" si="5265">AO878*1.5</f>
        <v>3114</v>
      </c>
      <c r="AP879" s="4">
        <f t="shared" ref="AP879" si="5266">AP878*1.5</f>
        <v>3187.5</v>
      </c>
      <c r="AQ879" s="4">
        <f t="shared" ref="AQ879" si="5267">AQ878*1.5</f>
        <v>3261</v>
      </c>
      <c r="AR879" s="4">
        <f t="shared" ref="AR879" si="5268">AR878*1.5</f>
        <v>3334.5</v>
      </c>
      <c r="AS879" s="4">
        <f t="shared" ref="AS879" si="5269">AS878*1.5</f>
        <v>3408</v>
      </c>
      <c r="AT879" s="4">
        <f t="shared" ref="AT879" si="5270">AT878*1.5</f>
        <v>3481.5</v>
      </c>
      <c r="AU879" s="4">
        <f t="shared" ref="AU879" si="5271">AU878*1.5</f>
        <v>3555</v>
      </c>
      <c r="AV879" s="4">
        <f t="shared" ref="AV879" si="5272">AV878*1.5</f>
        <v>3628.5</v>
      </c>
      <c r="AW879" s="4">
        <f t="shared" ref="AW879" si="5273">AW878*1.5</f>
        <v>3702</v>
      </c>
      <c r="AX879" s="4">
        <f t="shared" ref="AX879" si="5274">AX878*1.5</f>
        <v>3775.5</v>
      </c>
      <c r="AY879" s="4">
        <f t="shared" ref="AY879" si="5275">AY878*1.5</f>
        <v>3849</v>
      </c>
      <c r="AZ879" s="4">
        <f t="shared" ref="AZ879" si="5276">AZ878*1.5</f>
        <v>3922.5</v>
      </c>
      <c r="BA879" s="4">
        <f t="shared" ref="BA879" si="5277">BA878*1.5</f>
        <v>3996</v>
      </c>
      <c r="BB879" s="4">
        <f t="shared" ref="BB879" si="5278">BB878*1.5</f>
        <v>4069.5</v>
      </c>
      <c r="BC879" s="4">
        <f t="shared" ref="BC879" si="5279">BC878*1.5</f>
        <v>4143</v>
      </c>
      <c r="BD879" s="4">
        <f t="shared" ref="BD879" si="5280">BD878*1.5</f>
        <v>4216.5</v>
      </c>
      <c r="BE879" s="4">
        <f t="shared" ref="BE879" si="5281">BE878*1.5</f>
        <v>4290</v>
      </c>
      <c r="BF879" s="4">
        <f t="shared" ref="BF879" si="5282">BF878*1.5</f>
        <v>4363.5</v>
      </c>
      <c r="BG879" s="4">
        <f t="shared" ref="BG879" si="5283">BG878*1.5</f>
        <v>4437</v>
      </c>
      <c r="BH879" s="4">
        <f t="shared" ref="BH879" si="5284">BH878*1.5</f>
        <v>4510.5</v>
      </c>
      <c r="BI879" s="4">
        <f t="shared" ref="BI879" si="5285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86">C878*2</f>
        <v>428</v>
      </c>
      <c r="D880" s="4">
        <f t="shared" si="5286"/>
        <v>526</v>
      </c>
      <c r="E880" s="4">
        <f t="shared" si="5286"/>
        <v>624</v>
      </c>
      <c r="F880" s="4">
        <f t="shared" si="5286"/>
        <v>722</v>
      </c>
      <c r="G880" s="4">
        <f t="shared" si="5286"/>
        <v>820</v>
      </c>
      <c r="H880" s="4">
        <f t="shared" si="5286"/>
        <v>918</v>
      </c>
      <c r="I880" s="4">
        <f t="shared" si="5286"/>
        <v>1016</v>
      </c>
      <c r="J880" s="15">
        <f t="shared" si="5286"/>
        <v>1114</v>
      </c>
      <c r="K880" s="4">
        <f t="shared" si="5286"/>
        <v>1212</v>
      </c>
      <c r="L880" s="4">
        <f t="shared" si="5286"/>
        <v>1310</v>
      </c>
      <c r="M880" s="4">
        <f t="shared" si="5286"/>
        <v>1408</v>
      </c>
      <c r="N880" s="4">
        <f t="shared" si="5286"/>
        <v>1506</v>
      </c>
      <c r="O880" s="4">
        <f t="shared" si="5286"/>
        <v>1604</v>
      </c>
      <c r="P880" s="4">
        <f t="shared" si="5286"/>
        <v>1702</v>
      </c>
      <c r="Q880" s="4">
        <f t="shared" si="5286"/>
        <v>1800</v>
      </c>
      <c r="R880" s="15">
        <f t="shared" si="5286"/>
        <v>1898</v>
      </c>
      <c r="S880" s="4">
        <f t="shared" si="5286"/>
        <v>1996</v>
      </c>
      <c r="T880" s="4">
        <f t="shared" si="5286"/>
        <v>2094</v>
      </c>
      <c r="U880" s="4">
        <f t="shared" si="5286"/>
        <v>2192</v>
      </c>
      <c r="V880" s="4">
        <f t="shared" si="5286"/>
        <v>2290</v>
      </c>
      <c r="W880" s="4">
        <f t="shared" si="5286"/>
        <v>2388</v>
      </c>
      <c r="X880" s="15">
        <f t="shared" si="5286"/>
        <v>2486</v>
      </c>
      <c r="Y880" s="4">
        <f t="shared" si="5286"/>
        <v>2584</v>
      </c>
      <c r="Z880" s="4">
        <f t="shared" si="5286"/>
        <v>2682</v>
      </c>
      <c r="AA880" s="4">
        <f t="shared" si="5286"/>
        <v>2780</v>
      </c>
      <c r="AB880" s="4">
        <f t="shared" si="5286"/>
        <v>2878</v>
      </c>
      <c r="AC880" s="4">
        <f t="shared" si="5286"/>
        <v>2976</v>
      </c>
      <c r="AD880" s="15">
        <f t="shared" si="5286"/>
        <v>3074</v>
      </c>
      <c r="AE880" s="4">
        <f t="shared" si="5286"/>
        <v>3172</v>
      </c>
      <c r="AF880" s="4">
        <f t="shared" si="5286"/>
        <v>3270</v>
      </c>
      <c r="AG880" s="4">
        <f t="shared" si="5286"/>
        <v>3368</v>
      </c>
      <c r="AH880" s="4">
        <f t="shared" si="5286"/>
        <v>3466</v>
      </c>
      <c r="AI880" s="4">
        <f t="shared" si="5286"/>
        <v>3564</v>
      </c>
      <c r="AJ880" s="4">
        <f t="shared" si="5286"/>
        <v>3662</v>
      </c>
      <c r="AK880" s="4">
        <f t="shared" si="5286"/>
        <v>3760</v>
      </c>
      <c r="AL880" s="4">
        <f t="shared" si="5286"/>
        <v>3858</v>
      </c>
      <c r="AM880" s="4">
        <f t="shared" si="5286"/>
        <v>3956</v>
      </c>
      <c r="AN880" s="4">
        <f t="shared" si="5286"/>
        <v>4054</v>
      </c>
      <c r="AO880" s="4">
        <f t="shared" si="5286"/>
        <v>4152</v>
      </c>
      <c r="AP880" s="4">
        <f t="shared" si="5286"/>
        <v>4250</v>
      </c>
      <c r="AQ880" s="4">
        <f t="shared" si="5286"/>
        <v>4348</v>
      </c>
      <c r="AR880" s="4">
        <f t="shared" si="5286"/>
        <v>4446</v>
      </c>
      <c r="AS880" s="4">
        <f t="shared" si="5286"/>
        <v>4544</v>
      </c>
      <c r="AT880" s="4">
        <f t="shared" si="5286"/>
        <v>4642</v>
      </c>
      <c r="AU880" s="4">
        <f t="shared" si="5286"/>
        <v>4740</v>
      </c>
      <c r="AV880" s="4">
        <f t="shared" si="5286"/>
        <v>4838</v>
      </c>
      <c r="AW880" s="4">
        <f t="shared" si="5286"/>
        <v>4936</v>
      </c>
      <c r="AX880" s="4">
        <f t="shared" si="5286"/>
        <v>5034</v>
      </c>
      <c r="AY880" s="4">
        <f t="shared" si="5286"/>
        <v>5132</v>
      </c>
      <c r="AZ880" s="4">
        <f t="shared" si="5286"/>
        <v>5230</v>
      </c>
      <c r="BA880" s="4">
        <f t="shared" si="5286"/>
        <v>5328</v>
      </c>
      <c r="BB880" s="4">
        <f t="shared" si="5286"/>
        <v>5426</v>
      </c>
      <c r="BC880" s="4">
        <f t="shared" si="5286"/>
        <v>5524</v>
      </c>
      <c r="BD880" s="4">
        <f t="shared" si="5286"/>
        <v>5622</v>
      </c>
      <c r="BE880" s="4">
        <f t="shared" si="5286"/>
        <v>5720</v>
      </c>
      <c r="BF880" s="4">
        <f t="shared" si="5286"/>
        <v>5818</v>
      </c>
      <c r="BG880" s="4">
        <f t="shared" si="5286"/>
        <v>5916</v>
      </c>
      <c r="BH880" s="4">
        <f t="shared" si="5286"/>
        <v>6014</v>
      </c>
      <c r="BI880" s="4">
        <f t="shared" si="5286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87">C882+3</f>
        <v>24</v>
      </c>
      <c r="E882" s="4">
        <f t="shared" si="5287"/>
        <v>27</v>
      </c>
      <c r="F882" s="4">
        <f t="shared" si="5287"/>
        <v>30</v>
      </c>
      <c r="G882" s="4">
        <f t="shared" si="5287"/>
        <v>33</v>
      </c>
      <c r="H882" s="4">
        <f t="shared" si="5287"/>
        <v>36</v>
      </c>
      <c r="I882" s="4">
        <f t="shared" si="5287"/>
        <v>39</v>
      </c>
      <c r="J882" s="15">
        <f t="shared" si="5287"/>
        <v>42</v>
      </c>
      <c r="K882">
        <f t="shared" si="5287"/>
        <v>45</v>
      </c>
      <c r="L882" s="4">
        <f t="shared" si="5287"/>
        <v>48</v>
      </c>
      <c r="M882" s="4">
        <f t="shared" si="5287"/>
        <v>51</v>
      </c>
      <c r="N882" s="4">
        <f t="shared" si="5287"/>
        <v>54</v>
      </c>
      <c r="O882" s="4">
        <f t="shared" si="5287"/>
        <v>57</v>
      </c>
      <c r="P882" s="4">
        <f t="shared" si="5287"/>
        <v>60</v>
      </c>
      <c r="Q882" s="4">
        <f t="shared" si="5287"/>
        <v>63</v>
      </c>
      <c r="R882" s="15">
        <f t="shared" si="5287"/>
        <v>66</v>
      </c>
      <c r="S882" s="4">
        <f t="shared" si="5287"/>
        <v>69</v>
      </c>
      <c r="T882" s="4">
        <f t="shared" si="5287"/>
        <v>72</v>
      </c>
      <c r="U882">
        <f t="shared" si="5287"/>
        <v>75</v>
      </c>
      <c r="V882" s="4">
        <f t="shared" si="5287"/>
        <v>78</v>
      </c>
      <c r="W882" s="4">
        <f t="shared" si="5287"/>
        <v>81</v>
      </c>
      <c r="X882" s="15">
        <f t="shared" si="5287"/>
        <v>84</v>
      </c>
      <c r="Y882" s="4">
        <f t="shared" si="5287"/>
        <v>87</v>
      </c>
      <c r="Z882" s="4">
        <f t="shared" si="5287"/>
        <v>90</v>
      </c>
      <c r="AA882" s="4">
        <f t="shared" si="5287"/>
        <v>93</v>
      </c>
      <c r="AB882" s="4">
        <f t="shared" si="5287"/>
        <v>96</v>
      </c>
      <c r="AC882" s="4">
        <f t="shared" si="5287"/>
        <v>99</v>
      </c>
      <c r="AD882" s="15">
        <f t="shared" ref="AD882:BI882" si="5288">AC882+3</f>
        <v>102</v>
      </c>
      <c r="AE882">
        <f t="shared" si="5288"/>
        <v>105</v>
      </c>
      <c r="AF882" s="4">
        <f t="shared" si="5288"/>
        <v>108</v>
      </c>
      <c r="AG882" s="4">
        <f t="shared" si="5288"/>
        <v>111</v>
      </c>
      <c r="AH882" s="4">
        <f t="shared" si="5288"/>
        <v>114</v>
      </c>
      <c r="AI882" s="4">
        <f t="shared" si="5288"/>
        <v>117</v>
      </c>
      <c r="AJ882" s="4">
        <f t="shared" si="5288"/>
        <v>120</v>
      </c>
      <c r="AK882" s="4">
        <f t="shared" si="5288"/>
        <v>123</v>
      </c>
      <c r="AL882" s="4">
        <f t="shared" si="5288"/>
        <v>126</v>
      </c>
      <c r="AM882" s="4">
        <f t="shared" si="5288"/>
        <v>129</v>
      </c>
      <c r="AN882" s="4">
        <f t="shared" si="5288"/>
        <v>132</v>
      </c>
      <c r="AO882">
        <f t="shared" si="5288"/>
        <v>135</v>
      </c>
      <c r="AP882" s="4">
        <f t="shared" si="5288"/>
        <v>138</v>
      </c>
      <c r="AQ882" s="4">
        <f t="shared" si="5288"/>
        <v>141</v>
      </c>
      <c r="AR882" s="4">
        <f t="shared" si="5288"/>
        <v>144</v>
      </c>
      <c r="AS882" s="4">
        <f t="shared" si="5288"/>
        <v>147</v>
      </c>
      <c r="AT882" s="4">
        <f t="shared" si="5288"/>
        <v>150</v>
      </c>
      <c r="AU882" s="4">
        <f t="shared" si="5288"/>
        <v>153</v>
      </c>
      <c r="AV882" s="4">
        <f t="shared" si="5288"/>
        <v>156</v>
      </c>
      <c r="AW882" s="4">
        <f t="shared" si="5288"/>
        <v>159</v>
      </c>
      <c r="AX882" s="4">
        <f t="shared" si="5288"/>
        <v>162</v>
      </c>
      <c r="AY882">
        <f t="shared" si="5288"/>
        <v>165</v>
      </c>
      <c r="AZ882" s="4">
        <f t="shared" si="5288"/>
        <v>168</v>
      </c>
      <c r="BA882" s="4">
        <f t="shared" si="5288"/>
        <v>171</v>
      </c>
      <c r="BB882" s="4">
        <f t="shared" si="5288"/>
        <v>174</v>
      </c>
      <c r="BC882" s="4">
        <f t="shared" si="5288"/>
        <v>177</v>
      </c>
      <c r="BD882" s="4">
        <f t="shared" si="5288"/>
        <v>180</v>
      </c>
      <c r="BE882" s="4">
        <f t="shared" si="5288"/>
        <v>183</v>
      </c>
      <c r="BF882" s="4">
        <f t="shared" si="5288"/>
        <v>186</v>
      </c>
      <c r="BG882" s="4">
        <f t="shared" si="5288"/>
        <v>189</v>
      </c>
      <c r="BH882" s="4">
        <f t="shared" si="5288"/>
        <v>192</v>
      </c>
      <c r="BI882">
        <f t="shared" si="5288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89">C883+3</f>
        <v>34</v>
      </c>
      <c r="E883" s="4">
        <f t="shared" si="5289"/>
        <v>37</v>
      </c>
      <c r="F883" s="4">
        <f t="shared" si="5289"/>
        <v>40</v>
      </c>
      <c r="G883" s="4">
        <f t="shared" si="5289"/>
        <v>43</v>
      </c>
      <c r="H883" s="4">
        <f t="shared" si="5289"/>
        <v>46</v>
      </c>
      <c r="I883" s="4">
        <f t="shared" si="5289"/>
        <v>49</v>
      </c>
      <c r="J883" s="15">
        <f t="shared" si="5289"/>
        <v>52</v>
      </c>
      <c r="K883">
        <f t="shared" si="5289"/>
        <v>55</v>
      </c>
      <c r="L883" s="4">
        <f t="shared" si="5289"/>
        <v>58</v>
      </c>
      <c r="M883" s="4">
        <f t="shared" si="5289"/>
        <v>61</v>
      </c>
      <c r="N883" s="4">
        <f t="shared" si="5289"/>
        <v>64</v>
      </c>
      <c r="O883" s="4">
        <f t="shared" si="5289"/>
        <v>67</v>
      </c>
      <c r="P883" s="4">
        <f t="shared" si="5289"/>
        <v>70</v>
      </c>
      <c r="Q883" s="4">
        <f t="shared" si="5289"/>
        <v>73</v>
      </c>
      <c r="R883" s="15">
        <f t="shared" si="5289"/>
        <v>76</v>
      </c>
      <c r="S883" s="4">
        <f t="shared" si="5289"/>
        <v>79</v>
      </c>
      <c r="T883" s="4">
        <f t="shared" si="5289"/>
        <v>82</v>
      </c>
      <c r="U883">
        <f t="shared" si="5289"/>
        <v>85</v>
      </c>
      <c r="V883" s="4">
        <f t="shared" si="5289"/>
        <v>88</v>
      </c>
      <c r="W883" s="4">
        <f t="shared" si="5289"/>
        <v>91</v>
      </c>
      <c r="X883" s="15">
        <f t="shared" si="5289"/>
        <v>94</v>
      </c>
      <c r="Y883" s="4">
        <f t="shared" si="5289"/>
        <v>97</v>
      </c>
      <c r="Z883" s="4">
        <f t="shared" si="5289"/>
        <v>100</v>
      </c>
      <c r="AA883" s="4">
        <f t="shared" si="5289"/>
        <v>103</v>
      </c>
      <c r="AB883" s="4">
        <f t="shared" si="5289"/>
        <v>106</v>
      </c>
      <c r="AC883" s="4">
        <f t="shared" si="5289"/>
        <v>109</v>
      </c>
      <c r="AD883" s="15">
        <f t="shared" ref="AD883:BI883" si="5290">AC883+3</f>
        <v>112</v>
      </c>
      <c r="AE883">
        <f t="shared" si="5290"/>
        <v>115</v>
      </c>
      <c r="AF883" s="4">
        <f t="shared" si="5290"/>
        <v>118</v>
      </c>
      <c r="AG883" s="4">
        <f t="shared" si="5290"/>
        <v>121</v>
      </c>
      <c r="AH883" s="4">
        <f t="shared" si="5290"/>
        <v>124</v>
      </c>
      <c r="AI883" s="4">
        <f t="shared" si="5290"/>
        <v>127</v>
      </c>
      <c r="AJ883" s="4">
        <f t="shared" si="5290"/>
        <v>130</v>
      </c>
      <c r="AK883" s="4">
        <f t="shared" si="5290"/>
        <v>133</v>
      </c>
      <c r="AL883" s="4">
        <f t="shared" si="5290"/>
        <v>136</v>
      </c>
      <c r="AM883" s="4">
        <f t="shared" si="5290"/>
        <v>139</v>
      </c>
      <c r="AN883" s="4">
        <f t="shared" si="5290"/>
        <v>142</v>
      </c>
      <c r="AO883">
        <f t="shared" si="5290"/>
        <v>145</v>
      </c>
      <c r="AP883" s="4">
        <f t="shared" si="5290"/>
        <v>148</v>
      </c>
      <c r="AQ883" s="4">
        <f t="shared" si="5290"/>
        <v>151</v>
      </c>
      <c r="AR883" s="4">
        <f t="shared" si="5290"/>
        <v>154</v>
      </c>
      <c r="AS883" s="4">
        <f t="shared" si="5290"/>
        <v>157</v>
      </c>
      <c r="AT883" s="4">
        <f t="shared" si="5290"/>
        <v>160</v>
      </c>
      <c r="AU883" s="4">
        <f t="shared" si="5290"/>
        <v>163</v>
      </c>
      <c r="AV883" s="4">
        <f t="shared" si="5290"/>
        <v>166</v>
      </c>
      <c r="AW883" s="4">
        <f t="shared" si="5290"/>
        <v>169</v>
      </c>
      <c r="AX883" s="4">
        <f t="shared" si="5290"/>
        <v>172</v>
      </c>
      <c r="AY883">
        <f t="shared" si="5290"/>
        <v>175</v>
      </c>
      <c r="AZ883" s="4">
        <f t="shared" si="5290"/>
        <v>178</v>
      </c>
      <c r="BA883" s="4">
        <f t="shared" si="5290"/>
        <v>181</v>
      </c>
      <c r="BB883" s="4">
        <f t="shared" si="5290"/>
        <v>184</v>
      </c>
      <c r="BC883" s="4">
        <f t="shared" si="5290"/>
        <v>187</v>
      </c>
      <c r="BD883" s="4">
        <f t="shared" si="5290"/>
        <v>190</v>
      </c>
      <c r="BE883" s="4">
        <f t="shared" si="5290"/>
        <v>193</v>
      </c>
      <c r="BF883" s="4">
        <f t="shared" si="5290"/>
        <v>196</v>
      </c>
      <c r="BG883" s="4">
        <f t="shared" si="5290"/>
        <v>199</v>
      </c>
      <c r="BH883" s="4">
        <f t="shared" si="5290"/>
        <v>202</v>
      </c>
      <c r="BI883">
        <f t="shared" si="5290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91">C884+1</f>
        <v>16</v>
      </c>
      <c r="E884" s="4">
        <f t="shared" si="5291"/>
        <v>17</v>
      </c>
      <c r="F884" s="4">
        <f t="shared" si="5291"/>
        <v>18</v>
      </c>
      <c r="G884" s="4">
        <f t="shared" si="5291"/>
        <v>19</v>
      </c>
      <c r="H884" s="4">
        <f t="shared" si="5291"/>
        <v>20</v>
      </c>
      <c r="I884" s="4">
        <f t="shared" si="5291"/>
        <v>21</v>
      </c>
      <c r="J884" s="15">
        <f t="shared" si="5291"/>
        <v>22</v>
      </c>
      <c r="K884">
        <f t="shared" si="5291"/>
        <v>23</v>
      </c>
      <c r="L884" s="4">
        <f t="shared" si="5291"/>
        <v>24</v>
      </c>
      <c r="M884" s="4">
        <f t="shared" si="5291"/>
        <v>25</v>
      </c>
      <c r="N884" s="4">
        <f t="shared" si="5291"/>
        <v>26</v>
      </c>
      <c r="O884" s="4">
        <f t="shared" si="5291"/>
        <v>27</v>
      </c>
      <c r="P884" s="4">
        <f t="shared" si="5291"/>
        <v>28</v>
      </c>
      <c r="Q884" s="4">
        <f t="shared" si="5291"/>
        <v>29</v>
      </c>
      <c r="R884" s="15">
        <f t="shared" si="5291"/>
        <v>30</v>
      </c>
      <c r="S884" s="4">
        <f t="shared" si="5291"/>
        <v>31</v>
      </c>
      <c r="T884" s="4">
        <f t="shared" si="5291"/>
        <v>32</v>
      </c>
      <c r="U884">
        <f t="shared" si="5291"/>
        <v>33</v>
      </c>
      <c r="V884" s="4">
        <f t="shared" si="5291"/>
        <v>34</v>
      </c>
      <c r="W884" s="4">
        <f t="shared" si="5291"/>
        <v>35</v>
      </c>
      <c r="X884" s="15">
        <f t="shared" si="5291"/>
        <v>36</v>
      </c>
      <c r="Y884" s="4">
        <f t="shared" si="5291"/>
        <v>37</v>
      </c>
      <c r="Z884" s="4">
        <f t="shared" si="5291"/>
        <v>38</v>
      </c>
      <c r="AA884" s="4">
        <f t="shared" si="5291"/>
        <v>39</v>
      </c>
      <c r="AB884" s="4">
        <f t="shared" si="5291"/>
        <v>40</v>
      </c>
      <c r="AC884" s="4">
        <f t="shared" si="5291"/>
        <v>41</v>
      </c>
      <c r="AD884" s="15">
        <f t="shared" si="5291"/>
        <v>42</v>
      </c>
      <c r="AE884">
        <f t="shared" si="5291"/>
        <v>43</v>
      </c>
      <c r="AF884" s="4">
        <f t="shared" si="5291"/>
        <v>44</v>
      </c>
      <c r="AG884" s="4">
        <f t="shared" si="5291"/>
        <v>45</v>
      </c>
      <c r="AH884" s="4">
        <f t="shared" si="5291"/>
        <v>46</v>
      </c>
      <c r="AI884" s="4">
        <f t="shared" si="5291"/>
        <v>47</v>
      </c>
      <c r="AJ884" s="4">
        <f t="shared" si="5291"/>
        <v>48</v>
      </c>
      <c r="AK884" s="4">
        <f t="shared" si="5291"/>
        <v>49</v>
      </c>
      <c r="AL884" s="4">
        <f t="shared" si="5291"/>
        <v>50</v>
      </c>
      <c r="AM884" s="4">
        <f t="shared" si="5291"/>
        <v>51</v>
      </c>
      <c r="AN884" s="4">
        <f t="shared" si="5291"/>
        <v>52</v>
      </c>
      <c r="AO884">
        <f t="shared" si="5291"/>
        <v>53</v>
      </c>
      <c r="AP884" s="4">
        <f t="shared" si="5291"/>
        <v>54</v>
      </c>
      <c r="AQ884" s="4">
        <f t="shared" si="5291"/>
        <v>55</v>
      </c>
      <c r="AR884" s="4">
        <f t="shared" si="5291"/>
        <v>56</v>
      </c>
      <c r="AS884" s="4">
        <f t="shared" si="5291"/>
        <v>57</v>
      </c>
      <c r="AT884" s="4">
        <f t="shared" si="5291"/>
        <v>58</v>
      </c>
      <c r="AU884" s="4">
        <f t="shared" si="5291"/>
        <v>59</v>
      </c>
      <c r="AV884" s="4">
        <f t="shared" si="5291"/>
        <v>60</v>
      </c>
      <c r="AW884" s="4">
        <f t="shared" si="5291"/>
        <v>61</v>
      </c>
      <c r="AX884" s="4">
        <f t="shared" si="5291"/>
        <v>62</v>
      </c>
      <c r="AY884">
        <f t="shared" si="5291"/>
        <v>63</v>
      </c>
      <c r="AZ884" s="4">
        <f t="shared" si="5291"/>
        <v>64</v>
      </c>
      <c r="BA884" s="4">
        <f t="shared" si="5291"/>
        <v>65</v>
      </c>
      <c r="BB884" s="4">
        <f t="shared" si="5291"/>
        <v>66</v>
      </c>
      <c r="BC884" s="4">
        <f t="shared" si="5291"/>
        <v>67</v>
      </c>
      <c r="BD884" s="4">
        <f t="shared" si="5291"/>
        <v>68</v>
      </c>
      <c r="BE884" s="4">
        <f t="shared" si="5291"/>
        <v>69</v>
      </c>
      <c r="BF884" s="4">
        <f t="shared" si="5291"/>
        <v>70</v>
      </c>
      <c r="BG884" s="4">
        <f t="shared" si="5291"/>
        <v>71</v>
      </c>
      <c r="BH884" s="4">
        <f t="shared" si="5291"/>
        <v>72</v>
      </c>
      <c r="BI884">
        <f t="shared" si="5291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292">E888+32</f>
        <v>340</v>
      </c>
      <c r="G888" s="4">
        <f t="shared" si="5292"/>
        <v>372</v>
      </c>
      <c r="H888" s="4">
        <f t="shared" si="5292"/>
        <v>404</v>
      </c>
      <c r="I888" s="4">
        <f t="shared" si="5292"/>
        <v>436</v>
      </c>
      <c r="J888" s="15">
        <f t="shared" si="5292"/>
        <v>468</v>
      </c>
      <c r="K888">
        <f t="shared" si="5292"/>
        <v>500</v>
      </c>
      <c r="L888" s="4">
        <f t="shared" si="5292"/>
        <v>532</v>
      </c>
      <c r="M888" s="4">
        <f t="shared" si="5292"/>
        <v>564</v>
      </c>
      <c r="N888" s="4">
        <f t="shared" si="5292"/>
        <v>596</v>
      </c>
      <c r="O888" s="4">
        <f t="shared" si="5292"/>
        <v>628</v>
      </c>
      <c r="P888" s="4">
        <f t="shared" si="5292"/>
        <v>660</v>
      </c>
      <c r="Q888" s="4">
        <f t="shared" si="5292"/>
        <v>692</v>
      </c>
      <c r="R888" s="15">
        <f t="shared" si="5292"/>
        <v>724</v>
      </c>
      <c r="S888" s="4">
        <f t="shared" si="5292"/>
        <v>756</v>
      </c>
      <c r="T888" s="4">
        <f t="shared" si="5292"/>
        <v>788</v>
      </c>
      <c r="U888">
        <f t="shared" si="5292"/>
        <v>820</v>
      </c>
      <c r="V888" s="4">
        <f t="shared" si="5292"/>
        <v>852</v>
      </c>
      <c r="W888" s="4">
        <f t="shared" si="5292"/>
        <v>884</v>
      </c>
      <c r="X888" s="15">
        <f t="shared" si="5292"/>
        <v>916</v>
      </c>
      <c r="Y888" s="4">
        <f t="shared" si="5292"/>
        <v>948</v>
      </c>
      <c r="Z888" s="4">
        <f t="shared" si="5292"/>
        <v>980</v>
      </c>
      <c r="AA888" s="4">
        <f t="shared" si="5292"/>
        <v>1012</v>
      </c>
      <c r="AB888" s="4">
        <f t="shared" si="5292"/>
        <v>1044</v>
      </c>
      <c r="AC888" s="4">
        <f t="shared" si="5292"/>
        <v>1076</v>
      </c>
      <c r="AD888" s="15">
        <f t="shared" si="5292"/>
        <v>1108</v>
      </c>
      <c r="AE888">
        <f t="shared" si="5292"/>
        <v>1140</v>
      </c>
      <c r="AF888" s="4">
        <f t="shared" si="5292"/>
        <v>1172</v>
      </c>
      <c r="AG888" s="4">
        <f t="shared" si="5292"/>
        <v>1204</v>
      </c>
      <c r="AH888" s="4">
        <f t="shared" si="5292"/>
        <v>1236</v>
      </c>
      <c r="AI888" s="4">
        <f t="shared" si="5292"/>
        <v>1268</v>
      </c>
      <c r="AJ888" s="4">
        <f t="shared" si="5292"/>
        <v>1300</v>
      </c>
      <c r="AK888" s="4">
        <f t="shared" si="5292"/>
        <v>1332</v>
      </c>
      <c r="AL888" s="4">
        <f t="shared" si="5292"/>
        <v>1364</v>
      </c>
      <c r="AM888" s="4">
        <f t="shared" si="5292"/>
        <v>1396</v>
      </c>
      <c r="AN888" s="4">
        <f t="shared" si="5292"/>
        <v>1428</v>
      </c>
      <c r="AO888">
        <f t="shared" si="5292"/>
        <v>1460</v>
      </c>
      <c r="AP888" s="4">
        <f t="shared" si="5292"/>
        <v>1492</v>
      </c>
      <c r="AQ888" s="4">
        <f t="shared" si="5292"/>
        <v>1524</v>
      </c>
      <c r="AR888" s="4">
        <f t="shared" si="5292"/>
        <v>1556</v>
      </c>
      <c r="AS888" s="4">
        <f t="shared" si="5292"/>
        <v>1588</v>
      </c>
      <c r="AT888" s="4">
        <f t="shared" si="5292"/>
        <v>1620</v>
      </c>
      <c r="AU888" s="4">
        <f t="shared" si="5292"/>
        <v>1652</v>
      </c>
      <c r="AV888" s="4">
        <f t="shared" si="5292"/>
        <v>1684</v>
      </c>
      <c r="AW888" s="4">
        <f t="shared" si="5292"/>
        <v>1716</v>
      </c>
      <c r="AX888" s="4">
        <f t="shared" si="5292"/>
        <v>1748</v>
      </c>
      <c r="AY888">
        <f t="shared" si="5292"/>
        <v>1780</v>
      </c>
      <c r="AZ888" s="4">
        <f t="shared" si="5292"/>
        <v>1812</v>
      </c>
      <c r="BA888" s="4">
        <f t="shared" si="5292"/>
        <v>1844</v>
      </c>
      <c r="BB888" s="4">
        <f t="shared" si="5292"/>
        <v>1876</v>
      </c>
      <c r="BC888" s="4">
        <f t="shared" si="5292"/>
        <v>1908</v>
      </c>
      <c r="BD888" s="4">
        <f t="shared" si="5292"/>
        <v>1940</v>
      </c>
      <c r="BE888" s="4">
        <f t="shared" si="5292"/>
        <v>1972</v>
      </c>
      <c r="BF888" s="4">
        <f t="shared" si="5292"/>
        <v>2004</v>
      </c>
      <c r="BG888" s="4">
        <f t="shared" si="5292"/>
        <v>2036</v>
      </c>
      <c r="BH888" s="4">
        <f t="shared" si="5292"/>
        <v>2068</v>
      </c>
      <c r="BI888">
        <f t="shared" si="5292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293">D889+62</f>
        <v>598</v>
      </c>
      <c r="F889" s="4">
        <f t="shared" si="5293"/>
        <v>660</v>
      </c>
      <c r="G889" s="4">
        <f t="shared" si="5293"/>
        <v>722</v>
      </c>
      <c r="H889" s="4">
        <f t="shared" si="5293"/>
        <v>784</v>
      </c>
      <c r="I889" s="4">
        <f t="shared" si="5293"/>
        <v>846</v>
      </c>
      <c r="J889" s="15">
        <f t="shared" si="5293"/>
        <v>908</v>
      </c>
      <c r="K889">
        <f t="shared" si="5293"/>
        <v>970</v>
      </c>
      <c r="L889" s="4">
        <f t="shared" si="5293"/>
        <v>1032</v>
      </c>
      <c r="M889" s="4">
        <f t="shared" si="5293"/>
        <v>1094</v>
      </c>
      <c r="N889" s="4">
        <f t="shared" si="5293"/>
        <v>1156</v>
      </c>
      <c r="O889" s="4">
        <f t="shared" si="5293"/>
        <v>1218</v>
      </c>
      <c r="P889" s="4">
        <f t="shared" si="5293"/>
        <v>1280</v>
      </c>
      <c r="Q889" s="4">
        <f t="shared" si="5293"/>
        <v>1342</v>
      </c>
      <c r="R889" s="15">
        <f t="shared" si="5293"/>
        <v>1404</v>
      </c>
      <c r="S889" s="4">
        <f t="shared" si="5293"/>
        <v>1466</v>
      </c>
      <c r="T889" s="4">
        <f t="shared" si="5293"/>
        <v>1528</v>
      </c>
      <c r="U889">
        <f t="shared" si="5293"/>
        <v>1590</v>
      </c>
      <c r="V889" s="4">
        <f t="shared" si="5293"/>
        <v>1652</v>
      </c>
      <c r="W889" s="4">
        <f>V889+61</f>
        <v>1713</v>
      </c>
      <c r="X889" s="15">
        <f t="shared" si="5293"/>
        <v>1775</v>
      </c>
      <c r="Y889" s="4">
        <f t="shared" si="5293"/>
        <v>1837</v>
      </c>
      <c r="Z889" s="4">
        <f t="shared" si="5293"/>
        <v>1899</v>
      </c>
      <c r="AA889" s="4">
        <f t="shared" si="5293"/>
        <v>1961</v>
      </c>
      <c r="AB889" s="4">
        <f t="shared" si="5293"/>
        <v>2023</v>
      </c>
      <c r="AC889" s="4">
        <f t="shared" si="5293"/>
        <v>2085</v>
      </c>
      <c r="AD889" s="15">
        <f t="shared" si="5293"/>
        <v>2147</v>
      </c>
      <c r="AE889">
        <f t="shared" si="5293"/>
        <v>2209</v>
      </c>
      <c r="AF889" s="4">
        <f t="shared" si="5293"/>
        <v>2271</v>
      </c>
      <c r="AG889" s="4">
        <f t="shared" si="5293"/>
        <v>2333</v>
      </c>
      <c r="AH889" s="4">
        <f t="shared" si="5293"/>
        <v>2395</v>
      </c>
      <c r="AI889" s="4">
        <f t="shared" si="5293"/>
        <v>2457</v>
      </c>
      <c r="AJ889" s="4">
        <f t="shared" si="5293"/>
        <v>2519</v>
      </c>
      <c r="AK889" s="4">
        <f t="shared" si="5293"/>
        <v>2581</v>
      </c>
      <c r="AL889" s="4">
        <f t="shared" si="5293"/>
        <v>2643</v>
      </c>
      <c r="AM889" s="4">
        <f t="shared" si="5293"/>
        <v>2705</v>
      </c>
      <c r="AN889" s="4">
        <f t="shared" si="5293"/>
        <v>2767</v>
      </c>
      <c r="AO889">
        <f t="shared" si="5293"/>
        <v>2829</v>
      </c>
      <c r="AP889" s="4">
        <f t="shared" si="5293"/>
        <v>2891</v>
      </c>
      <c r="AQ889" s="4">
        <f>AP889+61</f>
        <v>2952</v>
      </c>
      <c r="AR889" s="4">
        <f t="shared" si="5293"/>
        <v>3014</v>
      </c>
      <c r="AS889" s="4">
        <f t="shared" si="5293"/>
        <v>3076</v>
      </c>
      <c r="AT889" s="4">
        <f t="shared" si="5293"/>
        <v>3138</v>
      </c>
      <c r="AU889" s="4">
        <f t="shared" si="5293"/>
        <v>3200</v>
      </c>
      <c r="AV889" s="4">
        <f t="shared" si="5293"/>
        <v>3262</v>
      </c>
      <c r="AW889" s="4">
        <f t="shared" si="5293"/>
        <v>3324</v>
      </c>
      <c r="AX889" s="4">
        <f t="shared" si="5293"/>
        <v>3386</v>
      </c>
      <c r="AY889">
        <f t="shared" si="5293"/>
        <v>3448</v>
      </c>
      <c r="AZ889" s="4">
        <f t="shared" si="5293"/>
        <v>3510</v>
      </c>
      <c r="BA889" s="4">
        <f t="shared" si="5293"/>
        <v>3572</v>
      </c>
      <c r="BB889" s="4">
        <f t="shared" si="5293"/>
        <v>3634</v>
      </c>
      <c r="BC889" s="4">
        <f t="shared" si="5293"/>
        <v>3696</v>
      </c>
      <c r="BD889" s="4">
        <f t="shared" si="5293"/>
        <v>3758</v>
      </c>
      <c r="BE889" s="4">
        <f t="shared" si="5293"/>
        <v>3820</v>
      </c>
      <c r="BF889" s="4">
        <f t="shared" si="5293"/>
        <v>3882</v>
      </c>
      <c r="BG889" s="4">
        <f t="shared" si="5293"/>
        <v>3944</v>
      </c>
      <c r="BH889" s="4">
        <f t="shared" si="5293"/>
        <v>4006</v>
      </c>
      <c r="BI889">
        <f t="shared" si="5293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294">D890+154</f>
        <v>1487</v>
      </c>
      <c r="F890" s="4">
        <f t="shared" si="5294"/>
        <v>1641</v>
      </c>
      <c r="G890" s="4">
        <f t="shared" si="5294"/>
        <v>1795</v>
      </c>
      <c r="H890" s="4">
        <f t="shared" si="5294"/>
        <v>1949</v>
      </c>
      <c r="I890" s="4">
        <f t="shared" si="5294"/>
        <v>2103</v>
      </c>
      <c r="J890" s="15">
        <f t="shared" si="5294"/>
        <v>2257</v>
      </c>
      <c r="K890">
        <f t="shared" si="5294"/>
        <v>2411</v>
      </c>
      <c r="L890" s="4">
        <f t="shared" si="5294"/>
        <v>2565</v>
      </c>
      <c r="M890" s="4">
        <f>L890+153</f>
        <v>2718</v>
      </c>
      <c r="N890" s="4">
        <f t="shared" si="5294"/>
        <v>2872</v>
      </c>
      <c r="O890" s="4">
        <f t="shared" si="5294"/>
        <v>3026</v>
      </c>
      <c r="P890" s="4">
        <f t="shared" si="5294"/>
        <v>3180</v>
      </c>
      <c r="Q890" s="4">
        <f t="shared" si="5294"/>
        <v>3334</v>
      </c>
      <c r="R890" s="15">
        <f t="shared" si="5294"/>
        <v>3488</v>
      </c>
      <c r="S890" s="4">
        <f t="shared" si="5294"/>
        <v>3642</v>
      </c>
      <c r="T890" s="4">
        <f t="shared" si="5294"/>
        <v>3796</v>
      </c>
      <c r="U890">
        <f t="shared" si="5294"/>
        <v>3950</v>
      </c>
      <c r="V890" s="4">
        <f t="shared" si="5294"/>
        <v>4104</v>
      </c>
      <c r="W890" s="4">
        <f t="shared" ref="W890" si="5295">V890+153</f>
        <v>4257</v>
      </c>
      <c r="X890" s="15">
        <f t="shared" si="5294"/>
        <v>4411</v>
      </c>
      <c r="Y890" s="4">
        <f t="shared" si="5294"/>
        <v>4565</v>
      </c>
      <c r="Z890" s="4">
        <f t="shared" si="5294"/>
        <v>4719</v>
      </c>
      <c r="AA890" s="4">
        <f t="shared" si="5294"/>
        <v>4873</v>
      </c>
      <c r="AB890" s="4">
        <f t="shared" si="5294"/>
        <v>5027</v>
      </c>
      <c r="AC890" s="4">
        <f t="shared" si="5294"/>
        <v>5181</v>
      </c>
      <c r="AD890" s="15">
        <f t="shared" si="5294"/>
        <v>5335</v>
      </c>
      <c r="AE890">
        <f t="shared" si="5294"/>
        <v>5489</v>
      </c>
      <c r="AF890" s="4">
        <f t="shared" si="5294"/>
        <v>5643</v>
      </c>
      <c r="AG890" s="4">
        <f t="shared" ref="AG890" si="5296">AF890+153</f>
        <v>5796</v>
      </c>
      <c r="AH890" s="4">
        <f t="shared" si="5294"/>
        <v>5950</v>
      </c>
      <c r="AI890" s="4">
        <f t="shared" si="5294"/>
        <v>6104</v>
      </c>
      <c r="AJ890" s="4">
        <f t="shared" si="5294"/>
        <v>6258</v>
      </c>
      <c r="AK890" s="4">
        <f t="shared" si="5294"/>
        <v>6412</v>
      </c>
      <c r="AL890" s="4">
        <f t="shared" si="5294"/>
        <v>6566</v>
      </c>
      <c r="AM890" s="4">
        <f t="shared" si="5294"/>
        <v>6720</v>
      </c>
      <c r="AN890" s="4">
        <f t="shared" si="5294"/>
        <v>6874</v>
      </c>
      <c r="AO890">
        <f t="shared" si="5294"/>
        <v>7028</v>
      </c>
      <c r="AP890" s="4">
        <f t="shared" si="5294"/>
        <v>7182</v>
      </c>
      <c r="AQ890" s="4">
        <f t="shared" ref="AQ890" si="5297">AP890+153</f>
        <v>7335</v>
      </c>
      <c r="AR890" s="4">
        <f t="shared" si="5294"/>
        <v>7489</v>
      </c>
      <c r="AS890" s="4">
        <f t="shared" si="5294"/>
        <v>7643</v>
      </c>
      <c r="AT890" s="4">
        <f t="shared" si="5294"/>
        <v>7797</v>
      </c>
      <c r="AU890" s="4">
        <f t="shared" si="5294"/>
        <v>7951</v>
      </c>
      <c r="AV890" s="4">
        <f t="shared" si="5294"/>
        <v>8105</v>
      </c>
      <c r="AW890" s="4">
        <f t="shared" si="5294"/>
        <v>8259</v>
      </c>
      <c r="AX890" s="4">
        <f t="shared" si="5294"/>
        <v>8413</v>
      </c>
      <c r="AY890">
        <f t="shared" si="5294"/>
        <v>8567</v>
      </c>
      <c r="AZ890" s="4">
        <f t="shared" si="5294"/>
        <v>8721</v>
      </c>
      <c r="BA890" s="4">
        <f t="shared" ref="BA890" si="5298">AZ890+153</f>
        <v>8874</v>
      </c>
      <c r="BB890" s="4">
        <f t="shared" si="5294"/>
        <v>9028</v>
      </c>
      <c r="BC890" s="4">
        <f t="shared" si="5294"/>
        <v>9182</v>
      </c>
      <c r="BD890" s="4">
        <f t="shared" si="5294"/>
        <v>9336</v>
      </c>
      <c r="BE890" s="4">
        <f t="shared" si="5294"/>
        <v>9490</v>
      </c>
      <c r="BF890" s="4">
        <f t="shared" si="5294"/>
        <v>9644</v>
      </c>
      <c r="BG890" s="4">
        <f t="shared" si="5294"/>
        <v>9798</v>
      </c>
      <c r="BH890" s="4">
        <f t="shared" si="5294"/>
        <v>9952</v>
      </c>
      <c r="BI890">
        <f t="shared" si="5294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299">C892+8</f>
        <v>31</v>
      </c>
      <c r="E892" s="4">
        <f t="shared" si="5299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00">R892+32</f>
        <v>263</v>
      </c>
      <c r="T892" s="15">
        <f t="shared" si="5300"/>
        <v>295</v>
      </c>
      <c r="U892" s="15">
        <f t="shared" si="5300"/>
        <v>327</v>
      </c>
      <c r="V892" s="15">
        <f t="shared" si="5300"/>
        <v>359</v>
      </c>
      <c r="W892" s="15">
        <f t="shared" si="5300"/>
        <v>391</v>
      </c>
      <c r="X892" s="15">
        <f>W892+48</f>
        <v>439</v>
      </c>
      <c r="Y892" s="15">
        <f t="shared" ref="Y892:AC892" si="5301">X892+48</f>
        <v>487</v>
      </c>
      <c r="Z892" s="15">
        <f t="shared" si="5301"/>
        <v>535</v>
      </c>
      <c r="AA892" s="15">
        <f t="shared" si="5301"/>
        <v>583</v>
      </c>
      <c r="AB892" s="15">
        <f t="shared" si="5301"/>
        <v>631</v>
      </c>
      <c r="AC892" s="15">
        <f t="shared" si="5301"/>
        <v>679</v>
      </c>
      <c r="AD892" s="15">
        <f>AC892+64</f>
        <v>743</v>
      </c>
      <c r="AE892">
        <f t="shared" ref="AE892:BI892" si="5302">AD892+64</f>
        <v>807</v>
      </c>
      <c r="AF892" s="4">
        <f t="shared" si="5302"/>
        <v>871</v>
      </c>
      <c r="AG892" s="4">
        <f t="shared" si="5302"/>
        <v>935</v>
      </c>
      <c r="AH892" s="4">
        <f t="shared" si="5302"/>
        <v>999</v>
      </c>
      <c r="AI892" s="4">
        <f t="shared" si="5302"/>
        <v>1063</v>
      </c>
      <c r="AJ892" s="4">
        <f t="shared" si="5302"/>
        <v>1127</v>
      </c>
      <c r="AK892" s="4">
        <f t="shared" si="5302"/>
        <v>1191</v>
      </c>
      <c r="AL892" s="4">
        <f t="shared" si="5302"/>
        <v>1255</v>
      </c>
      <c r="AM892" s="4">
        <f t="shared" si="5302"/>
        <v>1319</v>
      </c>
      <c r="AN892" s="4">
        <f t="shared" si="5302"/>
        <v>1383</v>
      </c>
      <c r="AO892">
        <f t="shared" si="5302"/>
        <v>1447</v>
      </c>
      <c r="AP892" s="4">
        <f t="shared" si="5302"/>
        <v>1511</v>
      </c>
      <c r="AQ892" s="4">
        <f t="shared" si="5302"/>
        <v>1575</v>
      </c>
      <c r="AR892" s="4">
        <f t="shared" si="5302"/>
        <v>1639</v>
      </c>
      <c r="AS892" s="4">
        <f t="shared" si="5302"/>
        <v>1703</v>
      </c>
      <c r="AT892" s="4">
        <f t="shared" si="5302"/>
        <v>1767</v>
      </c>
      <c r="AU892" s="4">
        <f t="shared" si="5302"/>
        <v>1831</v>
      </c>
      <c r="AV892" s="4">
        <f t="shared" si="5302"/>
        <v>1895</v>
      </c>
      <c r="AW892" s="4">
        <f t="shared" si="5302"/>
        <v>1959</v>
      </c>
      <c r="AX892" s="4">
        <f t="shared" si="5302"/>
        <v>2023</v>
      </c>
      <c r="AY892">
        <f t="shared" si="5302"/>
        <v>2087</v>
      </c>
      <c r="AZ892" s="4">
        <f t="shared" si="5302"/>
        <v>2151</v>
      </c>
      <c r="BA892" s="4">
        <f t="shared" si="5302"/>
        <v>2215</v>
      </c>
      <c r="BB892" s="4">
        <f t="shared" si="5302"/>
        <v>2279</v>
      </c>
      <c r="BC892" s="4">
        <f t="shared" si="5302"/>
        <v>2343</v>
      </c>
      <c r="BD892" s="4">
        <f t="shared" si="5302"/>
        <v>2407</v>
      </c>
      <c r="BE892" s="4">
        <f t="shared" si="5302"/>
        <v>2471</v>
      </c>
      <c r="BF892" s="4">
        <f t="shared" si="5302"/>
        <v>2535</v>
      </c>
      <c r="BG892" s="4">
        <f t="shared" si="5302"/>
        <v>2599</v>
      </c>
      <c r="BH892" s="4">
        <f t="shared" si="5302"/>
        <v>2663</v>
      </c>
      <c r="BI892">
        <f t="shared" si="5302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03">E893+1.3</f>
        <v>25.3</v>
      </c>
      <c r="G893" s="4">
        <f t="shared" si="5303"/>
        <v>26.6</v>
      </c>
      <c r="H893" s="4">
        <f t="shared" ref="H893" si="5304">G893+1.4</f>
        <v>28</v>
      </c>
      <c r="I893" s="4">
        <f t="shared" ref="I893:J893" si="5305">H893+1.3</f>
        <v>29.3</v>
      </c>
      <c r="J893" s="15">
        <f t="shared" si="5305"/>
        <v>30.6</v>
      </c>
      <c r="K893">
        <f t="shared" ref="K893" si="5306">J893+1.4</f>
        <v>32</v>
      </c>
      <c r="L893" s="4">
        <f t="shared" ref="L893:M893" si="5307">K893+1.3</f>
        <v>33.299999999999997</v>
      </c>
      <c r="M893" s="4">
        <f t="shared" si="5307"/>
        <v>34.599999999999994</v>
      </c>
      <c r="N893" s="4">
        <f t="shared" ref="N893" si="5308">M893+1.4</f>
        <v>35.999999999999993</v>
      </c>
      <c r="O893" s="4">
        <f t="shared" ref="O893:P893" si="5309">N893+1.3</f>
        <v>37.29999999999999</v>
      </c>
      <c r="P893" s="4">
        <f t="shared" si="5309"/>
        <v>38.599999999999987</v>
      </c>
      <c r="Q893" s="4">
        <f t="shared" ref="Q893" si="5310">P893+1.4</f>
        <v>39.999999999999986</v>
      </c>
      <c r="R893" s="15">
        <f t="shared" ref="R893:S893" si="5311">Q893+1.3</f>
        <v>41.299999999999983</v>
      </c>
      <c r="S893" s="4">
        <f t="shared" si="5311"/>
        <v>42.59999999999998</v>
      </c>
      <c r="T893" s="4">
        <f t="shared" ref="T893" si="5312">S893+1.4</f>
        <v>43.999999999999979</v>
      </c>
      <c r="U893">
        <f t="shared" ref="U893:V893" si="5313">T893+1.3</f>
        <v>45.299999999999976</v>
      </c>
      <c r="V893" s="4">
        <f t="shared" si="5313"/>
        <v>46.599999999999973</v>
      </c>
      <c r="W893" s="4">
        <f t="shared" ref="W893" si="5314">V893+1.4</f>
        <v>47.999999999999972</v>
      </c>
      <c r="X893" s="15">
        <f t="shared" ref="X893:Y893" si="5315">W893+1.3</f>
        <v>49.299999999999969</v>
      </c>
      <c r="Y893" s="4">
        <f t="shared" si="5315"/>
        <v>50.599999999999966</v>
      </c>
      <c r="Z893" s="4">
        <f t="shared" ref="Z893" si="5316">Y893+1.4</f>
        <v>51.999999999999964</v>
      </c>
      <c r="AA893" s="4">
        <f t="shared" ref="AA893:AB893" si="5317">Z893+1.3</f>
        <v>53.299999999999962</v>
      </c>
      <c r="AB893" s="4">
        <f t="shared" si="5317"/>
        <v>54.599999999999959</v>
      </c>
      <c r="AC893" s="4">
        <f t="shared" ref="AC893" si="5318">AB893+1.4</f>
        <v>55.999999999999957</v>
      </c>
      <c r="AD893" s="15">
        <f t="shared" ref="AD893:AE893" si="5319">AC893+1.3</f>
        <v>57.299999999999955</v>
      </c>
      <c r="AE893">
        <f t="shared" si="5319"/>
        <v>58.599999999999952</v>
      </c>
      <c r="AF893" s="4">
        <f t="shared" ref="AF893" si="5320">AE893+1.4</f>
        <v>59.99999999999995</v>
      </c>
      <c r="AG893" s="4">
        <f t="shared" ref="AG893:AH893" si="5321">AF893+1.3</f>
        <v>61.299999999999947</v>
      </c>
      <c r="AH893" s="4">
        <f t="shared" si="5321"/>
        <v>62.599999999999945</v>
      </c>
      <c r="AI893" s="4">
        <f t="shared" ref="AI893" si="5322">AH893+1.4</f>
        <v>63.999999999999943</v>
      </c>
      <c r="AJ893" s="4">
        <f t="shared" ref="AJ893:AK893" si="5323">AI893+1.3</f>
        <v>65.29999999999994</v>
      </c>
      <c r="AK893" s="4">
        <f t="shared" si="5323"/>
        <v>66.599999999999937</v>
      </c>
      <c r="AL893" s="4">
        <f t="shared" ref="AL893" si="5324">AK893+1.4</f>
        <v>67.999999999999943</v>
      </c>
      <c r="AM893" s="4">
        <f t="shared" ref="AM893:AN893" si="5325">AL893+1.3</f>
        <v>69.29999999999994</v>
      </c>
      <c r="AN893" s="4">
        <f t="shared" si="5325"/>
        <v>70.599999999999937</v>
      </c>
      <c r="AO893">
        <f t="shared" ref="AO893" si="5326">AN893+1.4</f>
        <v>71.999999999999943</v>
      </c>
      <c r="AP893" s="4">
        <f t="shared" ref="AP893:AQ893" si="5327">AO893+1.3</f>
        <v>73.29999999999994</v>
      </c>
      <c r="AQ893" s="4">
        <f t="shared" si="5327"/>
        <v>74.599999999999937</v>
      </c>
      <c r="AR893" s="4">
        <f t="shared" ref="AR893" si="5328">AQ893+1.4</f>
        <v>75.999999999999943</v>
      </c>
      <c r="AS893" s="4">
        <f t="shared" ref="AS893:AT893" si="5329">AR893+1.3</f>
        <v>77.29999999999994</v>
      </c>
      <c r="AT893" s="4">
        <f t="shared" si="5329"/>
        <v>78.599999999999937</v>
      </c>
      <c r="AU893" s="4">
        <f t="shared" ref="AU893" si="5330">AT893+1.4</f>
        <v>79.999999999999943</v>
      </c>
      <c r="AV893" s="4">
        <f t="shared" ref="AV893:AW893" si="5331">AU893+1.3</f>
        <v>81.29999999999994</v>
      </c>
      <c r="AW893" s="4">
        <f t="shared" si="5331"/>
        <v>82.599999999999937</v>
      </c>
      <c r="AX893" s="4">
        <f t="shared" ref="AX893" si="5332">AW893+1.4</f>
        <v>83.999999999999943</v>
      </c>
      <c r="AY893">
        <f t="shared" ref="AY893:AZ893" si="5333">AX893+1.3</f>
        <v>85.29999999999994</v>
      </c>
      <c r="AZ893" s="4">
        <f t="shared" si="5333"/>
        <v>86.599999999999937</v>
      </c>
      <c r="BA893" s="4">
        <f t="shared" ref="BA893" si="5334">AZ893+1.4</f>
        <v>87.999999999999943</v>
      </c>
      <c r="BB893" s="4">
        <f t="shared" ref="BB893:BC893" si="5335">BA893+1.3</f>
        <v>89.29999999999994</v>
      </c>
      <c r="BC893" s="4">
        <f t="shared" si="5335"/>
        <v>90.599999999999937</v>
      </c>
      <c r="BD893" s="4">
        <f t="shared" ref="BD893" si="5336">BC893+1.4</f>
        <v>91.999999999999943</v>
      </c>
      <c r="BE893" s="4">
        <f t="shared" ref="BE893:BF893" si="5337">BD893+1.3</f>
        <v>93.29999999999994</v>
      </c>
      <c r="BF893" s="4">
        <f t="shared" si="5337"/>
        <v>94.599999999999937</v>
      </c>
      <c r="BG893" s="4">
        <f t="shared" ref="BG893" si="5338">BF893+1.4</f>
        <v>95.999999999999943</v>
      </c>
      <c r="BH893" s="4">
        <f t="shared" ref="BH893:BI893" si="5339">BG893+1.3</f>
        <v>97.29999999999994</v>
      </c>
      <c r="BI893">
        <f t="shared" si="5339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40">C894+1</f>
        <v>27</v>
      </c>
      <c r="E894" s="4">
        <f t="shared" si="5340"/>
        <v>28</v>
      </c>
      <c r="F894" s="4">
        <f t="shared" si="5340"/>
        <v>29</v>
      </c>
      <c r="G894" s="4">
        <f t="shared" ref="G894:BI894" si="5341">F894+1</f>
        <v>30</v>
      </c>
      <c r="H894" s="4">
        <f t="shared" si="5341"/>
        <v>31</v>
      </c>
      <c r="I894" s="4">
        <f t="shared" si="5341"/>
        <v>32</v>
      </c>
      <c r="J894" s="15">
        <f t="shared" si="5341"/>
        <v>33</v>
      </c>
      <c r="K894">
        <f t="shared" si="5341"/>
        <v>34</v>
      </c>
      <c r="L894" s="4">
        <f t="shared" si="5341"/>
        <v>35</v>
      </c>
      <c r="M894" s="4">
        <f t="shared" si="5341"/>
        <v>36</v>
      </c>
      <c r="N894" s="4">
        <f t="shared" si="5341"/>
        <v>37</v>
      </c>
      <c r="O894" s="4">
        <f t="shared" si="5341"/>
        <v>38</v>
      </c>
      <c r="P894" s="4">
        <f t="shared" si="5341"/>
        <v>39</v>
      </c>
      <c r="Q894" s="4">
        <f t="shared" si="5341"/>
        <v>40</v>
      </c>
      <c r="R894" s="15">
        <f t="shared" si="5341"/>
        <v>41</v>
      </c>
      <c r="S894" s="4">
        <f t="shared" si="5341"/>
        <v>42</v>
      </c>
      <c r="T894" s="4">
        <f t="shared" si="5341"/>
        <v>43</v>
      </c>
      <c r="U894">
        <f t="shared" si="5341"/>
        <v>44</v>
      </c>
      <c r="V894" s="4">
        <f t="shared" si="5341"/>
        <v>45</v>
      </c>
      <c r="W894" s="4">
        <f t="shared" si="5341"/>
        <v>46</v>
      </c>
      <c r="X894" s="15">
        <f t="shared" si="5341"/>
        <v>47</v>
      </c>
      <c r="Y894" s="4">
        <f t="shared" si="5341"/>
        <v>48</v>
      </c>
      <c r="Z894" s="4">
        <f t="shared" si="5341"/>
        <v>49</v>
      </c>
      <c r="AA894" s="4">
        <f t="shared" si="5341"/>
        <v>50</v>
      </c>
      <c r="AB894" s="4">
        <f t="shared" si="5341"/>
        <v>51</v>
      </c>
      <c r="AC894" s="4">
        <f t="shared" si="5341"/>
        <v>52</v>
      </c>
      <c r="AD894" s="15">
        <f t="shared" si="5341"/>
        <v>53</v>
      </c>
      <c r="AE894">
        <f t="shared" si="5341"/>
        <v>54</v>
      </c>
      <c r="AF894" s="4">
        <f t="shared" si="5341"/>
        <v>55</v>
      </c>
      <c r="AG894" s="4">
        <f t="shared" si="5341"/>
        <v>56</v>
      </c>
      <c r="AH894" s="4">
        <f t="shared" si="5341"/>
        <v>57</v>
      </c>
      <c r="AI894" s="4">
        <f t="shared" si="5341"/>
        <v>58</v>
      </c>
      <c r="AJ894" s="4">
        <f t="shared" si="5341"/>
        <v>59</v>
      </c>
      <c r="AK894" s="4">
        <f t="shared" si="5341"/>
        <v>60</v>
      </c>
      <c r="AL894" s="4">
        <f t="shared" si="5341"/>
        <v>61</v>
      </c>
      <c r="AM894" s="4">
        <f t="shared" si="5341"/>
        <v>62</v>
      </c>
      <c r="AN894" s="4">
        <f t="shared" si="5341"/>
        <v>63</v>
      </c>
      <c r="AO894">
        <f t="shared" si="5341"/>
        <v>64</v>
      </c>
      <c r="AP894" s="4">
        <f t="shared" si="5341"/>
        <v>65</v>
      </c>
      <c r="AQ894" s="4">
        <f t="shared" si="5341"/>
        <v>66</v>
      </c>
      <c r="AR894" s="4">
        <f t="shared" si="5341"/>
        <v>67</v>
      </c>
      <c r="AS894" s="4">
        <f t="shared" si="5341"/>
        <v>68</v>
      </c>
      <c r="AT894" s="4">
        <f t="shared" si="5341"/>
        <v>69</v>
      </c>
      <c r="AU894" s="4">
        <f t="shared" si="5341"/>
        <v>70</v>
      </c>
      <c r="AV894" s="4">
        <f t="shared" si="5341"/>
        <v>71</v>
      </c>
      <c r="AW894" s="4">
        <f t="shared" si="5341"/>
        <v>72</v>
      </c>
      <c r="AX894" s="4">
        <f t="shared" si="5341"/>
        <v>73</v>
      </c>
      <c r="AY894">
        <f t="shared" si="5341"/>
        <v>74</v>
      </c>
      <c r="AZ894" s="4">
        <f t="shared" si="5341"/>
        <v>75</v>
      </c>
      <c r="BA894" s="4">
        <f t="shared" si="5341"/>
        <v>76</v>
      </c>
      <c r="BB894" s="4">
        <f t="shared" si="5341"/>
        <v>77</v>
      </c>
      <c r="BC894" s="4">
        <f t="shared" si="5341"/>
        <v>78</v>
      </c>
      <c r="BD894" s="4">
        <f t="shared" si="5341"/>
        <v>79</v>
      </c>
      <c r="BE894" s="4">
        <f t="shared" si="5341"/>
        <v>80</v>
      </c>
      <c r="BF894" s="4">
        <f t="shared" si="5341"/>
        <v>81</v>
      </c>
      <c r="BG894" s="4">
        <f t="shared" si="5341"/>
        <v>82</v>
      </c>
      <c r="BH894" s="4">
        <f t="shared" si="5341"/>
        <v>83</v>
      </c>
      <c r="BI894">
        <f t="shared" si="5341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42">C898+13</f>
        <v>702</v>
      </c>
      <c r="E898" s="4">
        <f t="shared" si="5342"/>
        <v>715</v>
      </c>
      <c r="F898" s="4">
        <f t="shared" si="5342"/>
        <v>728</v>
      </c>
      <c r="G898" s="4">
        <f t="shared" si="5342"/>
        <v>741</v>
      </c>
      <c r="H898" s="4">
        <f t="shared" si="5342"/>
        <v>754</v>
      </c>
      <c r="I898" s="4">
        <f t="shared" si="5342"/>
        <v>767</v>
      </c>
      <c r="J898" s="15">
        <f t="shared" si="5342"/>
        <v>780</v>
      </c>
      <c r="K898">
        <f t="shared" si="5342"/>
        <v>793</v>
      </c>
      <c r="L898" s="4">
        <f t="shared" si="5342"/>
        <v>806</v>
      </c>
      <c r="M898" s="4">
        <f t="shared" si="5342"/>
        <v>819</v>
      </c>
      <c r="N898" s="4">
        <f t="shared" si="5342"/>
        <v>832</v>
      </c>
      <c r="O898" s="4">
        <f t="shared" si="5342"/>
        <v>845</v>
      </c>
      <c r="P898" s="4">
        <f t="shared" si="5342"/>
        <v>858</v>
      </c>
      <c r="Q898" s="4">
        <f t="shared" si="5342"/>
        <v>871</v>
      </c>
      <c r="R898" s="15">
        <f t="shared" si="5342"/>
        <v>884</v>
      </c>
      <c r="S898" s="4">
        <f t="shared" si="5342"/>
        <v>897</v>
      </c>
      <c r="T898" s="4">
        <f t="shared" si="5342"/>
        <v>910</v>
      </c>
      <c r="U898">
        <f t="shared" si="5342"/>
        <v>923</v>
      </c>
      <c r="V898" s="4">
        <f t="shared" si="5342"/>
        <v>936</v>
      </c>
      <c r="W898" s="4">
        <f t="shared" si="5342"/>
        <v>949</v>
      </c>
      <c r="X898" s="15">
        <f t="shared" si="5342"/>
        <v>962</v>
      </c>
      <c r="Y898" s="4">
        <f t="shared" si="5342"/>
        <v>975</v>
      </c>
      <c r="Z898" s="4">
        <f t="shared" si="5342"/>
        <v>988</v>
      </c>
      <c r="AA898" s="4">
        <f t="shared" si="5342"/>
        <v>1001</v>
      </c>
      <c r="AB898" s="4">
        <f t="shared" si="5342"/>
        <v>1014</v>
      </c>
      <c r="AC898" s="4">
        <f t="shared" si="5342"/>
        <v>1027</v>
      </c>
      <c r="AD898" s="15">
        <f t="shared" si="5342"/>
        <v>1040</v>
      </c>
      <c r="AE898">
        <f t="shared" si="5342"/>
        <v>1053</v>
      </c>
      <c r="AF898" s="4">
        <f t="shared" si="5342"/>
        <v>1066</v>
      </c>
      <c r="AG898" s="4">
        <f t="shared" si="5342"/>
        <v>1079</v>
      </c>
      <c r="AH898" s="4">
        <f t="shared" si="5342"/>
        <v>1092</v>
      </c>
      <c r="AI898" s="4">
        <f t="shared" si="5342"/>
        <v>1105</v>
      </c>
      <c r="AJ898" s="4">
        <f t="shared" si="5342"/>
        <v>1118</v>
      </c>
      <c r="AK898" s="4">
        <f t="shared" si="5342"/>
        <v>1131</v>
      </c>
      <c r="AL898" s="4">
        <f t="shared" si="5342"/>
        <v>1144</v>
      </c>
      <c r="AM898" s="4">
        <f t="shared" si="5342"/>
        <v>1157</v>
      </c>
      <c r="AN898" s="4">
        <f t="shared" si="5342"/>
        <v>1170</v>
      </c>
      <c r="AO898">
        <f t="shared" si="5342"/>
        <v>1183</v>
      </c>
      <c r="AP898" s="4">
        <f t="shared" si="5342"/>
        <v>1196</v>
      </c>
      <c r="AQ898" s="4">
        <f t="shared" si="5342"/>
        <v>1209</v>
      </c>
      <c r="AR898" s="4">
        <f t="shared" si="5342"/>
        <v>1222</v>
      </c>
      <c r="AS898" s="4">
        <f t="shared" si="5342"/>
        <v>1235</v>
      </c>
      <c r="AT898" s="4">
        <f t="shared" si="5342"/>
        <v>1248</v>
      </c>
      <c r="AU898" s="4">
        <f t="shared" si="5342"/>
        <v>1261</v>
      </c>
      <c r="AV898" s="4">
        <f t="shared" si="5342"/>
        <v>1274</v>
      </c>
      <c r="AW898" s="4">
        <f t="shared" si="5342"/>
        <v>1287</v>
      </c>
      <c r="AX898" s="4">
        <f t="shared" si="5342"/>
        <v>1300</v>
      </c>
      <c r="AY898">
        <f t="shared" si="5342"/>
        <v>1313</v>
      </c>
      <c r="AZ898" s="4">
        <f t="shared" si="5342"/>
        <v>1326</v>
      </c>
      <c r="BA898" s="4">
        <f t="shared" si="5342"/>
        <v>1339</v>
      </c>
      <c r="BB898" s="4">
        <f t="shared" si="5342"/>
        <v>1352</v>
      </c>
      <c r="BC898" s="4">
        <f t="shared" si="5342"/>
        <v>1365</v>
      </c>
      <c r="BD898" s="4">
        <f t="shared" si="5342"/>
        <v>1378</v>
      </c>
      <c r="BE898" s="4">
        <f t="shared" si="5342"/>
        <v>1391</v>
      </c>
      <c r="BF898" s="4">
        <f t="shared" si="5342"/>
        <v>1404</v>
      </c>
      <c r="BG898" s="4">
        <f t="shared" si="5342"/>
        <v>1417</v>
      </c>
      <c r="BH898" s="4">
        <f t="shared" si="5342"/>
        <v>1430</v>
      </c>
      <c r="BI898">
        <f t="shared" si="5342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43">C899+26</f>
        <v>1404</v>
      </c>
      <c r="E899" s="4">
        <f t="shared" si="5343"/>
        <v>1430</v>
      </c>
      <c r="F899" s="4">
        <f t="shared" si="5343"/>
        <v>1456</v>
      </c>
      <c r="G899" s="4">
        <f t="shared" si="5343"/>
        <v>1482</v>
      </c>
      <c r="H899" s="4">
        <f t="shared" si="5343"/>
        <v>1508</v>
      </c>
      <c r="I899" s="4">
        <f t="shared" si="5343"/>
        <v>1534</v>
      </c>
      <c r="J899" s="15">
        <f t="shared" si="5343"/>
        <v>1560</v>
      </c>
      <c r="K899">
        <f t="shared" si="5343"/>
        <v>1586</v>
      </c>
      <c r="L899" s="4">
        <f t="shared" si="5343"/>
        <v>1612</v>
      </c>
      <c r="M899" s="4">
        <f t="shared" si="5343"/>
        <v>1638</v>
      </c>
      <c r="N899" s="4">
        <f t="shared" si="5343"/>
        <v>1664</v>
      </c>
      <c r="O899" s="4">
        <f t="shared" si="5343"/>
        <v>1690</v>
      </c>
      <c r="P899" s="4">
        <f t="shared" si="5343"/>
        <v>1716</v>
      </c>
      <c r="Q899" s="4">
        <f t="shared" si="5343"/>
        <v>1742</v>
      </c>
      <c r="R899" s="15">
        <f t="shared" si="5343"/>
        <v>1768</v>
      </c>
      <c r="S899" s="4">
        <f t="shared" si="5343"/>
        <v>1794</v>
      </c>
      <c r="T899" s="4">
        <f t="shared" si="5343"/>
        <v>1820</v>
      </c>
      <c r="U899">
        <f t="shared" si="5343"/>
        <v>1846</v>
      </c>
      <c r="V899" s="4">
        <f t="shared" si="5343"/>
        <v>1872</v>
      </c>
      <c r="W899" s="4">
        <f t="shared" si="5343"/>
        <v>1898</v>
      </c>
      <c r="X899" s="15">
        <f t="shared" si="5343"/>
        <v>1924</v>
      </c>
      <c r="Y899" s="4">
        <f t="shared" si="5343"/>
        <v>1950</v>
      </c>
      <c r="Z899" s="4">
        <f t="shared" si="5343"/>
        <v>1976</v>
      </c>
      <c r="AA899" s="4">
        <f t="shared" si="5343"/>
        <v>2002</v>
      </c>
      <c r="AB899" s="4">
        <f t="shared" si="5343"/>
        <v>2028</v>
      </c>
      <c r="AC899" s="4">
        <f t="shared" si="5343"/>
        <v>2054</v>
      </c>
      <c r="AD899" s="15">
        <f t="shared" si="5343"/>
        <v>2080</v>
      </c>
      <c r="AE899">
        <f t="shared" si="5343"/>
        <v>2106</v>
      </c>
      <c r="AF899" s="4">
        <f t="shared" si="5343"/>
        <v>2132</v>
      </c>
      <c r="AG899" s="4">
        <f t="shared" si="5343"/>
        <v>2158</v>
      </c>
      <c r="AH899" s="4">
        <f t="shared" si="5343"/>
        <v>2184</v>
      </c>
      <c r="AI899" s="4">
        <f t="shared" si="5343"/>
        <v>2210</v>
      </c>
      <c r="AJ899" s="4">
        <f t="shared" si="5343"/>
        <v>2236</v>
      </c>
      <c r="AK899" s="4">
        <f t="shared" si="5343"/>
        <v>2262</v>
      </c>
      <c r="AL899" s="4">
        <f t="shared" si="5343"/>
        <v>2288</v>
      </c>
      <c r="AM899" s="4">
        <f t="shared" si="5343"/>
        <v>2314</v>
      </c>
      <c r="AN899" s="4">
        <f t="shared" si="5343"/>
        <v>2340</v>
      </c>
      <c r="AO899">
        <f t="shared" si="5343"/>
        <v>2366</v>
      </c>
      <c r="AP899" s="4">
        <f t="shared" si="5343"/>
        <v>2392</v>
      </c>
      <c r="AQ899" s="4">
        <f t="shared" si="5343"/>
        <v>2418</v>
      </c>
      <c r="AR899" s="4">
        <f t="shared" si="5343"/>
        <v>2444</v>
      </c>
      <c r="AS899" s="4">
        <f t="shared" si="5343"/>
        <v>2470</v>
      </c>
      <c r="AT899" s="4">
        <f t="shared" si="5343"/>
        <v>2496</v>
      </c>
      <c r="AU899" s="4">
        <f t="shared" si="5343"/>
        <v>2522</v>
      </c>
      <c r="AV899" s="4">
        <f t="shared" si="5343"/>
        <v>2548</v>
      </c>
      <c r="AW899" s="4">
        <f t="shared" si="5343"/>
        <v>2574</v>
      </c>
      <c r="AX899" s="4">
        <f t="shared" si="5343"/>
        <v>2600</v>
      </c>
      <c r="AY899">
        <f t="shared" si="5343"/>
        <v>2626</v>
      </c>
      <c r="AZ899" s="4">
        <f t="shared" si="5343"/>
        <v>2652</v>
      </c>
      <c r="BA899" s="4">
        <f t="shared" si="5343"/>
        <v>2678</v>
      </c>
      <c r="BB899" s="4">
        <f t="shared" si="5343"/>
        <v>2704</v>
      </c>
      <c r="BC899" s="4">
        <f t="shared" si="5343"/>
        <v>2730</v>
      </c>
      <c r="BD899" s="4">
        <f t="shared" si="5343"/>
        <v>2756</v>
      </c>
      <c r="BE899" s="4">
        <f t="shared" si="5343"/>
        <v>2782</v>
      </c>
      <c r="BF899" s="4">
        <f t="shared" si="5343"/>
        <v>2808</v>
      </c>
      <c r="BG899" s="4">
        <f t="shared" si="5343"/>
        <v>2834</v>
      </c>
      <c r="BH899" s="4">
        <f t="shared" si="5343"/>
        <v>2860</v>
      </c>
      <c r="BI899">
        <f t="shared" si="5343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44">C900+39</f>
        <v>2106</v>
      </c>
      <c r="E900" s="4">
        <f t="shared" si="5344"/>
        <v>2145</v>
      </c>
      <c r="F900" s="4">
        <f t="shared" si="5344"/>
        <v>2184</v>
      </c>
      <c r="G900" s="4">
        <f t="shared" si="5344"/>
        <v>2223</v>
      </c>
      <c r="H900" s="4">
        <f t="shared" si="5344"/>
        <v>2262</v>
      </c>
      <c r="I900" s="4">
        <f t="shared" si="5344"/>
        <v>2301</v>
      </c>
      <c r="J900" s="15">
        <f t="shared" si="5344"/>
        <v>2340</v>
      </c>
      <c r="K900">
        <f t="shared" si="5344"/>
        <v>2379</v>
      </c>
      <c r="L900" s="4">
        <f t="shared" si="5344"/>
        <v>2418</v>
      </c>
      <c r="M900" s="4">
        <f t="shared" si="5344"/>
        <v>2457</v>
      </c>
      <c r="N900" s="4">
        <f t="shared" si="5344"/>
        <v>2496</v>
      </c>
      <c r="O900" s="4">
        <f t="shared" si="5344"/>
        <v>2535</v>
      </c>
      <c r="P900" s="4">
        <f t="shared" si="5344"/>
        <v>2574</v>
      </c>
      <c r="Q900" s="4">
        <f t="shared" si="5344"/>
        <v>2613</v>
      </c>
      <c r="R900" s="15">
        <f t="shared" si="5344"/>
        <v>2652</v>
      </c>
      <c r="S900" s="4">
        <f t="shared" si="5344"/>
        <v>2691</v>
      </c>
      <c r="T900" s="4">
        <f t="shared" si="5344"/>
        <v>2730</v>
      </c>
      <c r="U900">
        <f t="shared" si="5344"/>
        <v>2769</v>
      </c>
      <c r="V900" s="4">
        <f t="shared" si="5344"/>
        <v>2808</v>
      </c>
      <c r="W900" s="4">
        <f t="shared" si="5344"/>
        <v>2847</v>
      </c>
      <c r="X900" s="15">
        <f t="shared" si="5344"/>
        <v>2886</v>
      </c>
      <c r="Y900" s="4">
        <f t="shared" si="5344"/>
        <v>2925</v>
      </c>
      <c r="Z900" s="4">
        <f t="shared" si="5344"/>
        <v>2964</v>
      </c>
      <c r="AA900" s="4">
        <f t="shared" si="5344"/>
        <v>3003</v>
      </c>
      <c r="AB900" s="4">
        <f t="shared" si="5344"/>
        <v>3042</v>
      </c>
      <c r="AC900" s="4">
        <f t="shared" si="5344"/>
        <v>3081</v>
      </c>
      <c r="AD900" s="15">
        <f t="shared" si="5344"/>
        <v>3120</v>
      </c>
      <c r="AE900">
        <f t="shared" si="5344"/>
        <v>3159</v>
      </c>
      <c r="AF900" s="4">
        <f t="shared" si="5344"/>
        <v>3198</v>
      </c>
      <c r="AG900" s="4">
        <f t="shared" si="5344"/>
        <v>3237</v>
      </c>
      <c r="AH900" s="4">
        <f t="shared" si="5344"/>
        <v>3276</v>
      </c>
      <c r="AI900" s="4">
        <f t="shared" si="5344"/>
        <v>3315</v>
      </c>
      <c r="AJ900" s="4">
        <f t="shared" si="5344"/>
        <v>3354</v>
      </c>
      <c r="AK900" s="4">
        <f t="shared" si="5344"/>
        <v>3393</v>
      </c>
      <c r="AL900" s="4">
        <f t="shared" si="5344"/>
        <v>3432</v>
      </c>
      <c r="AM900" s="4">
        <f t="shared" si="5344"/>
        <v>3471</v>
      </c>
      <c r="AN900" s="4">
        <f t="shared" si="5344"/>
        <v>3510</v>
      </c>
      <c r="AO900">
        <f t="shared" si="5344"/>
        <v>3549</v>
      </c>
      <c r="AP900" s="4">
        <f t="shared" si="5344"/>
        <v>3588</v>
      </c>
      <c r="AQ900" s="4">
        <f t="shared" si="5344"/>
        <v>3627</v>
      </c>
      <c r="AR900" s="4">
        <f t="shared" si="5344"/>
        <v>3666</v>
      </c>
      <c r="AS900" s="4">
        <f t="shared" si="5344"/>
        <v>3705</v>
      </c>
      <c r="AT900" s="4">
        <f t="shared" si="5344"/>
        <v>3744</v>
      </c>
      <c r="AU900" s="4">
        <f t="shared" si="5344"/>
        <v>3783</v>
      </c>
      <c r="AV900" s="4">
        <f t="shared" si="5344"/>
        <v>3822</v>
      </c>
      <c r="AW900" s="4">
        <f t="shared" si="5344"/>
        <v>3861</v>
      </c>
      <c r="AX900" s="4">
        <f t="shared" si="5344"/>
        <v>3900</v>
      </c>
      <c r="AY900">
        <f t="shared" si="5344"/>
        <v>3939</v>
      </c>
      <c r="AZ900" s="4">
        <f t="shared" si="5344"/>
        <v>3978</v>
      </c>
      <c r="BA900" s="4">
        <f t="shared" si="5344"/>
        <v>4017</v>
      </c>
      <c r="BB900" s="4">
        <f t="shared" si="5344"/>
        <v>4056</v>
      </c>
      <c r="BC900" s="4">
        <f t="shared" si="5344"/>
        <v>4095</v>
      </c>
      <c r="BD900" s="4">
        <f t="shared" si="5344"/>
        <v>4134</v>
      </c>
      <c r="BE900" s="4">
        <f t="shared" si="5344"/>
        <v>4173</v>
      </c>
      <c r="BF900" s="4">
        <f t="shared" si="5344"/>
        <v>4212</v>
      </c>
      <c r="BG900" s="4">
        <f t="shared" si="5344"/>
        <v>4251</v>
      </c>
      <c r="BH900" s="4">
        <f t="shared" si="5344"/>
        <v>4290</v>
      </c>
      <c r="BI900">
        <f t="shared" si="5344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45">C903+10</f>
        <v>40</v>
      </c>
      <c r="E903" s="4">
        <f t="shared" si="5345"/>
        <v>50</v>
      </c>
      <c r="F903" s="4">
        <f t="shared" si="5345"/>
        <v>60</v>
      </c>
      <c r="G903" s="4">
        <f t="shared" si="5345"/>
        <v>70</v>
      </c>
      <c r="H903" s="4">
        <f t="shared" si="5345"/>
        <v>80</v>
      </c>
      <c r="I903" s="4">
        <f t="shared" si="5345"/>
        <v>90</v>
      </c>
      <c r="J903" s="15">
        <f t="shared" si="5345"/>
        <v>100</v>
      </c>
      <c r="K903">
        <f t="shared" si="5345"/>
        <v>110</v>
      </c>
      <c r="L903" s="4">
        <f t="shared" si="5345"/>
        <v>120</v>
      </c>
      <c r="M903" s="4">
        <f t="shared" si="5345"/>
        <v>130</v>
      </c>
      <c r="N903" s="4">
        <f t="shared" si="5345"/>
        <v>140</v>
      </c>
      <c r="O903" s="4">
        <f t="shared" si="5345"/>
        <v>150</v>
      </c>
      <c r="P903" s="4">
        <f t="shared" si="5345"/>
        <v>160</v>
      </c>
      <c r="Q903" s="4">
        <f t="shared" si="5345"/>
        <v>170</v>
      </c>
      <c r="R903" s="15">
        <f t="shared" si="5345"/>
        <v>180</v>
      </c>
      <c r="S903" s="4">
        <f t="shared" si="5345"/>
        <v>190</v>
      </c>
      <c r="T903" s="4">
        <f t="shared" si="5345"/>
        <v>200</v>
      </c>
      <c r="U903">
        <f t="shared" si="5345"/>
        <v>210</v>
      </c>
      <c r="V903" s="4">
        <f t="shared" si="5345"/>
        <v>220</v>
      </c>
      <c r="W903" s="4">
        <f t="shared" si="5345"/>
        <v>230</v>
      </c>
      <c r="X903" s="15">
        <f t="shared" si="5345"/>
        <v>240</v>
      </c>
      <c r="Y903" s="4">
        <f t="shared" si="5345"/>
        <v>250</v>
      </c>
      <c r="Z903" s="4">
        <f t="shared" si="5345"/>
        <v>260</v>
      </c>
      <c r="AA903" s="4">
        <f t="shared" si="5345"/>
        <v>270</v>
      </c>
      <c r="AB903" s="4">
        <f t="shared" si="5345"/>
        <v>280</v>
      </c>
      <c r="AC903" s="4">
        <f t="shared" si="5345"/>
        <v>290</v>
      </c>
      <c r="AD903" s="15">
        <f t="shared" si="5345"/>
        <v>300</v>
      </c>
      <c r="AE903">
        <f t="shared" si="5345"/>
        <v>310</v>
      </c>
      <c r="AF903" s="4">
        <f t="shared" si="5345"/>
        <v>320</v>
      </c>
      <c r="AG903" s="4">
        <f t="shared" si="5345"/>
        <v>330</v>
      </c>
      <c r="AH903" s="4">
        <f t="shared" si="5345"/>
        <v>340</v>
      </c>
      <c r="AI903" s="4">
        <f t="shared" si="5345"/>
        <v>350</v>
      </c>
      <c r="AJ903" s="4">
        <f t="shared" si="5345"/>
        <v>360</v>
      </c>
      <c r="AK903" s="4">
        <f t="shared" si="5345"/>
        <v>370</v>
      </c>
      <c r="AL903" s="4">
        <f t="shared" si="5345"/>
        <v>380</v>
      </c>
      <c r="AM903" s="4">
        <f t="shared" si="5345"/>
        <v>390</v>
      </c>
      <c r="AN903" s="4">
        <f t="shared" si="5345"/>
        <v>400</v>
      </c>
      <c r="AO903">
        <f t="shared" si="5345"/>
        <v>410</v>
      </c>
      <c r="AP903" s="4">
        <f t="shared" si="5345"/>
        <v>420</v>
      </c>
      <c r="AQ903" s="4">
        <f t="shared" si="5345"/>
        <v>430</v>
      </c>
      <c r="AR903" s="4">
        <f t="shared" si="5345"/>
        <v>440</v>
      </c>
      <c r="AS903" s="4">
        <f t="shared" si="5345"/>
        <v>450</v>
      </c>
      <c r="AT903" s="4">
        <f t="shared" si="5345"/>
        <v>460</v>
      </c>
      <c r="AU903" s="4">
        <f t="shared" si="5345"/>
        <v>470</v>
      </c>
      <c r="AV903" s="4">
        <f t="shared" si="5345"/>
        <v>480</v>
      </c>
      <c r="AW903" s="4">
        <f t="shared" si="5345"/>
        <v>490</v>
      </c>
      <c r="AX903" s="4">
        <f t="shared" si="5345"/>
        <v>500</v>
      </c>
      <c r="AY903">
        <f t="shared" si="5345"/>
        <v>510</v>
      </c>
      <c r="AZ903" s="4">
        <f t="shared" si="5345"/>
        <v>520</v>
      </c>
      <c r="BA903" s="4">
        <f t="shared" si="5345"/>
        <v>530</v>
      </c>
      <c r="BB903" s="4">
        <f t="shared" si="5345"/>
        <v>540</v>
      </c>
      <c r="BC903" s="4">
        <f t="shared" si="5345"/>
        <v>550</v>
      </c>
      <c r="BD903" s="4">
        <f t="shared" si="5345"/>
        <v>560</v>
      </c>
      <c r="BE903" s="4">
        <f t="shared" si="5345"/>
        <v>570</v>
      </c>
      <c r="BF903" s="4">
        <f t="shared" si="5345"/>
        <v>580</v>
      </c>
      <c r="BG903" s="4">
        <f t="shared" si="5345"/>
        <v>590</v>
      </c>
      <c r="BH903" s="4">
        <f t="shared" si="5345"/>
        <v>600</v>
      </c>
      <c r="BI903">
        <f t="shared" si="5345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46">C904+3</f>
        <v>26</v>
      </c>
      <c r="E904" s="4">
        <f t="shared" si="5346"/>
        <v>29</v>
      </c>
      <c r="F904" s="4">
        <f t="shared" si="5346"/>
        <v>32</v>
      </c>
      <c r="G904" s="4">
        <f t="shared" si="5346"/>
        <v>35</v>
      </c>
      <c r="H904" s="4">
        <f t="shared" si="5346"/>
        <v>38</v>
      </c>
      <c r="I904" s="4">
        <f t="shared" si="5346"/>
        <v>41</v>
      </c>
      <c r="J904" s="15">
        <f>I904+4</f>
        <v>45</v>
      </c>
      <c r="K904">
        <f t="shared" ref="K904:Q904" si="5347">J904+4</f>
        <v>49</v>
      </c>
      <c r="L904" s="4">
        <f t="shared" si="5347"/>
        <v>53</v>
      </c>
      <c r="M904" s="4">
        <f t="shared" si="5347"/>
        <v>57</v>
      </c>
      <c r="N904" s="4">
        <f t="shared" si="5347"/>
        <v>61</v>
      </c>
      <c r="O904" s="4">
        <f t="shared" si="5347"/>
        <v>65</v>
      </c>
      <c r="P904" s="4">
        <f t="shared" si="5347"/>
        <v>69</v>
      </c>
      <c r="Q904" s="4">
        <f t="shared" si="5347"/>
        <v>73</v>
      </c>
      <c r="R904" s="15">
        <f>Q904+5</f>
        <v>78</v>
      </c>
      <c r="S904" s="4">
        <f t="shared" ref="S904:W904" si="5348">R904+5</f>
        <v>83</v>
      </c>
      <c r="T904" s="4">
        <f t="shared" si="5348"/>
        <v>88</v>
      </c>
      <c r="U904">
        <f t="shared" si="5348"/>
        <v>93</v>
      </c>
      <c r="V904" s="4">
        <f t="shared" si="5348"/>
        <v>98</v>
      </c>
      <c r="W904" s="4">
        <f t="shared" si="5348"/>
        <v>103</v>
      </c>
      <c r="X904" s="15">
        <f>W904+6</f>
        <v>109</v>
      </c>
      <c r="Y904" s="4">
        <f t="shared" ref="Y904:AC904" si="5349">X904+6</f>
        <v>115</v>
      </c>
      <c r="Z904" s="4">
        <f t="shared" si="5349"/>
        <v>121</v>
      </c>
      <c r="AA904" s="4">
        <f t="shared" si="5349"/>
        <v>127</v>
      </c>
      <c r="AB904" s="4">
        <f t="shared" si="5349"/>
        <v>133</v>
      </c>
      <c r="AC904" s="4">
        <f t="shared" si="5349"/>
        <v>139</v>
      </c>
      <c r="AD904" s="15">
        <f>AC904+7</f>
        <v>146</v>
      </c>
      <c r="AE904">
        <f t="shared" ref="AE904:BI904" si="5350">AD904+7</f>
        <v>153</v>
      </c>
      <c r="AF904" s="4">
        <f t="shared" si="5350"/>
        <v>160</v>
      </c>
      <c r="AG904" s="4">
        <f t="shared" si="5350"/>
        <v>167</v>
      </c>
      <c r="AH904" s="4">
        <f t="shared" si="5350"/>
        <v>174</v>
      </c>
      <c r="AI904" s="4">
        <f t="shared" si="5350"/>
        <v>181</v>
      </c>
      <c r="AJ904" s="4">
        <f t="shared" si="5350"/>
        <v>188</v>
      </c>
      <c r="AK904" s="4">
        <f t="shared" si="5350"/>
        <v>195</v>
      </c>
      <c r="AL904" s="4">
        <f t="shared" si="5350"/>
        <v>202</v>
      </c>
      <c r="AM904" s="4">
        <f t="shared" si="5350"/>
        <v>209</v>
      </c>
      <c r="AN904" s="4">
        <f t="shared" si="5350"/>
        <v>216</v>
      </c>
      <c r="AO904">
        <f t="shared" si="5350"/>
        <v>223</v>
      </c>
      <c r="AP904" s="4">
        <f t="shared" si="5350"/>
        <v>230</v>
      </c>
      <c r="AQ904" s="4">
        <f t="shared" si="5350"/>
        <v>237</v>
      </c>
      <c r="AR904" s="4">
        <f t="shared" si="5350"/>
        <v>244</v>
      </c>
      <c r="AS904" s="4">
        <f t="shared" si="5350"/>
        <v>251</v>
      </c>
      <c r="AT904" s="4">
        <f t="shared" si="5350"/>
        <v>258</v>
      </c>
      <c r="AU904" s="4">
        <f t="shared" si="5350"/>
        <v>265</v>
      </c>
      <c r="AV904" s="4">
        <f t="shared" si="5350"/>
        <v>272</v>
      </c>
      <c r="AW904" s="4">
        <f t="shared" si="5350"/>
        <v>279</v>
      </c>
      <c r="AX904" s="4">
        <f t="shared" si="5350"/>
        <v>286</v>
      </c>
      <c r="AY904">
        <f t="shared" si="5350"/>
        <v>293</v>
      </c>
      <c r="AZ904" s="4">
        <f t="shared" si="5350"/>
        <v>300</v>
      </c>
      <c r="BA904" s="4">
        <f t="shared" si="5350"/>
        <v>307</v>
      </c>
      <c r="BB904" s="4">
        <f t="shared" si="5350"/>
        <v>314</v>
      </c>
      <c r="BC904" s="4">
        <f t="shared" si="5350"/>
        <v>321</v>
      </c>
      <c r="BD904" s="4">
        <f t="shared" si="5350"/>
        <v>328</v>
      </c>
      <c r="BE904" s="4">
        <f t="shared" si="5350"/>
        <v>335</v>
      </c>
      <c r="BF904" s="4">
        <f t="shared" si="5350"/>
        <v>342</v>
      </c>
      <c r="BG904" s="4">
        <f t="shared" si="5350"/>
        <v>349</v>
      </c>
      <c r="BH904" s="4">
        <f t="shared" si="5350"/>
        <v>356</v>
      </c>
      <c r="BI904">
        <f t="shared" si="5350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51">C905+3</f>
        <v>36</v>
      </c>
      <c r="E905" s="4">
        <f t="shared" si="5351"/>
        <v>39</v>
      </c>
      <c r="F905" s="4">
        <f t="shared" si="5351"/>
        <v>42</v>
      </c>
      <c r="G905" s="4">
        <f t="shared" si="5351"/>
        <v>45</v>
      </c>
      <c r="H905" s="4">
        <f t="shared" si="5351"/>
        <v>48</v>
      </c>
      <c r="I905" s="4">
        <f t="shared" si="5351"/>
        <v>51</v>
      </c>
      <c r="J905" s="15">
        <f>I905+4</f>
        <v>55</v>
      </c>
      <c r="K905">
        <f t="shared" ref="K905:Q905" si="5352">J905+4</f>
        <v>59</v>
      </c>
      <c r="L905" s="4">
        <f t="shared" si="5352"/>
        <v>63</v>
      </c>
      <c r="M905" s="4">
        <f t="shared" si="5352"/>
        <v>67</v>
      </c>
      <c r="N905" s="4">
        <f t="shared" si="5352"/>
        <v>71</v>
      </c>
      <c r="O905" s="4">
        <f t="shared" si="5352"/>
        <v>75</v>
      </c>
      <c r="P905" s="4">
        <f t="shared" si="5352"/>
        <v>79</v>
      </c>
      <c r="Q905" s="4">
        <f t="shared" si="5352"/>
        <v>83</v>
      </c>
      <c r="R905" s="15">
        <f>Q905+5</f>
        <v>88</v>
      </c>
      <c r="S905" s="4">
        <f t="shared" ref="S905:W905" si="5353">R905+5</f>
        <v>93</v>
      </c>
      <c r="T905" s="4">
        <f t="shared" si="5353"/>
        <v>98</v>
      </c>
      <c r="U905">
        <f t="shared" si="5353"/>
        <v>103</v>
      </c>
      <c r="V905" s="4">
        <f t="shared" si="5353"/>
        <v>108</v>
      </c>
      <c r="W905" s="4">
        <f t="shared" si="5353"/>
        <v>113</v>
      </c>
      <c r="X905" s="15">
        <f>W905+6</f>
        <v>119</v>
      </c>
      <c r="Y905" s="4">
        <f t="shared" ref="Y905:AC905" si="5354">X905+6</f>
        <v>125</v>
      </c>
      <c r="Z905" s="4">
        <f t="shared" si="5354"/>
        <v>131</v>
      </c>
      <c r="AA905" s="4">
        <f t="shared" si="5354"/>
        <v>137</v>
      </c>
      <c r="AB905" s="4">
        <f t="shared" si="5354"/>
        <v>143</v>
      </c>
      <c r="AC905" s="4">
        <f t="shared" si="5354"/>
        <v>149</v>
      </c>
      <c r="AD905" s="15">
        <f>AC905+7</f>
        <v>156</v>
      </c>
      <c r="AE905">
        <f t="shared" ref="AE905:BI905" si="5355">AD905+7</f>
        <v>163</v>
      </c>
      <c r="AF905" s="4">
        <f t="shared" si="5355"/>
        <v>170</v>
      </c>
      <c r="AG905" s="4">
        <f t="shared" si="5355"/>
        <v>177</v>
      </c>
      <c r="AH905" s="4">
        <f t="shared" si="5355"/>
        <v>184</v>
      </c>
      <c r="AI905" s="4">
        <f t="shared" si="5355"/>
        <v>191</v>
      </c>
      <c r="AJ905" s="4">
        <f t="shared" si="5355"/>
        <v>198</v>
      </c>
      <c r="AK905" s="4">
        <f t="shared" si="5355"/>
        <v>205</v>
      </c>
      <c r="AL905" s="4">
        <f t="shared" si="5355"/>
        <v>212</v>
      </c>
      <c r="AM905" s="4">
        <f t="shared" si="5355"/>
        <v>219</v>
      </c>
      <c r="AN905" s="4">
        <f t="shared" si="5355"/>
        <v>226</v>
      </c>
      <c r="AO905">
        <f t="shared" si="5355"/>
        <v>233</v>
      </c>
      <c r="AP905" s="4">
        <f t="shared" si="5355"/>
        <v>240</v>
      </c>
      <c r="AQ905" s="4">
        <f t="shared" si="5355"/>
        <v>247</v>
      </c>
      <c r="AR905" s="4">
        <f t="shared" si="5355"/>
        <v>254</v>
      </c>
      <c r="AS905" s="4">
        <f t="shared" si="5355"/>
        <v>261</v>
      </c>
      <c r="AT905" s="4">
        <f t="shared" si="5355"/>
        <v>268</v>
      </c>
      <c r="AU905" s="4">
        <f t="shared" si="5355"/>
        <v>275</v>
      </c>
      <c r="AV905" s="4">
        <f t="shared" si="5355"/>
        <v>282</v>
      </c>
      <c r="AW905" s="4">
        <f t="shared" si="5355"/>
        <v>289</v>
      </c>
      <c r="AX905" s="4">
        <f t="shared" si="5355"/>
        <v>296</v>
      </c>
      <c r="AY905">
        <f t="shared" si="5355"/>
        <v>303</v>
      </c>
      <c r="AZ905" s="4">
        <f t="shared" si="5355"/>
        <v>310</v>
      </c>
      <c r="BA905" s="4">
        <f t="shared" si="5355"/>
        <v>317</v>
      </c>
      <c r="BB905" s="4">
        <f t="shared" si="5355"/>
        <v>324</v>
      </c>
      <c r="BC905" s="4">
        <f t="shared" si="5355"/>
        <v>331</v>
      </c>
      <c r="BD905" s="4">
        <f t="shared" si="5355"/>
        <v>338</v>
      </c>
      <c r="BE905" s="4">
        <f t="shared" si="5355"/>
        <v>345</v>
      </c>
      <c r="BF905" s="4">
        <f t="shared" si="5355"/>
        <v>352</v>
      </c>
      <c r="BG905" s="4">
        <f t="shared" si="5355"/>
        <v>359</v>
      </c>
      <c r="BH905" s="4">
        <f t="shared" si="5355"/>
        <v>366</v>
      </c>
      <c r="BI905">
        <f t="shared" si="5355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56">C906+10</f>
        <v>45</v>
      </c>
      <c r="E906" s="4">
        <f t="shared" si="5356"/>
        <v>55</v>
      </c>
      <c r="F906" s="4">
        <f t="shared" si="5356"/>
        <v>65</v>
      </c>
      <c r="G906" s="4">
        <f t="shared" si="5356"/>
        <v>75</v>
      </c>
      <c r="H906" s="4">
        <f t="shared" si="5356"/>
        <v>85</v>
      </c>
      <c r="I906" s="4">
        <f t="shared" si="5356"/>
        <v>95</v>
      </c>
      <c r="J906" s="15">
        <f t="shared" si="5356"/>
        <v>105</v>
      </c>
      <c r="K906">
        <f t="shared" si="5356"/>
        <v>115</v>
      </c>
      <c r="L906" s="4">
        <f t="shared" si="5356"/>
        <v>125</v>
      </c>
      <c r="M906" s="4">
        <f t="shared" si="5356"/>
        <v>135</v>
      </c>
      <c r="N906" s="4">
        <f t="shared" si="5356"/>
        <v>145</v>
      </c>
      <c r="O906" s="4">
        <f t="shared" si="5356"/>
        <v>155</v>
      </c>
      <c r="P906" s="4">
        <f t="shared" si="5356"/>
        <v>165</v>
      </c>
      <c r="Q906" s="4">
        <f t="shared" si="5356"/>
        <v>175</v>
      </c>
      <c r="R906" s="15">
        <f t="shared" si="5356"/>
        <v>185</v>
      </c>
      <c r="S906" s="4">
        <f t="shared" si="5356"/>
        <v>195</v>
      </c>
      <c r="T906" s="4">
        <f t="shared" si="5356"/>
        <v>205</v>
      </c>
      <c r="U906">
        <f t="shared" si="5356"/>
        <v>215</v>
      </c>
      <c r="V906" s="4">
        <f t="shared" si="5356"/>
        <v>225</v>
      </c>
      <c r="W906" s="4">
        <f t="shared" si="5356"/>
        <v>235</v>
      </c>
      <c r="X906" s="15">
        <f t="shared" si="5356"/>
        <v>245</v>
      </c>
      <c r="Y906" s="4">
        <f t="shared" si="5356"/>
        <v>255</v>
      </c>
      <c r="Z906" s="4">
        <f t="shared" si="5356"/>
        <v>265</v>
      </c>
      <c r="AA906" s="4">
        <f t="shared" si="5356"/>
        <v>275</v>
      </c>
      <c r="AB906" s="4">
        <f t="shared" si="5356"/>
        <v>285</v>
      </c>
      <c r="AC906" s="4">
        <f t="shared" si="5356"/>
        <v>295</v>
      </c>
      <c r="AD906" s="15">
        <f t="shared" si="5356"/>
        <v>305</v>
      </c>
      <c r="AE906">
        <f t="shared" si="5356"/>
        <v>315</v>
      </c>
      <c r="AF906" s="4">
        <f t="shared" si="5356"/>
        <v>325</v>
      </c>
      <c r="AG906" s="4">
        <f t="shared" si="5356"/>
        <v>335</v>
      </c>
      <c r="AH906" s="4">
        <f t="shared" si="5356"/>
        <v>345</v>
      </c>
      <c r="AI906" s="4">
        <f t="shared" si="5356"/>
        <v>355</v>
      </c>
      <c r="AJ906" s="4">
        <f t="shared" si="5356"/>
        <v>365</v>
      </c>
      <c r="AK906" s="4">
        <f t="shared" si="5356"/>
        <v>375</v>
      </c>
      <c r="AL906" s="4">
        <f t="shared" si="5356"/>
        <v>385</v>
      </c>
      <c r="AM906" s="4">
        <f t="shared" si="5356"/>
        <v>395</v>
      </c>
      <c r="AN906" s="4">
        <f t="shared" si="5356"/>
        <v>405</v>
      </c>
      <c r="AO906">
        <f t="shared" si="5356"/>
        <v>415</v>
      </c>
      <c r="AP906" s="4">
        <f t="shared" si="5356"/>
        <v>425</v>
      </c>
      <c r="AQ906" s="4">
        <f t="shared" si="5356"/>
        <v>435</v>
      </c>
      <c r="AR906" s="4">
        <f t="shared" si="5356"/>
        <v>445</v>
      </c>
      <c r="AS906" s="4">
        <f t="shared" si="5356"/>
        <v>455</v>
      </c>
      <c r="AT906" s="4">
        <f t="shared" si="5356"/>
        <v>465</v>
      </c>
      <c r="AU906" s="4">
        <f t="shared" si="5356"/>
        <v>475</v>
      </c>
      <c r="AV906" s="4">
        <f t="shared" si="5356"/>
        <v>485</v>
      </c>
      <c r="AW906" s="4">
        <f t="shared" si="5356"/>
        <v>495</v>
      </c>
      <c r="AX906" s="4">
        <f t="shared" si="5356"/>
        <v>505</v>
      </c>
      <c r="AY906">
        <f t="shared" si="5356"/>
        <v>515</v>
      </c>
      <c r="AZ906" s="4">
        <f t="shared" si="5356"/>
        <v>525</v>
      </c>
      <c r="BA906" s="4">
        <f t="shared" si="5356"/>
        <v>535</v>
      </c>
      <c r="BB906" s="4">
        <f t="shared" si="5356"/>
        <v>545</v>
      </c>
      <c r="BC906" s="4">
        <f t="shared" si="5356"/>
        <v>555</v>
      </c>
      <c r="BD906" s="4">
        <f t="shared" si="5356"/>
        <v>565</v>
      </c>
      <c r="BE906" s="4">
        <f t="shared" si="5356"/>
        <v>575</v>
      </c>
      <c r="BF906" s="4">
        <f t="shared" si="5356"/>
        <v>585</v>
      </c>
      <c r="BG906" s="4">
        <f t="shared" si="5356"/>
        <v>595</v>
      </c>
      <c r="BH906" s="4">
        <f t="shared" si="5356"/>
        <v>605</v>
      </c>
      <c r="BI906">
        <f t="shared" si="5356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57">E914+1.6</f>
        <v>22.6</v>
      </c>
      <c r="G914" s="4">
        <f t="shared" ref="G914:H914" si="5358">F914+1.7</f>
        <v>24.3</v>
      </c>
      <c r="H914" s="4">
        <f t="shared" si="5358"/>
        <v>26</v>
      </c>
      <c r="I914" s="4">
        <f t="shared" ref="I914" si="5359">H914+1.6</f>
        <v>27.6</v>
      </c>
      <c r="J914" s="15">
        <f t="shared" ref="J914:K914" si="5360">I914+1.7</f>
        <v>29.3</v>
      </c>
      <c r="K914" s="4">
        <f t="shared" si="5360"/>
        <v>31</v>
      </c>
      <c r="L914" s="4">
        <f t="shared" ref="L914" si="5361">K914+1.6</f>
        <v>32.6</v>
      </c>
      <c r="M914" s="4">
        <f t="shared" ref="M914:N914" si="5362">L914+1.7</f>
        <v>34.300000000000004</v>
      </c>
      <c r="N914" s="4">
        <f t="shared" si="5362"/>
        <v>36.000000000000007</v>
      </c>
      <c r="O914" s="4">
        <f t="shared" ref="O914" si="5363">N914+1.6</f>
        <v>37.600000000000009</v>
      </c>
      <c r="P914" s="4">
        <f t="shared" ref="P914:Q914" si="5364">O914+1.7</f>
        <v>39.300000000000011</v>
      </c>
      <c r="Q914" s="4">
        <f t="shared" si="5364"/>
        <v>41.000000000000014</v>
      </c>
      <c r="R914" s="15">
        <f t="shared" ref="R914" si="5365">Q914+1.6</f>
        <v>42.600000000000016</v>
      </c>
      <c r="S914" s="4">
        <f t="shared" ref="S914:T914" si="5366">R914+1.7</f>
        <v>44.300000000000018</v>
      </c>
      <c r="T914" s="4">
        <f t="shared" si="5366"/>
        <v>46.000000000000021</v>
      </c>
      <c r="U914" s="4">
        <f t="shared" ref="U914" si="5367">T914+1.6</f>
        <v>47.600000000000023</v>
      </c>
      <c r="V914" s="4">
        <f t="shared" ref="V914:W914" si="5368">U914+1.7</f>
        <v>49.300000000000026</v>
      </c>
      <c r="W914" s="4">
        <f t="shared" si="5368"/>
        <v>51.000000000000028</v>
      </c>
      <c r="X914" s="15">
        <f t="shared" ref="X914" si="5369">W914+1.6</f>
        <v>52.60000000000003</v>
      </c>
      <c r="Y914" s="4">
        <f t="shared" ref="Y914:Z914" si="5370">X914+1.7</f>
        <v>54.300000000000033</v>
      </c>
      <c r="Z914" s="4">
        <f t="shared" si="5370"/>
        <v>56.000000000000036</v>
      </c>
      <c r="AA914" s="4">
        <f t="shared" ref="AA914" si="5371">Z914+1.6</f>
        <v>57.600000000000037</v>
      </c>
      <c r="AB914" s="4">
        <f t="shared" ref="AB914:AC914" si="5372">AA914+1.7</f>
        <v>59.30000000000004</v>
      </c>
      <c r="AC914" s="4">
        <f t="shared" si="5372"/>
        <v>61.000000000000043</v>
      </c>
      <c r="AD914" s="15">
        <f t="shared" ref="AD914" si="5373">AC914+1.6</f>
        <v>62.600000000000044</v>
      </c>
      <c r="AE914" s="4">
        <f t="shared" ref="AE914:AF914" si="5374">AD914+1.7</f>
        <v>64.30000000000004</v>
      </c>
      <c r="AF914" s="4">
        <f t="shared" si="5374"/>
        <v>66.000000000000043</v>
      </c>
      <c r="AG914" s="4">
        <f t="shared" ref="AG914" si="5375">AF914+1.6</f>
        <v>67.600000000000037</v>
      </c>
      <c r="AH914" s="4">
        <f t="shared" ref="AH914:AI914" si="5376">AG914+1.7</f>
        <v>69.30000000000004</v>
      </c>
      <c r="AI914" s="4">
        <f t="shared" si="5376"/>
        <v>71.000000000000043</v>
      </c>
      <c r="AJ914" s="4">
        <f t="shared" ref="AJ914" si="5377">AI914+1.6</f>
        <v>72.600000000000037</v>
      </c>
      <c r="AK914" s="4">
        <f t="shared" ref="AK914:AL914" si="5378">AJ914+1.7</f>
        <v>74.30000000000004</v>
      </c>
      <c r="AL914" s="4">
        <f t="shared" si="5378"/>
        <v>76.000000000000043</v>
      </c>
      <c r="AM914" s="4">
        <f t="shared" ref="AM914" si="5379">AL914+1.6</f>
        <v>77.600000000000037</v>
      </c>
      <c r="AN914" s="4">
        <f t="shared" ref="AN914:AO914" si="5380">AM914+1.7</f>
        <v>79.30000000000004</v>
      </c>
      <c r="AO914" s="4">
        <f t="shared" si="5380"/>
        <v>81.000000000000043</v>
      </c>
      <c r="AP914" s="4">
        <f t="shared" ref="AP914" si="5381">AO914+1.6</f>
        <v>82.600000000000037</v>
      </c>
      <c r="AQ914" s="4">
        <f t="shared" ref="AQ914:AR914" si="5382">AP914+1.7</f>
        <v>84.30000000000004</v>
      </c>
      <c r="AR914" s="4">
        <f t="shared" si="5382"/>
        <v>86.000000000000043</v>
      </c>
      <c r="AS914" s="4">
        <f t="shared" ref="AS914" si="5383">AR914+1.6</f>
        <v>87.600000000000037</v>
      </c>
      <c r="AT914" s="4">
        <f t="shared" ref="AT914:AU914" si="5384">AS914+1.7</f>
        <v>89.30000000000004</v>
      </c>
      <c r="AU914" s="4">
        <f t="shared" si="5384"/>
        <v>91.000000000000043</v>
      </c>
      <c r="AV914" s="4">
        <f t="shared" ref="AV914" si="5385">AU914+1.6</f>
        <v>92.600000000000037</v>
      </c>
      <c r="AW914" s="4">
        <f t="shared" ref="AW914:AX914" si="5386">AV914+1.7</f>
        <v>94.30000000000004</v>
      </c>
      <c r="AX914" s="4">
        <f t="shared" si="5386"/>
        <v>96.000000000000043</v>
      </c>
      <c r="AY914" s="4">
        <f t="shared" ref="AY914" si="5387">AX914+1.6</f>
        <v>97.600000000000037</v>
      </c>
      <c r="AZ914" s="4">
        <f t="shared" ref="AZ914:BA914" si="5388">AY914+1.7</f>
        <v>99.30000000000004</v>
      </c>
      <c r="BA914" s="4">
        <f t="shared" si="5388"/>
        <v>101.00000000000004</v>
      </c>
      <c r="BB914" s="4">
        <f t="shared" ref="BB914" si="5389">BA914+1.6</f>
        <v>102.60000000000004</v>
      </c>
      <c r="BC914" s="4">
        <f t="shared" ref="BC914:BD914" si="5390">BB914+1.7</f>
        <v>104.30000000000004</v>
      </c>
      <c r="BD914" s="4">
        <f t="shared" si="5390"/>
        <v>106.00000000000004</v>
      </c>
      <c r="BE914" s="4">
        <f t="shared" ref="BE914" si="5391">BD914+1.6</f>
        <v>107.60000000000004</v>
      </c>
      <c r="BF914" s="4">
        <f t="shared" ref="BF914:BG914" si="5392">BE914+1.7</f>
        <v>109.30000000000004</v>
      </c>
      <c r="BG914" s="4">
        <f t="shared" si="5392"/>
        <v>111.00000000000004</v>
      </c>
      <c r="BH914" s="4">
        <f t="shared" ref="BH914" si="5393">BG914+1.6</f>
        <v>112.60000000000004</v>
      </c>
      <c r="BI914" s="4">
        <f t="shared" ref="BI914" si="5394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395">C925+10</f>
        <v>45</v>
      </c>
      <c r="E925" s="4">
        <f t="shared" si="5395"/>
        <v>55</v>
      </c>
      <c r="F925" s="4">
        <f t="shared" si="5395"/>
        <v>65</v>
      </c>
      <c r="G925" s="4">
        <f t="shared" si="5395"/>
        <v>75</v>
      </c>
      <c r="H925" s="4">
        <f t="shared" si="5395"/>
        <v>85</v>
      </c>
      <c r="I925" s="4">
        <f t="shared" si="5395"/>
        <v>95</v>
      </c>
      <c r="J925" s="4">
        <f t="shared" si="5395"/>
        <v>105</v>
      </c>
      <c r="K925" s="4">
        <f t="shared" si="5395"/>
        <v>115</v>
      </c>
      <c r="L925" s="4">
        <f t="shared" si="5395"/>
        <v>125</v>
      </c>
      <c r="M925" s="4">
        <f t="shared" si="5395"/>
        <v>135</v>
      </c>
      <c r="N925" s="4">
        <f t="shared" si="5395"/>
        <v>145</v>
      </c>
      <c r="O925" s="4">
        <f t="shared" si="5395"/>
        <v>155</v>
      </c>
      <c r="P925" s="4">
        <f t="shared" si="5395"/>
        <v>165</v>
      </c>
      <c r="Q925" s="4">
        <f t="shared" si="5395"/>
        <v>175</v>
      </c>
      <c r="R925" s="4">
        <f t="shared" si="5395"/>
        <v>185</v>
      </c>
      <c r="S925" s="4">
        <f t="shared" si="5395"/>
        <v>195</v>
      </c>
      <c r="T925" s="4">
        <f t="shared" si="5395"/>
        <v>205</v>
      </c>
      <c r="U925" s="4">
        <f t="shared" si="5395"/>
        <v>215</v>
      </c>
      <c r="V925" s="4">
        <f t="shared" si="5395"/>
        <v>225</v>
      </c>
      <c r="W925" s="4">
        <f t="shared" si="5395"/>
        <v>235</v>
      </c>
      <c r="X925" s="4">
        <f t="shared" si="5395"/>
        <v>245</v>
      </c>
      <c r="Y925" s="4">
        <f t="shared" si="5395"/>
        <v>255</v>
      </c>
      <c r="Z925" s="4">
        <f t="shared" si="5395"/>
        <v>265</v>
      </c>
      <c r="AA925" s="4">
        <f t="shared" si="5395"/>
        <v>275</v>
      </c>
      <c r="AB925" s="4">
        <f t="shared" si="5395"/>
        <v>285</v>
      </c>
      <c r="AC925" s="4">
        <f t="shared" si="5395"/>
        <v>295</v>
      </c>
      <c r="AD925" s="4">
        <f t="shared" si="5395"/>
        <v>305</v>
      </c>
      <c r="AE925" s="4">
        <f t="shared" si="5395"/>
        <v>315</v>
      </c>
      <c r="AF925" s="4">
        <f t="shared" si="5395"/>
        <v>325</v>
      </c>
      <c r="AG925" s="4">
        <f t="shared" si="5395"/>
        <v>335</v>
      </c>
      <c r="AH925" s="4">
        <f t="shared" si="5395"/>
        <v>345</v>
      </c>
      <c r="AI925" s="4">
        <f t="shared" si="5395"/>
        <v>355</v>
      </c>
      <c r="AJ925" s="4">
        <f t="shared" si="5395"/>
        <v>365</v>
      </c>
      <c r="AK925" s="4">
        <f t="shared" si="5395"/>
        <v>375</v>
      </c>
      <c r="AL925" s="4">
        <f t="shared" si="5395"/>
        <v>385</v>
      </c>
      <c r="AM925" s="4">
        <f t="shared" si="5395"/>
        <v>395</v>
      </c>
      <c r="AN925" s="4">
        <f t="shared" si="5395"/>
        <v>405</v>
      </c>
      <c r="AO925" s="4">
        <f t="shared" si="5395"/>
        <v>415</v>
      </c>
      <c r="AP925" s="4">
        <f t="shared" si="5395"/>
        <v>425</v>
      </c>
      <c r="AQ925" s="4">
        <f t="shared" si="5395"/>
        <v>435</v>
      </c>
      <c r="AR925" s="4">
        <f t="shared" si="5395"/>
        <v>445</v>
      </c>
      <c r="AS925" s="4">
        <f t="shared" si="5395"/>
        <v>455</v>
      </c>
      <c r="AT925" s="4">
        <f t="shared" si="5395"/>
        <v>465</v>
      </c>
      <c r="AU925" s="4">
        <f t="shared" si="5395"/>
        <v>475</v>
      </c>
      <c r="AV925" s="4">
        <f t="shared" si="5395"/>
        <v>485</v>
      </c>
      <c r="AW925" s="4">
        <f t="shared" si="5395"/>
        <v>495</v>
      </c>
      <c r="AX925" s="4">
        <f t="shared" si="5395"/>
        <v>505</v>
      </c>
      <c r="AY925" s="4">
        <f t="shared" si="5395"/>
        <v>515</v>
      </c>
      <c r="AZ925" s="4">
        <f t="shared" si="5395"/>
        <v>525</v>
      </c>
      <c r="BA925" s="4">
        <f t="shared" si="5395"/>
        <v>535</v>
      </c>
      <c r="BB925" s="4">
        <f t="shared" si="5395"/>
        <v>545</v>
      </c>
      <c r="BC925" s="4">
        <f t="shared" si="5395"/>
        <v>555</v>
      </c>
      <c r="BD925" s="4">
        <f t="shared" si="5395"/>
        <v>565</v>
      </c>
      <c r="BE925" s="4">
        <f t="shared" si="5395"/>
        <v>575</v>
      </c>
      <c r="BF925" s="4">
        <f t="shared" si="5395"/>
        <v>585</v>
      </c>
      <c r="BG925" s="4">
        <f t="shared" si="5395"/>
        <v>595</v>
      </c>
      <c r="BH925" s="4">
        <f t="shared" si="5395"/>
        <v>605</v>
      </c>
      <c r="BI925" s="4">
        <f t="shared" si="5395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13</v>
      </c>
      <c r="D928" s="4">
        <v>18</v>
      </c>
      <c r="E928" s="4">
        <v>22</v>
      </c>
      <c r="F928" s="4">
        <v>25</v>
      </c>
      <c r="G928" s="4">
        <v>27</v>
      </c>
      <c r="H928" s="4">
        <v>29</v>
      </c>
      <c r="I928" s="4">
        <v>31</v>
      </c>
      <c r="J928" s="15">
        <v>33</v>
      </c>
      <c r="K928" s="5">
        <v>34</v>
      </c>
      <c r="L928" s="4">
        <v>35</v>
      </c>
      <c r="M928" s="4">
        <v>36</v>
      </c>
      <c r="N928" s="4">
        <v>37</v>
      </c>
      <c r="O928" s="4">
        <v>38</v>
      </c>
      <c r="P928" s="4">
        <v>39</v>
      </c>
      <c r="Q928" s="4">
        <v>40</v>
      </c>
      <c r="R928" s="15">
        <v>40</v>
      </c>
      <c r="S928" s="4">
        <v>41</v>
      </c>
      <c r="T928" s="4">
        <v>41</v>
      </c>
      <c r="U928" s="6">
        <v>42</v>
      </c>
      <c r="V928" s="4">
        <f>U928</f>
        <v>42</v>
      </c>
      <c r="W928" s="4">
        <f>V928+1</f>
        <v>43</v>
      </c>
      <c r="X928" s="4">
        <f t="shared" ref="X928" si="5396">W928</f>
        <v>43</v>
      </c>
      <c r="Y928" s="4">
        <f t="shared" ref="Y928" si="5397">X928+1</f>
        <v>44</v>
      </c>
      <c r="Z928" s="4">
        <f t="shared" ref="Z928" si="5398">Y928</f>
        <v>44</v>
      </c>
      <c r="AA928" s="4">
        <v>44</v>
      </c>
      <c r="AB928" s="4">
        <v>45</v>
      </c>
      <c r="AC928" s="4">
        <v>45</v>
      </c>
      <c r="AD928" s="15">
        <v>45</v>
      </c>
      <c r="AE928" s="5">
        <v>45</v>
      </c>
      <c r="AF928" s="4">
        <v>46</v>
      </c>
      <c r="AG928" s="4">
        <f t="shared" ref="AG928:BH928" si="5399">AF928</f>
        <v>46</v>
      </c>
      <c r="AH928" s="4">
        <f t="shared" si="5399"/>
        <v>46</v>
      </c>
      <c r="AI928" s="4">
        <f t="shared" si="5399"/>
        <v>46</v>
      </c>
      <c r="AJ928" s="4">
        <f t="shared" si="5399"/>
        <v>46</v>
      </c>
      <c r="AK928" s="4">
        <v>47</v>
      </c>
      <c r="AL928" s="4">
        <f t="shared" si="5399"/>
        <v>47</v>
      </c>
      <c r="AM928" s="4">
        <f t="shared" si="5399"/>
        <v>47</v>
      </c>
      <c r="AN928" s="4">
        <f t="shared" si="5399"/>
        <v>47</v>
      </c>
      <c r="AO928" s="4">
        <f t="shared" si="5399"/>
        <v>47</v>
      </c>
      <c r="AP928" s="4">
        <f t="shared" si="5399"/>
        <v>47</v>
      </c>
      <c r="AQ928" s="4">
        <v>48</v>
      </c>
      <c r="AR928" s="4">
        <f t="shared" si="5399"/>
        <v>48</v>
      </c>
      <c r="AS928" s="4">
        <f t="shared" si="5399"/>
        <v>48</v>
      </c>
      <c r="AT928" s="4">
        <f t="shared" si="5399"/>
        <v>48</v>
      </c>
      <c r="AU928" s="4">
        <f t="shared" si="5399"/>
        <v>48</v>
      </c>
      <c r="AV928" s="4">
        <f t="shared" si="5399"/>
        <v>48</v>
      </c>
      <c r="AW928" s="4">
        <f t="shared" si="5399"/>
        <v>48</v>
      </c>
      <c r="AX928" s="4">
        <v>49</v>
      </c>
      <c r="AY928" s="4">
        <v>49</v>
      </c>
      <c r="AZ928" s="4">
        <f t="shared" si="5399"/>
        <v>49</v>
      </c>
      <c r="BA928" s="4">
        <f t="shared" si="5399"/>
        <v>49</v>
      </c>
      <c r="BB928" s="4">
        <f t="shared" si="5399"/>
        <v>49</v>
      </c>
      <c r="BC928" s="4">
        <f t="shared" si="5399"/>
        <v>49</v>
      </c>
      <c r="BD928" s="4">
        <f t="shared" si="5399"/>
        <v>49</v>
      </c>
      <c r="BE928" s="4">
        <f t="shared" si="5399"/>
        <v>49</v>
      </c>
      <c r="BF928" s="4">
        <f t="shared" si="5399"/>
        <v>49</v>
      </c>
      <c r="BG928" s="4">
        <f t="shared" si="5399"/>
        <v>49</v>
      </c>
      <c r="BH928" s="4">
        <f t="shared" si="5399"/>
        <v>49</v>
      </c>
      <c r="BI928" s="4">
        <v>50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00">C932-1</f>
        <v>-17</v>
      </c>
      <c r="E932" s="4">
        <f t="shared" si="5400"/>
        <v>-18</v>
      </c>
      <c r="F932" s="4">
        <f t="shared" si="5400"/>
        <v>-19</v>
      </c>
      <c r="G932" s="4">
        <f t="shared" si="5400"/>
        <v>-20</v>
      </c>
      <c r="H932" s="4">
        <f t="shared" si="5400"/>
        <v>-21</v>
      </c>
      <c r="I932" s="4">
        <f t="shared" si="5400"/>
        <v>-22</v>
      </c>
      <c r="J932" s="15">
        <f t="shared" si="5400"/>
        <v>-23</v>
      </c>
      <c r="K932" s="4">
        <f t="shared" si="5400"/>
        <v>-24</v>
      </c>
      <c r="L932" s="4">
        <f t="shared" si="5400"/>
        <v>-25</v>
      </c>
      <c r="M932" s="4">
        <f t="shared" si="5400"/>
        <v>-26</v>
      </c>
      <c r="N932" s="4">
        <f t="shared" si="5400"/>
        <v>-27</v>
      </c>
      <c r="O932" s="4">
        <f t="shared" si="5400"/>
        <v>-28</v>
      </c>
      <c r="P932" s="4">
        <f t="shared" si="5400"/>
        <v>-29</v>
      </c>
      <c r="Q932" s="4">
        <f t="shared" si="5400"/>
        <v>-30</v>
      </c>
      <c r="R932" s="4">
        <f>Q932</f>
        <v>-30</v>
      </c>
      <c r="S932" s="4">
        <f t="shared" ref="S932:BI932" si="5401">R932</f>
        <v>-30</v>
      </c>
      <c r="T932" s="4">
        <f t="shared" si="5401"/>
        <v>-30</v>
      </c>
      <c r="U932" s="4">
        <f t="shared" si="5401"/>
        <v>-30</v>
      </c>
      <c r="V932" s="4">
        <f t="shared" si="5401"/>
        <v>-30</v>
      </c>
      <c r="W932" s="4">
        <f t="shared" si="5401"/>
        <v>-30</v>
      </c>
      <c r="X932" s="4">
        <f t="shared" si="5401"/>
        <v>-30</v>
      </c>
      <c r="Y932" s="4">
        <f t="shared" si="5401"/>
        <v>-30</v>
      </c>
      <c r="Z932" s="4">
        <f t="shared" si="5401"/>
        <v>-30</v>
      </c>
      <c r="AA932" s="4">
        <f t="shared" si="5401"/>
        <v>-30</v>
      </c>
      <c r="AB932" s="4">
        <f t="shared" si="5401"/>
        <v>-30</v>
      </c>
      <c r="AC932" s="4">
        <f t="shared" si="5401"/>
        <v>-30</v>
      </c>
      <c r="AD932" s="4">
        <f t="shared" si="5401"/>
        <v>-30</v>
      </c>
      <c r="AE932" s="4">
        <f t="shared" si="5401"/>
        <v>-30</v>
      </c>
      <c r="AF932" s="4">
        <f t="shared" si="5401"/>
        <v>-30</v>
      </c>
      <c r="AG932" s="4">
        <f t="shared" si="5401"/>
        <v>-30</v>
      </c>
      <c r="AH932" s="4">
        <f t="shared" si="5401"/>
        <v>-30</v>
      </c>
      <c r="AI932" s="4">
        <f t="shared" si="5401"/>
        <v>-30</v>
      </c>
      <c r="AJ932" s="4">
        <f t="shared" si="5401"/>
        <v>-30</v>
      </c>
      <c r="AK932" s="4">
        <f t="shared" si="5401"/>
        <v>-30</v>
      </c>
      <c r="AL932" s="4">
        <f t="shared" si="5401"/>
        <v>-30</v>
      </c>
      <c r="AM932" s="4">
        <f t="shared" si="5401"/>
        <v>-30</v>
      </c>
      <c r="AN932" s="4">
        <f t="shared" si="5401"/>
        <v>-30</v>
      </c>
      <c r="AO932" s="4">
        <f t="shared" si="5401"/>
        <v>-30</v>
      </c>
      <c r="AP932" s="4">
        <f t="shared" si="5401"/>
        <v>-30</v>
      </c>
      <c r="AQ932" s="4">
        <f t="shared" si="5401"/>
        <v>-30</v>
      </c>
      <c r="AR932" s="4">
        <f t="shared" si="5401"/>
        <v>-30</v>
      </c>
      <c r="AS932" s="4">
        <f t="shared" si="5401"/>
        <v>-30</v>
      </c>
      <c r="AT932" s="4">
        <f t="shared" si="5401"/>
        <v>-30</v>
      </c>
      <c r="AU932" s="4">
        <f t="shared" si="5401"/>
        <v>-30</v>
      </c>
      <c r="AV932" s="4">
        <f t="shared" si="5401"/>
        <v>-30</v>
      </c>
      <c r="AW932" s="4">
        <f t="shared" si="5401"/>
        <v>-30</v>
      </c>
      <c r="AX932" s="4">
        <f t="shared" si="5401"/>
        <v>-30</v>
      </c>
      <c r="AY932" s="4">
        <f t="shared" si="5401"/>
        <v>-30</v>
      </c>
      <c r="AZ932" s="4">
        <f t="shared" si="5401"/>
        <v>-30</v>
      </c>
      <c r="BA932" s="4">
        <f t="shared" si="5401"/>
        <v>-30</v>
      </c>
      <c r="BB932" s="4">
        <f t="shared" si="5401"/>
        <v>-30</v>
      </c>
      <c r="BC932" s="4">
        <f t="shared" si="5401"/>
        <v>-30</v>
      </c>
      <c r="BD932" s="4">
        <f t="shared" si="5401"/>
        <v>-30</v>
      </c>
      <c r="BE932" s="4">
        <f t="shared" si="5401"/>
        <v>-30</v>
      </c>
      <c r="BF932" s="4">
        <f t="shared" si="5401"/>
        <v>-30</v>
      </c>
      <c r="BG932" s="4">
        <f t="shared" si="5401"/>
        <v>-30</v>
      </c>
      <c r="BH932" s="4">
        <f t="shared" si="5401"/>
        <v>-30</v>
      </c>
      <c r="BI932" s="4">
        <f t="shared" si="5401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02">C941+8</f>
        <v>56</v>
      </c>
      <c r="E941" s="4">
        <f t="shared" si="5402"/>
        <v>64</v>
      </c>
      <c r="F941" s="4">
        <f t="shared" si="5402"/>
        <v>72</v>
      </c>
      <c r="G941" s="4">
        <f t="shared" si="5402"/>
        <v>80</v>
      </c>
      <c r="H941" s="4">
        <f t="shared" si="5402"/>
        <v>88</v>
      </c>
      <c r="I941" s="4">
        <f t="shared" si="5402"/>
        <v>96</v>
      </c>
      <c r="J941" s="4">
        <f t="shared" si="5402"/>
        <v>104</v>
      </c>
      <c r="K941" s="4">
        <f t="shared" si="5402"/>
        <v>112</v>
      </c>
      <c r="L941" s="4">
        <f t="shared" si="5402"/>
        <v>120</v>
      </c>
      <c r="M941" s="4">
        <f t="shared" si="5402"/>
        <v>128</v>
      </c>
      <c r="N941" s="4">
        <f t="shared" si="5402"/>
        <v>136</v>
      </c>
      <c r="O941" s="4">
        <f t="shared" si="5402"/>
        <v>144</v>
      </c>
      <c r="P941" s="4">
        <f t="shared" si="5402"/>
        <v>152</v>
      </c>
      <c r="Q941" s="4">
        <f t="shared" si="5402"/>
        <v>160</v>
      </c>
      <c r="R941" s="4">
        <f t="shared" si="5402"/>
        <v>168</v>
      </c>
      <c r="S941" s="4">
        <f t="shared" si="5402"/>
        <v>176</v>
      </c>
      <c r="T941" s="4">
        <f t="shared" si="5402"/>
        <v>184</v>
      </c>
      <c r="U941" s="4">
        <f t="shared" si="5402"/>
        <v>192</v>
      </c>
      <c r="V941" s="4">
        <f t="shared" si="5402"/>
        <v>200</v>
      </c>
      <c r="W941" s="4">
        <f t="shared" si="5402"/>
        <v>208</v>
      </c>
      <c r="X941" s="4">
        <f t="shared" si="5402"/>
        <v>216</v>
      </c>
      <c r="Y941" s="4">
        <f t="shared" si="5402"/>
        <v>224</v>
      </c>
      <c r="Z941" s="4">
        <f t="shared" si="5402"/>
        <v>232</v>
      </c>
      <c r="AA941" s="4">
        <f t="shared" si="5402"/>
        <v>240</v>
      </c>
      <c r="AB941" s="4">
        <f t="shared" si="5402"/>
        <v>248</v>
      </c>
      <c r="AC941" s="4">
        <f t="shared" si="5402"/>
        <v>256</v>
      </c>
      <c r="AD941" s="4">
        <f t="shared" si="5402"/>
        <v>264</v>
      </c>
      <c r="AE941" s="4">
        <f t="shared" si="5402"/>
        <v>272</v>
      </c>
      <c r="AF941" s="4">
        <f t="shared" si="5402"/>
        <v>280</v>
      </c>
      <c r="AG941" s="4">
        <f t="shared" si="5402"/>
        <v>288</v>
      </c>
      <c r="AH941" s="4">
        <f t="shared" si="5402"/>
        <v>296</v>
      </c>
      <c r="AI941" s="4">
        <f t="shared" si="5402"/>
        <v>304</v>
      </c>
      <c r="AJ941" s="4">
        <f t="shared" si="5402"/>
        <v>312</v>
      </c>
      <c r="AK941" s="4">
        <f t="shared" si="5402"/>
        <v>320</v>
      </c>
      <c r="AL941" s="4">
        <f t="shared" si="5402"/>
        <v>328</v>
      </c>
      <c r="AM941" s="4">
        <f t="shared" si="5402"/>
        <v>336</v>
      </c>
      <c r="AN941" s="4">
        <f t="shared" si="5402"/>
        <v>344</v>
      </c>
      <c r="AO941" s="4">
        <f t="shared" si="5402"/>
        <v>352</v>
      </c>
      <c r="AP941" s="4">
        <f t="shared" si="5402"/>
        <v>360</v>
      </c>
      <c r="AQ941" s="4">
        <f t="shared" si="5402"/>
        <v>368</v>
      </c>
      <c r="AR941" s="4">
        <f t="shared" si="5402"/>
        <v>376</v>
      </c>
      <c r="AS941" s="4">
        <f t="shared" si="5402"/>
        <v>384</v>
      </c>
      <c r="AT941" s="4">
        <f t="shared" si="5402"/>
        <v>392</v>
      </c>
      <c r="AU941" s="4">
        <f t="shared" si="5402"/>
        <v>400</v>
      </c>
      <c r="AV941" s="4">
        <f t="shared" si="5402"/>
        <v>408</v>
      </c>
      <c r="AW941" s="4">
        <f t="shared" si="5402"/>
        <v>416</v>
      </c>
      <c r="AX941" s="4">
        <f t="shared" si="5402"/>
        <v>424</v>
      </c>
      <c r="AY941" s="4">
        <f t="shared" si="5402"/>
        <v>432</v>
      </c>
      <c r="AZ941" s="4">
        <f t="shared" si="5402"/>
        <v>440</v>
      </c>
      <c r="BA941" s="4">
        <f t="shared" si="5402"/>
        <v>448</v>
      </c>
      <c r="BB941" s="4">
        <f t="shared" si="5402"/>
        <v>456</v>
      </c>
      <c r="BC941" s="4">
        <f t="shared" si="5402"/>
        <v>464</v>
      </c>
      <c r="BD941" s="4">
        <f t="shared" si="5402"/>
        <v>472</v>
      </c>
      <c r="BE941" s="4">
        <f t="shared" si="5402"/>
        <v>480</v>
      </c>
      <c r="BF941" s="4">
        <f t="shared" si="5402"/>
        <v>488</v>
      </c>
      <c r="BG941" s="4">
        <f t="shared" si="5402"/>
        <v>496</v>
      </c>
      <c r="BH941" s="4">
        <f t="shared" si="5402"/>
        <v>504</v>
      </c>
      <c r="BI941" s="4">
        <f t="shared" si="5402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03">E942+0.7</f>
        <v>13.299999999999997</v>
      </c>
      <c r="G942" s="4">
        <f t="shared" si="5403"/>
        <v>13.999999999999996</v>
      </c>
      <c r="H942" s="4">
        <f t="shared" ref="H942" si="5404">G942+0.6</f>
        <v>14.599999999999996</v>
      </c>
      <c r="I942" s="4">
        <f t="shared" ref="I942:J942" si="5405">H942+0.7</f>
        <v>15.299999999999995</v>
      </c>
      <c r="J942" s="4">
        <f t="shared" si="5405"/>
        <v>15.999999999999995</v>
      </c>
      <c r="K942" s="4">
        <f t="shared" ref="K942" si="5406">J942+0.6</f>
        <v>16.599999999999994</v>
      </c>
      <c r="L942" s="4">
        <f t="shared" ref="L942:M942" si="5407">K942+0.7</f>
        <v>17.299999999999994</v>
      </c>
      <c r="M942" s="4">
        <f t="shared" si="5407"/>
        <v>17.999999999999993</v>
      </c>
      <c r="N942" s="4">
        <f t="shared" ref="N942" si="5408">M942+0.6</f>
        <v>18.599999999999994</v>
      </c>
      <c r="O942" s="4">
        <f t="shared" ref="O942:P942" si="5409">N942+0.7</f>
        <v>19.299999999999994</v>
      </c>
      <c r="P942" s="4">
        <f t="shared" si="5409"/>
        <v>19.999999999999993</v>
      </c>
      <c r="Q942" s="4">
        <f t="shared" ref="Q942" si="5410">P942+0.6</f>
        <v>20.599999999999994</v>
      </c>
      <c r="R942" s="4">
        <f t="shared" ref="R942:S942" si="5411">Q942+0.7</f>
        <v>21.299999999999994</v>
      </c>
      <c r="S942" s="4">
        <f t="shared" si="5411"/>
        <v>21.999999999999993</v>
      </c>
      <c r="T942" s="4">
        <f t="shared" ref="T942" si="5412">S942+0.6</f>
        <v>22.599999999999994</v>
      </c>
      <c r="U942" s="4">
        <f t="shared" ref="U942:V942" si="5413">T942+0.7</f>
        <v>23.299999999999994</v>
      </c>
      <c r="V942" s="4">
        <f t="shared" si="5413"/>
        <v>23.999999999999993</v>
      </c>
      <c r="W942" s="4">
        <f t="shared" ref="W942" si="5414">V942+0.6</f>
        <v>24.599999999999994</v>
      </c>
      <c r="X942" s="4">
        <f t="shared" ref="X942:Y942" si="5415">W942+0.7</f>
        <v>25.299999999999994</v>
      </c>
      <c r="Y942" s="4">
        <f t="shared" si="5415"/>
        <v>25.999999999999993</v>
      </c>
      <c r="Z942" s="4">
        <f t="shared" ref="Z942" si="5416">Y942+0.6</f>
        <v>26.599999999999994</v>
      </c>
      <c r="AA942" s="4">
        <f t="shared" ref="AA942:AB942" si="5417">Z942+0.7</f>
        <v>27.299999999999994</v>
      </c>
      <c r="AB942" s="4">
        <f t="shared" si="5417"/>
        <v>27.999999999999993</v>
      </c>
      <c r="AC942" s="4">
        <f t="shared" ref="AC942" si="5418">AB942+0.6</f>
        <v>28.599999999999994</v>
      </c>
      <c r="AD942" s="4">
        <f t="shared" ref="AD942:AE942" si="5419">AC942+0.7</f>
        <v>29.299999999999994</v>
      </c>
      <c r="AE942" s="4">
        <f t="shared" si="5419"/>
        <v>29.999999999999993</v>
      </c>
      <c r="AF942" s="4">
        <f t="shared" ref="AF942" si="5420">AE942+0.6</f>
        <v>30.599999999999994</v>
      </c>
      <c r="AG942" s="4">
        <f t="shared" ref="AG942:AH942" si="5421">AF942+0.7</f>
        <v>31.299999999999994</v>
      </c>
      <c r="AH942" s="4">
        <f t="shared" si="5421"/>
        <v>31.999999999999993</v>
      </c>
      <c r="AI942" s="4">
        <f t="shared" ref="AI942" si="5422">AH942+0.6</f>
        <v>32.599999999999994</v>
      </c>
      <c r="AJ942" s="4">
        <f t="shared" ref="AJ942:AK942" si="5423">AI942+0.7</f>
        <v>33.299999999999997</v>
      </c>
      <c r="AK942" s="4">
        <f t="shared" si="5423"/>
        <v>34</v>
      </c>
      <c r="AL942" s="4">
        <f t="shared" ref="AL942" si="5424">AK942+0.6</f>
        <v>34.6</v>
      </c>
      <c r="AM942" s="4">
        <f t="shared" ref="AM942:AN942" si="5425">AL942+0.7</f>
        <v>35.300000000000004</v>
      </c>
      <c r="AN942" s="4">
        <f t="shared" si="5425"/>
        <v>36.000000000000007</v>
      </c>
      <c r="AO942" s="4">
        <f t="shared" ref="AO942" si="5426">AN942+0.6</f>
        <v>36.600000000000009</v>
      </c>
      <c r="AP942" s="4">
        <f t="shared" ref="AP942:AQ942" si="5427">AO942+0.7</f>
        <v>37.300000000000011</v>
      </c>
      <c r="AQ942" s="4">
        <f t="shared" si="5427"/>
        <v>38.000000000000014</v>
      </c>
      <c r="AR942" s="4">
        <f t="shared" ref="AR942" si="5428">AQ942+0.6</f>
        <v>38.600000000000016</v>
      </c>
      <c r="AS942" s="4">
        <f t="shared" ref="AS942:AT942" si="5429">AR942+0.7</f>
        <v>39.300000000000018</v>
      </c>
      <c r="AT942" s="4">
        <f t="shared" si="5429"/>
        <v>40.000000000000021</v>
      </c>
      <c r="AU942" s="4">
        <f t="shared" ref="AU942" si="5430">AT942+0.6</f>
        <v>40.600000000000023</v>
      </c>
      <c r="AV942" s="4">
        <f t="shared" ref="AV942:AW942" si="5431">AU942+0.7</f>
        <v>41.300000000000026</v>
      </c>
      <c r="AW942" s="4">
        <f t="shared" si="5431"/>
        <v>42.000000000000028</v>
      </c>
      <c r="AX942" s="4">
        <f t="shared" ref="AX942" si="5432">AW942+0.6</f>
        <v>42.60000000000003</v>
      </c>
      <c r="AY942" s="4">
        <f t="shared" ref="AY942:AZ942" si="5433">AX942+0.7</f>
        <v>43.300000000000033</v>
      </c>
      <c r="AZ942" s="4">
        <f t="shared" si="5433"/>
        <v>44.000000000000036</v>
      </c>
      <c r="BA942" s="4">
        <f t="shared" ref="BA942" si="5434">AZ942+0.6</f>
        <v>44.600000000000037</v>
      </c>
      <c r="BB942" s="4">
        <f t="shared" ref="BB942:BC942" si="5435">BA942+0.7</f>
        <v>45.30000000000004</v>
      </c>
      <c r="BC942" s="4">
        <f t="shared" si="5435"/>
        <v>46.000000000000043</v>
      </c>
      <c r="BD942" s="4">
        <f t="shared" ref="BD942" si="5436">BC942+0.6</f>
        <v>46.600000000000044</v>
      </c>
      <c r="BE942" s="4">
        <f t="shared" ref="BE942:BF942" si="5437">BD942+0.7</f>
        <v>47.300000000000047</v>
      </c>
      <c r="BF942" s="4">
        <f t="shared" si="5437"/>
        <v>48.00000000000005</v>
      </c>
      <c r="BG942" s="4">
        <f t="shared" ref="BG942" si="5438">BF942+0.6</f>
        <v>48.600000000000051</v>
      </c>
      <c r="BH942" s="4">
        <f t="shared" ref="BH942:BI942" si="5439">BG942+0.7</f>
        <v>49.300000000000054</v>
      </c>
      <c r="BI942" s="4">
        <f t="shared" si="5439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40">C945+1</f>
        <v>4</v>
      </c>
      <c r="E945" s="4">
        <f t="shared" si="5440"/>
        <v>5</v>
      </c>
      <c r="F945" s="4">
        <f t="shared" si="5440"/>
        <v>6</v>
      </c>
      <c r="G945" s="4">
        <f t="shared" si="5440"/>
        <v>7</v>
      </c>
      <c r="H945" s="4">
        <f t="shared" si="5440"/>
        <v>8</v>
      </c>
      <c r="I945" s="4">
        <f t="shared" si="5440"/>
        <v>9</v>
      </c>
      <c r="J945" s="15">
        <f>I945+3</f>
        <v>12</v>
      </c>
      <c r="K945" s="14">
        <f t="shared" ref="K945:Q945" si="5441">J945+3</f>
        <v>15</v>
      </c>
      <c r="L945" s="14">
        <f t="shared" si="5441"/>
        <v>18</v>
      </c>
      <c r="M945" s="14">
        <f t="shared" si="5441"/>
        <v>21</v>
      </c>
      <c r="N945" s="14">
        <f t="shared" si="5441"/>
        <v>24</v>
      </c>
      <c r="O945" s="14">
        <f t="shared" si="5441"/>
        <v>27</v>
      </c>
      <c r="P945" s="14">
        <f t="shared" si="5441"/>
        <v>30</v>
      </c>
      <c r="Q945" s="14">
        <f t="shared" si="5441"/>
        <v>33</v>
      </c>
      <c r="R945" s="15">
        <f>Q945+10</f>
        <v>43</v>
      </c>
      <c r="S945" s="14">
        <f t="shared" ref="S945:W945" si="5442">R945+10</f>
        <v>53</v>
      </c>
      <c r="T945" s="14">
        <f t="shared" si="5442"/>
        <v>63</v>
      </c>
      <c r="U945" s="14">
        <f t="shared" si="5442"/>
        <v>73</v>
      </c>
      <c r="V945" s="14">
        <f t="shared" si="5442"/>
        <v>83</v>
      </c>
      <c r="W945" s="14">
        <f t="shared" si="5442"/>
        <v>93</v>
      </c>
      <c r="X945" s="15">
        <f>W945+17</f>
        <v>110</v>
      </c>
      <c r="Y945" s="14">
        <f t="shared" ref="Y945:AC945" si="5443">X945+17</f>
        <v>127</v>
      </c>
      <c r="Z945" s="14">
        <f t="shared" si="5443"/>
        <v>144</v>
      </c>
      <c r="AA945" s="14">
        <f t="shared" si="5443"/>
        <v>161</v>
      </c>
      <c r="AB945" s="14">
        <f t="shared" si="5443"/>
        <v>178</v>
      </c>
      <c r="AC945" s="14">
        <f t="shared" si="5443"/>
        <v>195</v>
      </c>
      <c r="AD945" s="15">
        <f>AC945+24</f>
        <v>219</v>
      </c>
      <c r="AE945">
        <f t="shared" ref="AE945:AN945" si="5444">AD945+24</f>
        <v>243</v>
      </c>
      <c r="AF945" s="4">
        <f t="shared" si="5444"/>
        <v>267</v>
      </c>
      <c r="AG945" s="4">
        <f t="shared" si="5444"/>
        <v>291</v>
      </c>
      <c r="AH945" s="4">
        <f t="shared" si="5444"/>
        <v>315</v>
      </c>
      <c r="AI945" s="4">
        <f t="shared" si="5444"/>
        <v>339</v>
      </c>
      <c r="AJ945" s="4">
        <f t="shared" si="5444"/>
        <v>363</v>
      </c>
      <c r="AK945" s="4">
        <f t="shared" si="5444"/>
        <v>387</v>
      </c>
      <c r="AL945" s="4">
        <f t="shared" si="5444"/>
        <v>411</v>
      </c>
      <c r="AM945" s="4">
        <f t="shared" si="5444"/>
        <v>435</v>
      </c>
      <c r="AN945" s="4">
        <f t="shared" si="5444"/>
        <v>459</v>
      </c>
      <c r="AO945">
        <f t="shared" ref="AO945:BI945" si="5445">AN945+24</f>
        <v>483</v>
      </c>
      <c r="AP945" s="4">
        <f t="shared" si="5445"/>
        <v>507</v>
      </c>
      <c r="AQ945" s="4">
        <f t="shared" si="5445"/>
        <v>531</v>
      </c>
      <c r="AR945" s="4">
        <f t="shared" si="5445"/>
        <v>555</v>
      </c>
      <c r="AS945" s="4">
        <f t="shared" si="5445"/>
        <v>579</v>
      </c>
      <c r="AT945" s="4">
        <f t="shared" si="5445"/>
        <v>603</v>
      </c>
      <c r="AU945" s="4">
        <f t="shared" si="5445"/>
        <v>627</v>
      </c>
      <c r="AV945" s="4">
        <f t="shared" si="5445"/>
        <v>651</v>
      </c>
      <c r="AW945" s="4">
        <f t="shared" si="5445"/>
        <v>675</v>
      </c>
      <c r="AX945" s="4">
        <f t="shared" si="5445"/>
        <v>699</v>
      </c>
      <c r="AY945">
        <f t="shared" si="5445"/>
        <v>723</v>
      </c>
      <c r="AZ945" s="4">
        <f t="shared" si="5445"/>
        <v>747</v>
      </c>
      <c r="BA945" s="4">
        <f t="shared" si="5445"/>
        <v>771</v>
      </c>
      <c r="BB945" s="4">
        <f t="shared" si="5445"/>
        <v>795</v>
      </c>
      <c r="BC945" s="4">
        <f t="shared" si="5445"/>
        <v>819</v>
      </c>
      <c r="BD945" s="4">
        <f t="shared" si="5445"/>
        <v>843</v>
      </c>
      <c r="BE945" s="4">
        <f t="shared" si="5445"/>
        <v>867</v>
      </c>
      <c r="BF945" s="4">
        <f t="shared" si="5445"/>
        <v>891</v>
      </c>
      <c r="BG945" s="4">
        <f t="shared" si="5445"/>
        <v>915</v>
      </c>
      <c r="BH945" s="4">
        <f t="shared" si="5445"/>
        <v>939</v>
      </c>
      <c r="BI945">
        <f t="shared" si="5445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46">C946+1</f>
        <v>6</v>
      </c>
      <c r="E946" s="4">
        <f t="shared" si="5446"/>
        <v>7</v>
      </c>
      <c r="F946" s="4">
        <f t="shared" si="5446"/>
        <v>8</v>
      </c>
      <c r="G946" s="4">
        <f t="shared" si="5446"/>
        <v>9</v>
      </c>
      <c r="H946" s="4">
        <f t="shared" si="5446"/>
        <v>10</v>
      </c>
      <c r="I946" s="4">
        <f t="shared" si="5446"/>
        <v>11</v>
      </c>
      <c r="J946" s="15">
        <f>I946+3</f>
        <v>14</v>
      </c>
      <c r="K946" s="14">
        <f t="shared" ref="K946:Q946" si="5447">J946+3</f>
        <v>17</v>
      </c>
      <c r="L946" s="14">
        <f t="shared" si="5447"/>
        <v>20</v>
      </c>
      <c r="M946" s="14">
        <f t="shared" si="5447"/>
        <v>23</v>
      </c>
      <c r="N946" s="14">
        <f t="shared" si="5447"/>
        <v>26</v>
      </c>
      <c r="O946" s="14">
        <f t="shared" si="5447"/>
        <v>29</v>
      </c>
      <c r="P946" s="14">
        <f t="shared" si="5447"/>
        <v>32</v>
      </c>
      <c r="Q946" s="14">
        <f t="shared" si="5447"/>
        <v>35</v>
      </c>
      <c r="R946" s="15">
        <f>Q946+10</f>
        <v>45</v>
      </c>
      <c r="S946" s="14">
        <f t="shared" ref="S946:W946" si="5448">R946+10</f>
        <v>55</v>
      </c>
      <c r="T946" s="14">
        <f t="shared" si="5448"/>
        <v>65</v>
      </c>
      <c r="U946" s="14">
        <f t="shared" si="5448"/>
        <v>75</v>
      </c>
      <c r="V946" s="14">
        <f t="shared" si="5448"/>
        <v>85</v>
      </c>
      <c r="W946" s="14">
        <f t="shared" si="5448"/>
        <v>95</v>
      </c>
      <c r="X946" s="15">
        <f>W946+17</f>
        <v>112</v>
      </c>
      <c r="Y946" s="14">
        <f t="shared" ref="Y946:AC946" si="5449">X946+17</f>
        <v>129</v>
      </c>
      <c r="Z946" s="14">
        <f t="shared" si="5449"/>
        <v>146</v>
      </c>
      <c r="AA946" s="14">
        <f t="shared" si="5449"/>
        <v>163</v>
      </c>
      <c r="AB946" s="14">
        <f t="shared" si="5449"/>
        <v>180</v>
      </c>
      <c r="AC946" s="14">
        <f t="shared" si="5449"/>
        <v>197</v>
      </c>
      <c r="AD946" s="15">
        <f>AC946+24</f>
        <v>221</v>
      </c>
      <c r="AE946">
        <f t="shared" ref="AE946:AN946" si="5450">AD946+24</f>
        <v>245</v>
      </c>
      <c r="AF946" s="4">
        <f t="shared" si="5450"/>
        <v>269</v>
      </c>
      <c r="AG946" s="4">
        <f t="shared" si="5450"/>
        <v>293</v>
      </c>
      <c r="AH946" s="4">
        <f t="shared" si="5450"/>
        <v>317</v>
      </c>
      <c r="AI946" s="4">
        <f t="shared" si="5450"/>
        <v>341</v>
      </c>
      <c r="AJ946" s="4">
        <f t="shared" si="5450"/>
        <v>365</v>
      </c>
      <c r="AK946" s="4">
        <f t="shared" si="5450"/>
        <v>389</v>
      </c>
      <c r="AL946" s="4">
        <f t="shared" si="5450"/>
        <v>413</v>
      </c>
      <c r="AM946" s="4">
        <f t="shared" si="5450"/>
        <v>437</v>
      </c>
      <c r="AN946" s="4">
        <f t="shared" si="5450"/>
        <v>461</v>
      </c>
      <c r="AO946">
        <f t="shared" ref="AO946:BI946" si="5451">AN946+24</f>
        <v>485</v>
      </c>
      <c r="AP946" s="4">
        <f t="shared" si="5451"/>
        <v>509</v>
      </c>
      <c r="AQ946" s="4">
        <f t="shared" si="5451"/>
        <v>533</v>
      </c>
      <c r="AR946" s="4">
        <f t="shared" si="5451"/>
        <v>557</v>
      </c>
      <c r="AS946" s="4">
        <f t="shared" si="5451"/>
        <v>581</v>
      </c>
      <c r="AT946" s="4">
        <f t="shared" si="5451"/>
        <v>605</v>
      </c>
      <c r="AU946" s="4">
        <f t="shared" si="5451"/>
        <v>629</v>
      </c>
      <c r="AV946" s="4">
        <f t="shared" si="5451"/>
        <v>653</v>
      </c>
      <c r="AW946" s="4">
        <f t="shared" si="5451"/>
        <v>677</v>
      </c>
      <c r="AX946" s="4">
        <f t="shared" si="5451"/>
        <v>701</v>
      </c>
      <c r="AY946">
        <f t="shared" si="5451"/>
        <v>725</v>
      </c>
      <c r="AZ946" s="4">
        <f t="shared" si="5451"/>
        <v>749</v>
      </c>
      <c r="BA946" s="4">
        <f t="shared" si="5451"/>
        <v>773</v>
      </c>
      <c r="BB946" s="4">
        <f t="shared" si="5451"/>
        <v>797</v>
      </c>
      <c r="BC946" s="4">
        <f t="shared" si="5451"/>
        <v>821</v>
      </c>
      <c r="BD946" s="4">
        <f t="shared" si="5451"/>
        <v>845</v>
      </c>
      <c r="BE946" s="4">
        <f t="shared" si="5451"/>
        <v>869</v>
      </c>
      <c r="BF946" s="4">
        <f t="shared" si="5451"/>
        <v>893</v>
      </c>
      <c r="BG946" s="4">
        <f t="shared" si="5451"/>
        <v>917</v>
      </c>
      <c r="BH946" s="4">
        <f t="shared" si="5451"/>
        <v>941</v>
      </c>
      <c r="BI946">
        <f t="shared" si="5451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52">C952+3</f>
        <v>26</v>
      </c>
      <c r="E952" s="4">
        <f t="shared" si="5452"/>
        <v>29</v>
      </c>
      <c r="F952" s="4">
        <f t="shared" si="5452"/>
        <v>32</v>
      </c>
      <c r="G952" s="4">
        <f t="shared" si="5452"/>
        <v>35</v>
      </c>
      <c r="H952" s="4">
        <f t="shared" si="5452"/>
        <v>38</v>
      </c>
      <c r="I952" s="4">
        <f t="shared" si="5452"/>
        <v>41</v>
      </c>
      <c r="J952" s="15">
        <f t="shared" si="5452"/>
        <v>44</v>
      </c>
      <c r="K952" s="4">
        <f t="shared" si="5452"/>
        <v>47</v>
      </c>
      <c r="L952" s="4">
        <f t="shared" si="5452"/>
        <v>50</v>
      </c>
      <c r="M952" s="4">
        <f t="shared" si="5452"/>
        <v>53</v>
      </c>
      <c r="N952" s="4">
        <f t="shared" si="5452"/>
        <v>56</v>
      </c>
      <c r="O952" s="4">
        <f t="shared" si="5452"/>
        <v>59</v>
      </c>
      <c r="P952" s="4">
        <f t="shared" si="5452"/>
        <v>62</v>
      </c>
      <c r="Q952" s="4">
        <f t="shared" si="5452"/>
        <v>65</v>
      </c>
      <c r="R952" s="15">
        <f t="shared" si="5452"/>
        <v>68</v>
      </c>
      <c r="S952" s="4">
        <f t="shared" si="5452"/>
        <v>71</v>
      </c>
      <c r="T952" s="4">
        <f t="shared" si="5452"/>
        <v>74</v>
      </c>
      <c r="U952" s="4">
        <f t="shared" si="5452"/>
        <v>77</v>
      </c>
      <c r="V952" s="4">
        <f t="shared" si="5452"/>
        <v>80</v>
      </c>
      <c r="W952" s="4">
        <f t="shared" si="5452"/>
        <v>83</v>
      </c>
      <c r="X952" s="15">
        <f t="shared" si="5452"/>
        <v>86</v>
      </c>
      <c r="Y952" s="4">
        <f t="shared" si="5452"/>
        <v>89</v>
      </c>
      <c r="Z952" s="4">
        <f t="shared" si="5452"/>
        <v>92</v>
      </c>
      <c r="AA952" s="4">
        <f t="shared" si="5452"/>
        <v>95</v>
      </c>
      <c r="AB952" s="4">
        <f t="shared" si="5452"/>
        <v>98</v>
      </c>
      <c r="AC952" s="4">
        <f t="shared" si="5452"/>
        <v>101</v>
      </c>
      <c r="AD952" s="15">
        <f t="shared" si="5452"/>
        <v>104</v>
      </c>
      <c r="AE952" s="4">
        <f t="shared" si="5452"/>
        <v>107</v>
      </c>
      <c r="AF952" s="4">
        <f t="shared" si="5452"/>
        <v>110</v>
      </c>
      <c r="AG952" s="4">
        <f t="shared" si="5452"/>
        <v>113</v>
      </c>
      <c r="AH952" s="4">
        <f t="shared" si="5452"/>
        <v>116</v>
      </c>
      <c r="AI952" s="4">
        <f t="shared" si="5452"/>
        <v>119</v>
      </c>
      <c r="AJ952" s="4">
        <f t="shared" si="5452"/>
        <v>122</v>
      </c>
      <c r="AK952" s="4">
        <f t="shared" si="5452"/>
        <v>125</v>
      </c>
      <c r="AL952" s="4">
        <f t="shared" si="5452"/>
        <v>128</v>
      </c>
      <c r="AM952" s="4">
        <f t="shared" si="5452"/>
        <v>131</v>
      </c>
      <c r="AN952" s="4">
        <f t="shared" si="5452"/>
        <v>134</v>
      </c>
      <c r="AO952" s="4">
        <f t="shared" si="5452"/>
        <v>137</v>
      </c>
      <c r="AP952" s="4">
        <f t="shared" si="5452"/>
        <v>140</v>
      </c>
      <c r="AQ952" s="4">
        <f t="shared" si="5452"/>
        <v>143</v>
      </c>
      <c r="AR952" s="4">
        <f t="shared" si="5452"/>
        <v>146</v>
      </c>
      <c r="AS952" s="4">
        <f t="shared" si="5452"/>
        <v>149</v>
      </c>
      <c r="AT952" s="4">
        <f t="shared" si="5452"/>
        <v>152</v>
      </c>
      <c r="AU952" s="4">
        <f t="shared" si="5452"/>
        <v>155</v>
      </c>
      <c r="AV952" s="4">
        <f t="shared" si="5452"/>
        <v>158</v>
      </c>
      <c r="AW952" s="4">
        <f t="shared" si="5452"/>
        <v>161</v>
      </c>
      <c r="AX952" s="4">
        <f t="shared" si="5452"/>
        <v>164</v>
      </c>
      <c r="AY952" s="4">
        <f t="shared" si="5452"/>
        <v>167</v>
      </c>
      <c r="AZ952" s="4">
        <f t="shared" si="5452"/>
        <v>170</v>
      </c>
      <c r="BA952" s="4">
        <f t="shared" si="5452"/>
        <v>173</v>
      </c>
      <c r="BB952" s="4">
        <f t="shared" si="5452"/>
        <v>176</v>
      </c>
      <c r="BC952" s="4">
        <f t="shared" si="5452"/>
        <v>179</v>
      </c>
      <c r="BD952" s="4">
        <f t="shared" si="5452"/>
        <v>182</v>
      </c>
      <c r="BE952" s="4">
        <f t="shared" si="5452"/>
        <v>185</v>
      </c>
      <c r="BF952" s="4">
        <f t="shared" si="5452"/>
        <v>188</v>
      </c>
      <c r="BG952" s="4">
        <f t="shared" si="5452"/>
        <v>191</v>
      </c>
      <c r="BH952" s="4">
        <f t="shared" si="5452"/>
        <v>194</v>
      </c>
      <c r="BI952" s="4">
        <f t="shared" si="5452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53">C956+8</f>
        <v>46</v>
      </c>
      <c r="E956" s="4">
        <f t="shared" si="5453"/>
        <v>54</v>
      </c>
      <c r="F956" s="4">
        <f t="shared" si="5453"/>
        <v>62</v>
      </c>
      <c r="G956" s="4">
        <f t="shared" si="5453"/>
        <v>70</v>
      </c>
      <c r="H956" s="4">
        <f t="shared" si="5453"/>
        <v>78</v>
      </c>
      <c r="I956" s="4">
        <f t="shared" si="5453"/>
        <v>86</v>
      </c>
      <c r="J956" s="4">
        <f t="shared" si="5453"/>
        <v>94</v>
      </c>
      <c r="K956" s="4">
        <f t="shared" si="5453"/>
        <v>102</v>
      </c>
      <c r="L956" s="4">
        <f t="shared" si="5453"/>
        <v>110</v>
      </c>
      <c r="M956" s="4">
        <f t="shared" si="5453"/>
        <v>118</v>
      </c>
      <c r="N956" s="4">
        <f t="shared" si="5453"/>
        <v>126</v>
      </c>
      <c r="O956" s="4">
        <f t="shared" si="5453"/>
        <v>134</v>
      </c>
      <c r="P956" s="4">
        <f t="shared" si="5453"/>
        <v>142</v>
      </c>
      <c r="Q956" s="4">
        <f t="shared" si="5453"/>
        <v>150</v>
      </c>
      <c r="R956" s="4">
        <f t="shared" si="5453"/>
        <v>158</v>
      </c>
      <c r="S956" s="4">
        <f t="shared" si="5453"/>
        <v>166</v>
      </c>
      <c r="T956" s="4">
        <f t="shared" si="5453"/>
        <v>174</v>
      </c>
      <c r="U956" s="4">
        <f t="shared" si="5453"/>
        <v>182</v>
      </c>
      <c r="V956" s="4">
        <f t="shared" si="5453"/>
        <v>190</v>
      </c>
      <c r="W956" s="4">
        <f t="shared" si="5453"/>
        <v>198</v>
      </c>
      <c r="X956" s="4">
        <f t="shared" si="5453"/>
        <v>206</v>
      </c>
      <c r="Y956" s="4">
        <f t="shared" si="5453"/>
        <v>214</v>
      </c>
      <c r="Z956" s="4">
        <f t="shared" si="5453"/>
        <v>222</v>
      </c>
      <c r="AA956" s="4">
        <f t="shared" si="5453"/>
        <v>230</v>
      </c>
      <c r="AB956" s="4">
        <f t="shared" si="5453"/>
        <v>238</v>
      </c>
      <c r="AC956" s="4">
        <f t="shared" si="5453"/>
        <v>246</v>
      </c>
      <c r="AD956" s="4">
        <f t="shared" si="5453"/>
        <v>254</v>
      </c>
      <c r="AE956" s="4">
        <f t="shared" si="5453"/>
        <v>262</v>
      </c>
      <c r="AF956" s="4">
        <f t="shared" si="5453"/>
        <v>270</v>
      </c>
      <c r="AG956" s="4">
        <f t="shared" si="5453"/>
        <v>278</v>
      </c>
      <c r="AH956" s="4">
        <f t="shared" si="5453"/>
        <v>286</v>
      </c>
      <c r="AI956" s="4">
        <f t="shared" si="5453"/>
        <v>294</v>
      </c>
      <c r="AJ956" s="4">
        <f t="shared" si="5453"/>
        <v>302</v>
      </c>
      <c r="AK956" s="4">
        <f t="shared" si="5453"/>
        <v>310</v>
      </c>
      <c r="AL956" s="4">
        <f t="shared" si="5453"/>
        <v>318</v>
      </c>
      <c r="AM956" s="4">
        <f t="shared" si="5453"/>
        <v>326</v>
      </c>
      <c r="AN956" s="4">
        <f t="shared" si="5453"/>
        <v>334</v>
      </c>
      <c r="AO956" s="4">
        <f t="shared" si="5453"/>
        <v>342</v>
      </c>
      <c r="AP956" s="4">
        <f t="shared" si="5453"/>
        <v>350</v>
      </c>
      <c r="AQ956" s="4">
        <f t="shared" si="5453"/>
        <v>358</v>
      </c>
      <c r="AR956" s="4">
        <f t="shared" si="5453"/>
        <v>366</v>
      </c>
      <c r="AS956" s="4">
        <f t="shared" si="5453"/>
        <v>374</v>
      </c>
      <c r="AT956" s="4">
        <f t="shared" si="5453"/>
        <v>382</v>
      </c>
      <c r="AU956" s="4">
        <f t="shared" si="5453"/>
        <v>390</v>
      </c>
      <c r="AV956" s="4">
        <f t="shared" si="5453"/>
        <v>398</v>
      </c>
      <c r="AW956" s="4">
        <f t="shared" si="5453"/>
        <v>406</v>
      </c>
      <c r="AX956" s="4">
        <f t="shared" si="5453"/>
        <v>414</v>
      </c>
      <c r="AY956" s="4">
        <f t="shared" si="5453"/>
        <v>422</v>
      </c>
      <c r="AZ956" s="4">
        <f t="shared" si="5453"/>
        <v>430</v>
      </c>
      <c r="BA956" s="4">
        <f t="shared" si="5453"/>
        <v>438</v>
      </c>
      <c r="BB956" s="4">
        <f t="shared" si="5453"/>
        <v>446</v>
      </c>
      <c r="BC956" s="4">
        <f t="shared" si="5453"/>
        <v>454</v>
      </c>
      <c r="BD956" s="4">
        <f t="shared" si="5453"/>
        <v>462</v>
      </c>
      <c r="BE956" s="4">
        <f t="shared" si="5453"/>
        <v>470</v>
      </c>
      <c r="BF956" s="4">
        <f t="shared" si="5453"/>
        <v>478</v>
      </c>
      <c r="BG956" s="4">
        <f t="shared" si="5453"/>
        <v>486</v>
      </c>
      <c r="BH956" s="4">
        <f t="shared" si="5453"/>
        <v>494</v>
      </c>
      <c r="BI956" s="4">
        <f t="shared" si="5453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54">C957+10</f>
        <v>48</v>
      </c>
      <c r="E957" s="4">
        <f t="shared" si="5454"/>
        <v>58</v>
      </c>
      <c r="F957" s="4">
        <f t="shared" si="5454"/>
        <v>68</v>
      </c>
      <c r="G957" s="4">
        <f t="shared" si="5454"/>
        <v>78</v>
      </c>
      <c r="H957" s="4">
        <f t="shared" si="5454"/>
        <v>88</v>
      </c>
      <c r="I957" s="4">
        <f t="shared" si="5454"/>
        <v>98</v>
      </c>
      <c r="J957" s="15">
        <f t="shared" si="5454"/>
        <v>108</v>
      </c>
      <c r="K957" s="4">
        <f t="shared" si="5454"/>
        <v>118</v>
      </c>
      <c r="L957" s="4">
        <f t="shared" si="5454"/>
        <v>128</v>
      </c>
      <c r="M957" s="4">
        <f t="shared" si="5454"/>
        <v>138</v>
      </c>
      <c r="N957" s="4">
        <f t="shared" si="5454"/>
        <v>148</v>
      </c>
      <c r="O957" s="4">
        <f t="shared" si="5454"/>
        <v>158</v>
      </c>
      <c r="P957" s="4">
        <f t="shared" si="5454"/>
        <v>168</v>
      </c>
      <c r="Q957" s="4">
        <f t="shared" si="5454"/>
        <v>178</v>
      </c>
      <c r="R957" s="15">
        <f t="shared" si="5454"/>
        <v>188</v>
      </c>
      <c r="S957" s="4">
        <f t="shared" si="5454"/>
        <v>198</v>
      </c>
      <c r="T957" s="4">
        <f t="shared" si="5454"/>
        <v>208</v>
      </c>
      <c r="U957" s="4">
        <f t="shared" si="5454"/>
        <v>218</v>
      </c>
      <c r="V957" s="4">
        <f t="shared" si="5454"/>
        <v>228</v>
      </c>
      <c r="W957" s="4">
        <f t="shared" si="5454"/>
        <v>238</v>
      </c>
      <c r="X957" s="15">
        <f t="shared" si="5454"/>
        <v>248</v>
      </c>
      <c r="Y957" s="4">
        <f t="shared" si="5454"/>
        <v>258</v>
      </c>
      <c r="Z957" s="4">
        <f t="shared" si="5454"/>
        <v>268</v>
      </c>
      <c r="AA957" s="4">
        <f t="shared" si="5454"/>
        <v>278</v>
      </c>
      <c r="AB957" s="4">
        <f t="shared" si="5454"/>
        <v>288</v>
      </c>
      <c r="AC957" s="4">
        <f t="shared" si="5454"/>
        <v>298</v>
      </c>
      <c r="AD957" s="15">
        <f t="shared" si="5454"/>
        <v>308</v>
      </c>
      <c r="AE957" s="4">
        <f t="shared" si="5454"/>
        <v>318</v>
      </c>
      <c r="AF957" s="4">
        <f t="shared" si="5454"/>
        <v>328</v>
      </c>
      <c r="AG957" s="4">
        <f t="shared" si="5454"/>
        <v>338</v>
      </c>
      <c r="AH957" s="4">
        <f t="shared" si="5454"/>
        <v>348</v>
      </c>
      <c r="AI957" s="4">
        <f t="shared" si="5454"/>
        <v>358</v>
      </c>
      <c r="AJ957" s="4">
        <f t="shared" si="5454"/>
        <v>368</v>
      </c>
      <c r="AK957" s="4">
        <f t="shared" si="5454"/>
        <v>378</v>
      </c>
      <c r="AL957" s="4">
        <f t="shared" si="5454"/>
        <v>388</v>
      </c>
      <c r="AM957" s="4">
        <f t="shared" si="5454"/>
        <v>398</v>
      </c>
      <c r="AN957" s="4">
        <f t="shared" si="5454"/>
        <v>408</v>
      </c>
      <c r="AO957" s="4">
        <f t="shared" si="5454"/>
        <v>418</v>
      </c>
      <c r="AP957" s="4">
        <f t="shared" si="5454"/>
        <v>428</v>
      </c>
      <c r="AQ957" s="4">
        <f t="shared" si="5454"/>
        <v>438</v>
      </c>
      <c r="AR957" s="4">
        <f t="shared" si="5454"/>
        <v>448</v>
      </c>
      <c r="AS957" s="4">
        <f t="shared" si="5454"/>
        <v>458</v>
      </c>
      <c r="AT957" s="4">
        <f t="shared" si="5454"/>
        <v>468</v>
      </c>
      <c r="AU957" s="4">
        <f t="shared" si="5454"/>
        <v>478</v>
      </c>
      <c r="AV957" s="4">
        <f t="shared" si="5454"/>
        <v>488</v>
      </c>
      <c r="AW957" s="4">
        <f t="shared" si="5454"/>
        <v>498</v>
      </c>
      <c r="AX957" s="4">
        <f t="shared" si="5454"/>
        <v>508</v>
      </c>
      <c r="AY957" s="4">
        <f t="shared" si="5454"/>
        <v>518</v>
      </c>
      <c r="AZ957" s="4">
        <f t="shared" si="5454"/>
        <v>528</v>
      </c>
      <c r="BA957" s="4">
        <f t="shared" si="5454"/>
        <v>538</v>
      </c>
      <c r="BB957" s="4">
        <f t="shared" si="5454"/>
        <v>548</v>
      </c>
      <c r="BC957" s="4">
        <f t="shared" si="5454"/>
        <v>558</v>
      </c>
      <c r="BD957" s="4">
        <f t="shared" si="5454"/>
        <v>568</v>
      </c>
      <c r="BE957" s="4">
        <f t="shared" si="5454"/>
        <v>578</v>
      </c>
      <c r="BF957" s="4">
        <f t="shared" si="5454"/>
        <v>588</v>
      </c>
      <c r="BG957" s="4">
        <f t="shared" si="5454"/>
        <v>598</v>
      </c>
      <c r="BH957" s="4">
        <f t="shared" si="5454"/>
        <v>608</v>
      </c>
      <c r="BI957" s="4">
        <f t="shared" si="5454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55">C961+10</f>
        <v>50</v>
      </c>
      <c r="E961" s="4">
        <f t="shared" si="5455"/>
        <v>60</v>
      </c>
      <c r="F961" s="4">
        <f t="shared" si="5455"/>
        <v>70</v>
      </c>
      <c r="G961" s="4">
        <f t="shared" si="5455"/>
        <v>80</v>
      </c>
      <c r="H961" s="4">
        <f t="shared" si="5455"/>
        <v>90</v>
      </c>
      <c r="I961" s="4">
        <f t="shared" si="5455"/>
        <v>100</v>
      </c>
      <c r="J961" s="4">
        <f t="shared" si="5455"/>
        <v>110</v>
      </c>
      <c r="K961" s="4">
        <f t="shared" si="5455"/>
        <v>120</v>
      </c>
      <c r="L961" s="4">
        <f t="shared" si="5455"/>
        <v>130</v>
      </c>
      <c r="M961" s="4">
        <f t="shared" si="5455"/>
        <v>140</v>
      </c>
      <c r="N961" s="4">
        <f t="shared" si="5455"/>
        <v>150</v>
      </c>
      <c r="O961" s="4">
        <f t="shared" si="5455"/>
        <v>160</v>
      </c>
      <c r="P961" s="4">
        <f t="shared" si="5455"/>
        <v>170</v>
      </c>
      <c r="Q961" s="4">
        <f t="shared" si="5455"/>
        <v>180</v>
      </c>
      <c r="R961" s="4">
        <f t="shared" si="5455"/>
        <v>190</v>
      </c>
      <c r="S961" s="4">
        <f t="shared" si="5455"/>
        <v>200</v>
      </c>
      <c r="T961" s="4">
        <f t="shared" si="5455"/>
        <v>210</v>
      </c>
      <c r="U961" s="4">
        <f t="shared" si="5455"/>
        <v>220</v>
      </c>
      <c r="V961" s="4">
        <f t="shared" si="5455"/>
        <v>230</v>
      </c>
      <c r="W961" s="4">
        <f t="shared" si="5455"/>
        <v>240</v>
      </c>
      <c r="X961" s="4">
        <f t="shared" si="5455"/>
        <v>250</v>
      </c>
      <c r="Y961" s="4">
        <f t="shared" si="5455"/>
        <v>260</v>
      </c>
      <c r="Z961" s="4">
        <f t="shared" si="5455"/>
        <v>270</v>
      </c>
      <c r="AA961" s="4">
        <f t="shared" si="5455"/>
        <v>280</v>
      </c>
      <c r="AB961" s="4">
        <f t="shared" si="5455"/>
        <v>290</v>
      </c>
      <c r="AC961" s="4">
        <f t="shared" si="5455"/>
        <v>300</v>
      </c>
      <c r="AD961" s="4">
        <f t="shared" si="5455"/>
        <v>310</v>
      </c>
      <c r="AE961" s="4">
        <f t="shared" si="5455"/>
        <v>320</v>
      </c>
      <c r="AF961" s="4">
        <f t="shared" si="5455"/>
        <v>330</v>
      </c>
      <c r="AG961" s="4">
        <f t="shared" si="5455"/>
        <v>340</v>
      </c>
      <c r="AH961" s="4">
        <f t="shared" si="5455"/>
        <v>350</v>
      </c>
      <c r="AI961" s="4">
        <f t="shared" si="5455"/>
        <v>360</v>
      </c>
      <c r="AJ961" s="4">
        <f t="shared" si="5455"/>
        <v>370</v>
      </c>
      <c r="AK961" s="4">
        <f t="shared" si="5455"/>
        <v>380</v>
      </c>
      <c r="AL961" s="4">
        <f t="shared" si="5455"/>
        <v>390</v>
      </c>
      <c r="AM961" s="4">
        <f t="shared" si="5455"/>
        <v>400</v>
      </c>
      <c r="AN961" s="4">
        <f t="shared" si="5455"/>
        <v>410</v>
      </c>
      <c r="AO961" s="4">
        <f t="shared" si="5455"/>
        <v>420</v>
      </c>
      <c r="AP961" s="4">
        <f t="shared" si="5455"/>
        <v>430</v>
      </c>
      <c r="AQ961" s="4">
        <f t="shared" si="5455"/>
        <v>440</v>
      </c>
      <c r="AR961" s="4">
        <f t="shared" si="5455"/>
        <v>450</v>
      </c>
      <c r="AS961" s="4">
        <f t="shared" si="5455"/>
        <v>460</v>
      </c>
      <c r="AT961" s="4">
        <f t="shared" si="5455"/>
        <v>470</v>
      </c>
      <c r="AU961" s="4">
        <f t="shared" si="5455"/>
        <v>480</v>
      </c>
      <c r="AV961" s="4">
        <f t="shared" si="5455"/>
        <v>490</v>
      </c>
      <c r="AW961" s="4">
        <f t="shared" si="5455"/>
        <v>500</v>
      </c>
      <c r="AX961" s="4">
        <f t="shared" si="5455"/>
        <v>510</v>
      </c>
      <c r="AY961" s="4">
        <f t="shared" si="5455"/>
        <v>520</v>
      </c>
      <c r="AZ961" s="4">
        <f t="shared" si="5455"/>
        <v>530</v>
      </c>
      <c r="BA961" s="4">
        <f t="shared" si="5455"/>
        <v>540</v>
      </c>
      <c r="BB961" s="4">
        <f t="shared" si="5455"/>
        <v>550</v>
      </c>
      <c r="BC961" s="4">
        <f t="shared" si="5455"/>
        <v>560</v>
      </c>
      <c r="BD961" s="4">
        <f t="shared" si="5455"/>
        <v>570</v>
      </c>
      <c r="BE961" s="4">
        <f t="shared" si="5455"/>
        <v>580</v>
      </c>
      <c r="BF961" s="4">
        <f t="shared" si="5455"/>
        <v>590</v>
      </c>
      <c r="BG961" s="4">
        <f t="shared" si="5455"/>
        <v>600</v>
      </c>
      <c r="BH961" s="4">
        <f t="shared" si="5455"/>
        <v>610</v>
      </c>
      <c r="BI961" s="4">
        <f t="shared" si="5455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56">C962+10</f>
        <v>50</v>
      </c>
      <c r="E962" s="4">
        <f t="shared" si="5456"/>
        <v>60</v>
      </c>
      <c r="F962" s="4">
        <f t="shared" si="5456"/>
        <v>70</v>
      </c>
      <c r="G962" s="4">
        <f t="shared" si="5456"/>
        <v>80</v>
      </c>
      <c r="H962" s="4">
        <f t="shared" si="5456"/>
        <v>90</v>
      </c>
      <c r="I962" s="4">
        <f t="shared" si="5456"/>
        <v>100</v>
      </c>
      <c r="J962" s="15">
        <f t="shared" si="5456"/>
        <v>110</v>
      </c>
      <c r="K962" s="4">
        <f t="shared" si="5456"/>
        <v>120</v>
      </c>
      <c r="L962" s="4">
        <f t="shared" si="5456"/>
        <v>130</v>
      </c>
      <c r="M962" s="4">
        <f t="shared" si="5456"/>
        <v>140</v>
      </c>
      <c r="N962" s="4">
        <f t="shared" si="5456"/>
        <v>150</v>
      </c>
      <c r="O962" s="4">
        <f t="shared" si="5456"/>
        <v>160</v>
      </c>
      <c r="P962" s="4">
        <f t="shared" si="5456"/>
        <v>170</v>
      </c>
      <c r="Q962" s="4">
        <f t="shared" si="5456"/>
        <v>180</v>
      </c>
      <c r="R962" s="15">
        <f t="shared" si="5456"/>
        <v>190</v>
      </c>
      <c r="S962" s="4">
        <f t="shared" si="5456"/>
        <v>200</v>
      </c>
      <c r="T962" s="4">
        <f t="shared" si="5456"/>
        <v>210</v>
      </c>
      <c r="U962" s="4">
        <f t="shared" si="5456"/>
        <v>220</v>
      </c>
      <c r="V962" s="4">
        <f t="shared" si="5456"/>
        <v>230</v>
      </c>
      <c r="W962" s="4">
        <f t="shared" si="5456"/>
        <v>240</v>
      </c>
      <c r="X962" s="15">
        <f t="shared" si="5456"/>
        <v>250</v>
      </c>
      <c r="Y962" s="4">
        <f t="shared" si="5456"/>
        <v>260</v>
      </c>
      <c r="Z962" s="4">
        <f t="shared" si="5456"/>
        <v>270</v>
      </c>
      <c r="AA962" s="4">
        <f t="shared" si="5456"/>
        <v>280</v>
      </c>
      <c r="AB962" s="4">
        <f t="shared" si="5456"/>
        <v>290</v>
      </c>
      <c r="AC962" s="4">
        <f t="shared" si="5456"/>
        <v>300</v>
      </c>
      <c r="AD962" s="15">
        <f t="shared" si="5456"/>
        <v>310</v>
      </c>
      <c r="AE962" s="4">
        <f t="shared" si="5456"/>
        <v>320</v>
      </c>
      <c r="AF962" s="4">
        <f t="shared" si="5456"/>
        <v>330</v>
      </c>
      <c r="AG962" s="4">
        <f t="shared" si="5456"/>
        <v>340</v>
      </c>
      <c r="AH962" s="4">
        <f t="shared" si="5456"/>
        <v>350</v>
      </c>
      <c r="AI962" s="4">
        <f t="shared" si="5456"/>
        <v>360</v>
      </c>
      <c r="AJ962" s="4">
        <f t="shared" si="5456"/>
        <v>370</v>
      </c>
      <c r="AK962" s="4">
        <f t="shared" si="5456"/>
        <v>380</v>
      </c>
      <c r="AL962" s="4">
        <f t="shared" si="5456"/>
        <v>390</v>
      </c>
      <c r="AM962" s="4">
        <f t="shared" si="5456"/>
        <v>400</v>
      </c>
      <c r="AN962" s="4">
        <f t="shared" si="5456"/>
        <v>410</v>
      </c>
      <c r="AO962" s="4">
        <f t="shared" si="5456"/>
        <v>420</v>
      </c>
      <c r="AP962" s="4">
        <f t="shared" si="5456"/>
        <v>430</v>
      </c>
      <c r="AQ962" s="4">
        <f t="shared" si="5456"/>
        <v>440</v>
      </c>
      <c r="AR962" s="4">
        <f t="shared" si="5456"/>
        <v>450</v>
      </c>
      <c r="AS962" s="4">
        <f t="shared" si="5456"/>
        <v>460</v>
      </c>
      <c r="AT962" s="4">
        <f t="shared" si="5456"/>
        <v>470</v>
      </c>
      <c r="AU962" s="4">
        <f t="shared" si="5456"/>
        <v>480</v>
      </c>
      <c r="AV962" s="4">
        <f t="shared" si="5456"/>
        <v>490</v>
      </c>
      <c r="AW962" s="4">
        <f t="shared" si="5456"/>
        <v>500</v>
      </c>
      <c r="AX962" s="4">
        <f t="shared" si="5456"/>
        <v>510</v>
      </c>
      <c r="AY962" s="4">
        <f t="shared" si="5456"/>
        <v>520</v>
      </c>
      <c r="AZ962" s="4">
        <f t="shared" si="5456"/>
        <v>530</v>
      </c>
      <c r="BA962" s="4">
        <f t="shared" si="5456"/>
        <v>540</v>
      </c>
      <c r="BB962" s="4">
        <f t="shared" si="5456"/>
        <v>550</v>
      </c>
      <c r="BC962" s="4">
        <f t="shared" si="5456"/>
        <v>560</v>
      </c>
      <c r="BD962" s="4">
        <f t="shared" si="5456"/>
        <v>570</v>
      </c>
      <c r="BE962" s="4">
        <f t="shared" si="5456"/>
        <v>580</v>
      </c>
      <c r="BF962" s="4">
        <f t="shared" si="5456"/>
        <v>590</v>
      </c>
      <c r="BG962" s="4">
        <f t="shared" si="5456"/>
        <v>600</v>
      </c>
      <c r="BH962" s="4">
        <f t="shared" si="5456"/>
        <v>610</v>
      </c>
      <c r="BI962" s="4">
        <f t="shared" si="5456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534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535</v>
      </c>
      <c r="B966" s="4">
        <v>15</v>
      </c>
      <c r="C966" s="4">
        <v>17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0</v>
      </c>
      <c r="AH966" s="4">
        <v>0</v>
      </c>
      <c r="AI966" s="4">
        <v>0</v>
      </c>
      <c r="AJ966" s="4">
        <v>0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0</v>
      </c>
      <c r="AQ966" s="4">
        <v>0</v>
      </c>
      <c r="AR966" s="4">
        <v>0</v>
      </c>
      <c r="AS966" s="4">
        <v>0</v>
      </c>
      <c r="AT966" s="4">
        <v>0</v>
      </c>
      <c r="AU966" s="4">
        <v>0</v>
      </c>
      <c r="AV966" s="4">
        <v>0</v>
      </c>
      <c r="AW966" s="4">
        <v>0</v>
      </c>
      <c r="AX966" s="4">
        <v>0</v>
      </c>
      <c r="AY966" s="4">
        <v>0</v>
      </c>
      <c r="AZ966" s="4">
        <v>0</v>
      </c>
      <c r="BA966" s="4">
        <v>0</v>
      </c>
      <c r="BB966" s="4">
        <v>0</v>
      </c>
      <c r="BC966" s="4">
        <v>0</v>
      </c>
      <c r="BD966" s="4">
        <v>0</v>
      </c>
      <c r="BE966" s="4">
        <v>0</v>
      </c>
      <c r="BF966" s="4">
        <v>0</v>
      </c>
      <c r="BG966" s="4">
        <v>0</v>
      </c>
      <c r="BH966" s="4">
        <v>0</v>
      </c>
      <c r="BI966" s="6">
        <v>0</v>
      </c>
      <c r="BJ966" t="s">
        <v>0</v>
      </c>
    </row>
    <row r="967" spans="1:62">
      <c r="A967" s="4" t="s">
        <v>536</v>
      </c>
      <c r="B967" s="4">
        <v>30</v>
      </c>
      <c r="C967" s="4">
        <f>B967+4</f>
        <v>34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4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4">
        <v>0</v>
      </c>
      <c r="AR967" s="4">
        <v>0</v>
      </c>
      <c r="AS967" s="4">
        <v>0</v>
      </c>
      <c r="AT967" s="4">
        <v>0</v>
      </c>
      <c r="AU967" s="4">
        <v>0</v>
      </c>
      <c r="AV967" s="4">
        <v>0</v>
      </c>
      <c r="AW967" s="4">
        <v>0</v>
      </c>
      <c r="AX967" s="4">
        <v>0</v>
      </c>
      <c r="AY967" s="4">
        <v>0</v>
      </c>
      <c r="AZ967" s="4">
        <v>0</v>
      </c>
      <c r="BA967" s="4">
        <v>0</v>
      </c>
      <c r="BB967" s="4">
        <v>0</v>
      </c>
      <c r="BC967" s="4">
        <v>0</v>
      </c>
      <c r="BD967" s="4">
        <v>0</v>
      </c>
      <c r="BE967" s="4">
        <v>0</v>
      </c>
      <c r="BF967" s="4">
        <v>0</v>
      </c>
      <c r="BG967" s="4">
        <v>0</v>
      </c>
      <c r="BH967" s="4">
        <v>0</v>
      </c>
      <c r="BI967" s="4">
        <v>0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457">C971+4</f>
        <v>38</v>
      </c>
      <c r="E971" s="4">
        <f t="shared" si="5457"/>
        <v>42</v>
      </c>
      <c r="F971" s="4">
        <f t="shared" si="5457"/>
        <v>46</v>
      </c>
      <c r="G971" s="4">
        <f t="shared" si="5457"/>
        <v>50</v>
      </c>
      <c r="H971" s="4">
        <f t="shared" si="5457"/>
        <v>54</v>
      </c>
      <c r="I971" s="4">
        <f t="shared" si="5457"/>
        <v>58</v>
      </c>
      <c r="J971" s="4">
        <f t="shared" si="5457"/>
        <v>62</v>
      </c>
      <c r="K971" s="4">
        <f t="shared" si="5457"/>
        <v>66</v>
      </c>
      <c r="L971" s="4">
        <f t="shared" si="5457"/>
        <v>70</v>
      </c>
      <c r="M971" s="4">
        <f t="shared" si="5457"/>
        <v>74</v>
      </c>
      <c r="N971" s="4">
        <f t="shared" si="5457"/>
        <v>78</v>
      </c>
      <c r="O971" s="4">
        <f t="shared" si="5457"/>
        <v>82</v>
      </c>
      <c r="P971" s="4">
        <f t="shared" si="5457"/>
        <v>86</v>
      </c>
      <c r="Q971" s="4">
        <f t="shared" si="5457"/>
        <v>90</v>
      </c>
      <c r="R971" s="4">
        <f t="shared" si="5457"/>
        <v>94</v>
      </c>
      <c r="S971" s="4">
        <f t="shared" si="5457"/>
        <v>98</v>
      </c>
      <c r="T971" s="4">
        <f t="shared" si="5457"/>
        <v>102</v>
      </c>
      <c r="U971" s="4">
        <f t="shared" si="5457"/>
        <v>106</v>
      </c>
      <c r="V971" s="4">
        <f t="shared" si="5457"/>
        <v>110</v>
      </c>
      <c r="W971" s="4">
        <f t="shared" si="5457"/>
        <v>114</v>
      </c>
      <c r="X971" s="4">
        <f t="shared" si="5457"/>
        <v>118</v>
      </c>
      <c r="Y971" s="4">
        <f t="shared" si="5457"/>
        <v>122</v>
      </c>
      <c r="Z971" s="4">
        <f t="shared" si="5457"/>
        <v>126</v>
      </c>
      <c r="AA971" s="4">
        <f t="shared" si="5457"/>
        <v>130</v>
      </c>
      <c r="AB971" s="4">
        <f t="shared" si="5457"/>
        <v>134</v>
      </c>
      <c r="AC971" s="4">
        <f t="shared" si="5457"/>
        <v>138</v>
      </c>
      <c r="AD971" s="4">
        <f t="shared" si="5457"/>
        <v>142</v>
      </c>
      <c r="AE971" s="4">
        <f t="shared" si="5457"/>
        <v>146</v>
      </c>
      <c r="AF971" s="4">
        <f t="shared" si="5457"/>
        <v>150</v>
      </c>
      <c r="AG971" s="4">
        <f t="shared" si="5457"/>
        <v>154</v>
      </c>
      <c r="AH971" s="4">
        <f t="shared" si="5457"/>
        <v>158</v>
      </c>
      <c r="AI971" s="4">
        <f t="shared" si="5457"/>
        <v>162</v>
      </c>
      <c r="AJ971" s="4">
        <f t="shared" si="5457"/>
        <v>166</v>
      </c>
      <c r="AK971" s="4">
        <f t="shared" si="5457"/>
        <v>170</v>
      </c>
      <c r="AL971" s="4">
        <f t="shared" si="5457"/>
        <v>174</v>
      </c>
      <c r="AM971" s="4">
        <f t="shared" si="5457"/>
        <v>178</v>
      </c>
      <c r="AN971" s="4">
        <f t="shared" si="5457"/>
        <v>182</v>
      </c>
      <c r="AO971" s="4">
        <f t="shared" si="5457"/>
        <v>186</v>
      </c>
      <c r="AP971" s="4">
        <f t="shared" si="5457"/>
        <v>190</v>
      </c>
      <c r="AQ971" s="4">
        <f t="shared" si="5457"/>
        <v>194</v>
      </c>
      <c r="AR971" s="4">
        <f t="shared" si="5457"/>
        <v>198</v>
      </c>
      <c r="AS971" s="4">
        <f t="shared" si="5457"/>
        <v>202</v>
      </c>
      <c r="AT971" s="4">
        <f t="shared" si="5457"/>
        <v>206</v>
      </c>
      <c r="AU971" s="4">
        <f t="shared" si="5457"/>
        <v>210</v>
      </c>
      <c r="AV971" s="4">
        <f t="shared" si="5457"/>
        <v>214</v>
      </c>
      <c r="AW971" s="4">
        <f t="shared" si="5457"/>
        <v>218</v>
      </c>
      <c r="AX971" s="4">
        <f t="shared" si="5457"/>
        <v>222</v>
      </c>
      <c r="AY971" s="4">
        <f t="shared" si="5457"/>
        <v>226</v>
      </c>
      <c r="AZ971" s="4">
        <f t="shared" si="5457"/>
        <v>230</v>
      </c>
      <c r="BA971" s="4">
        <f t="shared" si="5457"/>
        <v>234</v>
      </c>
      <c r="BB971" s="4">
        <f t="shared" si="5457"/>
        <v>238</v>
      </c>
      <c r="BC971" s="4">
        <f t="shared" si="5457"/>
        <v>242</v>
      </c>
      <c r="BD971" s="4">
        <f t="shared" si="5457"/>
        <v>246</v>
      </c>
      <c r="BE971" s="4">
        <f t="shared" si="5457"/>
        <v>250</v>
      </c>
      <c r="BF971" s="4">
        <f t="shared" si="5457"/>
        <v>254</v>
      </c>
      <c r="BG971" s="4">
        <f t="shared" si="5457"/>
        <v>258</v>
      </c>
      <c r="BH971" s="4">
        <f t="shared" si="5457"/>
        <v>262</v>
      </c>
      <c r="BI971" s="4">
        <f t="shared" si="5457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458">C972+10</f>
        <v>50</v>
      </c>
      <c r="E972" s="4">
        <f t="shared" si="5458"/>
        <v>60</v>
      </c>
      <c r="F972" s="4">
        <f t="shared" si="5458"/>
        <v>70</v>
      </c>
      <c r="G972" s="4">
        <f t="shared" si="5458"/>
        <v>80</v>
      </c>
      <c r="H972" s="4">
        <f t="shared" si="5458"/>
        <v>90</v>
      </c>
      <c r="I972" s="4">
        <f t="shared" si="5458"/>
        <v>100</v>
      </c>
      <c r="J972" s="15">
        <f t="shared" si="5458"/>
        <v>110</v>
      </c>
      <c r="K972" s="4">
        <f t="shared" si="5458"/>
        <v>120</v>
      </c>
      <c r="L972" s="4">
        <f t="shared" si="5458"/>
        <v>130</v>
      </c>
      <c r="M972" s="4">
        <f t="shared" si="5458"/>
        <v>140</v>
      </c>
      <c r="N972" s="4">
        <f t="shared" si="5458"/>
        <v>150</v>
      </c>
      <c r="O972" s="4">
        <f t="shared" si="5458"/>
        <v>160</v>
      </c>
      <c r="P972" s="4">
        <f t="shared" si="5458"/>
        <v>170</v>
      </c>
      <c r="Q972" s="4">
        <f t="shared" si="5458"/>
        <v>180</v>
      </c>
      <c r="R972" s="15">
        <f t="shared" si="5458"/>
        <v>190</v>
      </c>
      <c r="S972" s="4">
        <f t="shared" si="5458"/>
        <v>200</v>
      </c>
      <c r="T972" s="4">
        <f t="shared" si="5458"/>
        <v>210</v>
      </c>
      <c r="U972" s="4">
        <f t="shared" si="5458"/>
        <v>220</v>
      </c>
      <c r="V972" s="4">
        <f t="shared" si="5458"/>
        <v>230</v>
      </c>
      <c r="W972" s="4">
        <f t="shared" si="5458"/>
        <v>240</v>
      </c>
      <c r="X972" s="15">
        <f t="shared" si="5458"/>
        <v>250</v>
      </c>
      <c r="Y972" s="4">
        <f t="shared" si="5458"/>
        <v>260</v>
      </c>
      <c r="Z972" s="4">
        <f t="shared" si="5458"/>
        <v>270</v>
      </c>
      <c r="AA972" s="4">
        <f t="shared" si="5458"/>
        <v>280</v>
      </c>
      <c r="AB972" s="4">
        <f t="shared" si="5458"/>
        <v>290</v>
      </c>
      <c r="AC972" s="4">
        <f t="shared" si="5458"/>
        <v>300</v>
      </c>
      <c r="AD972" s="15">
        <f t="shared" si="5458"/>
        <v>310</v>
      </c>
      <c r="AE972" s="4">
        <f t="shared" si="5458"/>
        <v>320</v>
      </c>
      <c r="AF972" s="4">
        <f t="shared" si="5458"/>
        <v>330</v>
      </c>
      <c r="AG972" s="4">
        <f t="shared" si="5458"/>
        <v>340</v>
      </c>
      <c r="AH972" s="4">
        <f t="shared" si="5458"/>
        <v>350</v>
      </c>
      <c r="AI972" s="4">
        <f t="shared" si="5458"/>
        <v>360</v>
      </c>
      <c r="AJ972" s="4">
        <f t="shared" si="5458"/>
        <v>370</v>
      </c>
      <c r="AK972" s="4">
        <f t="shared" si="5458"/>
        <v>380</v>
      </c>
      <c r="AL972" s="4">
        <f t="shared" si="5458"/>
        <v>390</v>
      </c>
      <c r="AM972" s="4">
        <f t="shared" si="5458"/>
        <v>400</v>
      </c>
      <c r="AN972" s="4">
        <f t="shared" si="5458"/>
        <v>410</v>
      </c>
      <c r="AO972" s="4">
        <f t="shared" si="5458"/>
        <v>420</v>
      </c>
      <c r="AP972" s="4">
        <f t="shared" si="5458"/>
        <v>430</v>
      </c>
      <c r="AQ972" s="4">
        <f t="shared" si="5458"/>
        <v>440</v>
      </c>
      <c r="AR972" s="4">
        <f t="shared" si="5458"/>
        <v>450</v>
      </c>
      <c r="AS972" s="4">
        <f t="shared" si="5458"/>
        <v>460</v>
      </c>
      <c r="AT972" s="4">
        <f t="shared" si="5458"/>
        <v>470</v>
      </c>
      <c r="AU972" s="4">
        <f t="shared" si="5458"/>
        <v>480</v>
      </c>
      <c r="AV972" s="4">
        <f t="shared" si="5458"/>
        <v>490</v>
      </c>
      <c r="AW972" s="4">
        <f t="shared" si="5458"/>
        <v>500</v>
      </c>
      <c r="AX972" s="4">
        <f t="shared" si="5458"/>
        <v>510</v>
      </c>
      <c r="AY972" s="4">
        <f t="shared" si="5458"/>
        <v>520</v>
      </c>
      <c r="AZ972" s="4">
        <f t="shared" si="5458"/>
        <v>530</v>
      </c>
      <c r="BA972" s="4">
        <f t="shared" si="5458"/>
        <v>540</v>
      </c>
      <c r="BB972" s="4">
        <f t="shared" si="5458"/>
        <v>550</v>
      </c>
      <c r="BC972" s="4">
        <f t="shared" si="5458"/>
        <v>560</v>
      </c>
      <c r="BD972" s="4">
        <f t="shared" si="5458"/>
        <v>570</v>
      </c>
      <c r="BE972" s="4">
        <f t="shared" si="5458"/>
        <v>580</v>
      </c>
      <c r="BF972" s="4">
        <f t="shared" si="5458"/>
        <v>590</v>
      </c>
      <c r="BG972" s="4">
        <f t="shared" si="5458"/>
        <v>600</v>
      </c>
      <c r="BH972" s="4">
        <f t="shared" si="5458"/>
        <v>610</v>
      </c>
      <c r="BI972" s="4">
        <f t="shared" si="5458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459">C977+10</f>
        <v>50</v>
      </c>
      <c r="E977" s="4">
        <f t="shared" si="5459"/>
        <v>60</v>
      </c>
      <c r="F977" s="4">
        <f t="shared" si="5459"/>
        <v>70</v>
      </c>
      <c r="G977" s="4">
        <f t="shared" si="5459"/>
        <v>80</v>
      </c>
      <c r="H977" s="4">
        <f t="shared" si="5459"/>
        <v>90</v>
      </c>
      <c r="I977" s="4">
        <f t="shared" si="5459"/>
        <v>100</v>
      </c>
      <c r="J977" s="4">
        <f t="shared" si="5459"/>
        <v>110</v>
      </c>
      <c r="K977" s="4">
        <f t="shared" si="5459"/>
        <v>120</v>
      </c>
      <c r="L977" s="4">
        <f t="shared" si="5459"/>
        <v>130</v>
      </c>
      <c r="M977" s="4">
        <f t="shared" si="5459"/>
        <v>140</v>
      </c>
      <c r="N977" s="4">
        <f t="shared" si="5459"/>
        <v>150</v>
      </c>
      <c r="O977" s="4">
        <f t="shared" si="5459"/>
        <v>160</v>
      </c>
      <c r="P977" s="4">
        <f t="shared" si="5459"/>
        <v>170</v>
      </c>
      <c r="Q977" s="4">
        <f t="shared" si="5459"/>
        <v>180</v>
      </c>
      <c r="R977" s="4">
        <f t="shared" si="5459"/>
        <v>190</v>
      </c>
      <c r="S977" s="4">
        <f t="shared" si="5459"/>
        <v>200</v>
      </c>
      <c r="T977" s="4">
        <f t="shared" si="5459"/>
        <v>210</v>
      </c>
      <c r="U977" s="4">
        <f t="shared" si="5459"/>
        <v>220</v>
      </c>
      <c r="V977" s="4">
        <f t="shared" si="5459"/>
        <v>230</v>
      </c>
      <c r="W977" s="4">
        <f t="shared" si="5459"/>
        <v>240</v>
      </c>
      <c r="X977" s="4">
        <f t="shared" si="5459"/>
        <v>250</v>
      </c>
      <c r="Y977" s="4">
        <f t="shared" si="5459"/>
        <v>260</v>
      </c>
      <c r="Z977" s="4">
        <f t="shared" si="5459"/>
        <v>270</v>
      </c>
      <c r="AA977" s="4">
        <f t="shared" si="5459"/>
        <v>280</v>
      </c>
      <c r="AB977" s="4">
        <f t="shared" si="5459"/>
        <v>290</v>
      </c>
      <c r="AC977" s="4">
        <f t="shared" si="5459"/>
        <v>300</v>
      </c>
      <c r="AD977" s="4">
        <f t="shared" si="5459"/>
        <v>310</v>
      </c>
      <c r="AE977" s="4">
        <f t="shared" si="5459"/>
        <v>320</v>
      </c>
      <c r="AF977" s="4">
        <f t="shared" si="5459"/>
        <v>330</v>
      </c>
      <c r="AG977" s="4">
        <f t="shared" si="5459"/>
        <v>340</v>
      </c>
      <c r="AH977" s="4">
        <f t="shared" si="5459"/>
        <v>350</v>
      </c>
      <c r="AI977" s="4">
        <f t="shared" si="5459"/>
        <v>360</v>
      </c>
      <c r="AJ977" s="4">
        <f t="shared" si="5459"/>
        <v>370</v>
      </c>
      <c r="AK977" s="4">
        <f t="shared" si="5459"/>
        <v>380</v>
      </c>
      <c r="AL977" s="4">
        <f t="shared" si="5459"/>
        <v>390</v>
      </c>
      <c r="AM977" s="4">
        <f t="shared" si="5459"/>
        <v>400</v>
      </c>
      <c r="AN977" s="4">
        <f t="shared" si="5459"/>
        <v>410</v>
      </c>
      <c r="AO977" s="4">
        <f t="shared" si="5459"/>
        <v>420</v>
      </c>
      <c r="AP977" s="4">
        <f t="shared" si="5459"/>
        <v>430</v>
      </c>
      <c r="AQ977" s="4">
        <f t="shared" si="5459"/>
        <v>440</v>
      </c>
      <c r="AR977" s="4">
        <f t="shared" si="5459"/>
        <v>450</v>
      </c>
      <c r="AS977" s="4">
        <f t="shared" si="5459"/>
        <v>460</v>
      </c>
      <c r="AT977" s="4">
        <f t="shared" si="5459"/>
        <v>470</v>
      </c>
      <c r="AU977" s="4">
        <f t="shared" si="5459"/>
        <v>480</v>
      </c>
      <c r="AV977" s="4">
        <f t="shared" si="5459"/>
        <v>490</v>
      </c>
      <c r="AW977" s="4">
        <f t="shared" si="5459"/>
        <v>500</v>
      </c>
      <c r="AX977" s="4">
        <f t="shared" si="5459"/>
        <v>510</v>
      </c>
      <c r="AY977" s="4">
        <f t="shared" si="5459"/>
        <v>520</v>
      </c>
      <c r="AZ977" s="4">
        <f t="shared" si="5459"/>
        <v>530</v>
      </c>
      <c r="BA977" s="4">
        <f t="shared" si="5459"/>
        <v>540</v>
      </c>
      <c r="BB977" s="4">
        <f t="shared" si="5459"/>
        <v>550</v>
      </c>
      <c r="BC977" s="4">
        <f t="shared" si="5459"/>
        <v>560</v>
      </c>
      <c r="BD977" s="4">
        <f t="shared" si="5459"/>
        <v>570</v>
      </c>
      <c r="BE977" s="4">
        <f t="shared" si="5459"/>
        <v>580</v>
      </c>
      <c r="BF977" s="4">
        <f t="shared" si="5459"/>
        <v>590</v>
      </c>
      <c r="BG977" s="4">
        <f t="shared" si="5459"/>
        <v>600</v>
      </c>
      <c r="BH977" s="4">
        <f t="shared" si="5459"/>
        <v>610</v>
      </c>
      <c r="BI977" s="4">
        <f t="shared" si="5459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460">AF989</f>
        <v>69</v>
      </c>
      <c r="AH989" s="4">
        <f t="shared" si="5460"/>
        <v>69</v>
      </c>
      <c r="AI989" s="4">
        <f t="shared" si="5460"/>
        <v>69</v>
      </c>
      <c r="AJ989" s="4">
        <f t="shared" si="5460"/>
        <v>69</v>
      </c>
      <c r="AK989" s="4">
        <v>70</v>
      </c>
      <c r="AL989" s="4">
        <f t="shared" si="5460"/>
        <v>70</v>
      </c>
      <c r="AM989" s="4">
        <v>71</v>
      </c>
      <c r="AN989" s="4">
        <f t="shared" si="5460"/>
        <v>71</v>
      </c>
      <c r="AO989" s="4">
        <f t="shared" si="5460"/>
        <v>71</v>
      </c>
      <c r="AP989" s="4">
        <f t="shared" si="5460"/>
        <v>71</v>
      </c>
      <c r="AQ989" s="4">
        <v>72</v>
      </c>
      <c r="AR989" s="4">
        <f t="shared" si="5460"/>
        <v>72</v>
      </c>
      <c r="AS989" s="4">
        <f t="shared" si="5460"/>
        <v>72</v>
      </c>
      <c r="AT989" s="4">
        <f t="shared" si="5460"/>
        <v>72</v>
      </c>
      <c r="AU989" s="4">
        <f t="shared" si="5460"/>
        <v>72</v>
      </c>
      <c r="AV989" s="4">
        <f t="shared" si="5460"/>
        <v>72</v>
      </c>
      <c r="AW989" s="4">
        <f t="shared" si="5460"/>
        <v>72</v>
      </c>
      <c r="AX989" s="4">
        <v>73</v>
      </c>
      <c r="AY989" s="4">
        <f t="shared" si="5460"/>
        <v>73</v>
      </c>
      <c r="AZ989" s="4">
        <f t="shared" si="5460"/>
        <v>73</v>
      </c>
      <c r="BA989" s="4">
        <f t="shared" si="5460"/>
        <v>73</v>
      </c>
      <c r="BB989" s="4">
        <f t="shared" si="5460"/>
        <v>73</v>
      </c>
      <c r="BC989" s="4">
        <v>74</v>
      </c>
      <c r="BD989" s="4">
        <f t="shared" si="5460"/>
        <v>74</v>
      </c>
      <c r="BE989" s="4">
        <f t="shared" si="5460"/>
        <v>74</v>
      </c>
      <c r="BF989" s="4">
        <f t="shared" si="5460"/>
        <v>74</v>
      </c>
      <c r="BG989" s="4">
        <f t="shared" si="5460"/>
        <v>74</v>
      </c>
      <c r="BH989" s="4">
        <f t="shared" si="5460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461">C993+18</f>
        <v>56</v>
      </c>
      <c r="E993" s="4">
        <f t="shared" si="5461"/>
        <v>74</v>
      </c>
      <c r="F993" s="4">
        <f t="shared" si="5461"/>
        <v>92</v>
      </c>
      <c r="G993" s="4">
        <f t="shared" si="5461"/>
        <v>110</v>
      </c>
      <c r="H993" s="4">
        <f t="shared" si="5461"/>
        <v>128</v>
      </c>
      <c r="I993" s="4">
        <f t="shared" si="5461"/>
        <v>146</v>
      </c>
      <c r="J993" s="4">
        <f t="shared" si="5461"/>
        <v>164</v>
      </c>
      <c r="K993" s="4">
        <f t="shared" si="5461"/>
        <v>182</v>
      </c>
      <c r="L993" s="4">
        <f t="shared" si="5461"/>
        <v>200</v>
      </c>
      <c r="M993" s="4">
        <f t="shared" si="5461"/>
        <v>218</v>
      </c>
      <c r="N993" s="4">
        <f t="shared" si="5461"/>
        <v>236</v>
      </c>
      <c r="O993" s="4">
        <f t="shared" si="5461"/>
        <v>254</v>
      </c>
      <c r="P993" s="4">
        <f t="shared" si="5461"/>
        <v>272</v>
      </c>
      <c r="Q993" s="4">
        <f t="shared" si="5461"/>
        <v>290</v>
      </c>
      <c r="R993" s="4">
        <f t="shared" si="5461"/>
        <v>308</v>
      </c>
      <c r="S993" s="4">
        <f t="shared" si="5461"/>
        <v>326</v>
      </c>
      <c r="T993" s="4">
        <f t="shared" si="5461"/>
        <v>344</v>
      </c>
      <c r="U993" s="4">
        <f t="shared" si="5461"/>
        <v>362</v>
      </c>
      <c r="V993" s="4">
        <f t="shared" si="5461"/>
        <v>380</v>
      </c>
      <c r="W993" s="4">
        <f t="shared" si="5461"/>
        <v>398</v>
      </c>
      <c r="X993" s="4">
        <f t="shared" si="5461"/>
        <v>416</v>
      </c>
      <c r="Y993" s="4">
        <f t="shared" si="5461"/>
        <v>434</v>
      </c>
      <c r="Z993" s="4">
        <f t="shared" si="5461"/>
        <v>452</v>
      </c>
      <c r="AA993" s="4">
        <f t="shared" si="5461"/>
        <v>470</v>
      </c>
      <c r="AB993" s="4">
        <f t="shared" si="5461"/>
        <v>488</v>
      </c>
      <c r="AC993" s="4">
        <f t="shared" si="5461"/>
        <v>506</v>
      </c>
      <c r="AD993" s="4">
        <f t="shared" si="5461"/>
        <v>524</v>
      </c>
      <c r="AE993" s="4">
        <f t="shared" si="5461"/>
        <v>542</v>
      </c>
      <c r="AF993" s="4">
        <f t="shared" si="5461"/>
        <v>560</v>
      </c>
      <c r="AG993" s="4">
        <f t="shared" si="5461"/>
        <v>578</v>
      </c>
      <c r="AH993" s="4">
        <f t="shared" si="5461"/>
        <v>596</v>
      </c>
      <c r="AI993" s="4">
        <f t="shared" si="5461"/>
        <v>614</v>
      </c>
      <c r="AJ993" s="4">
        <f t="shared" si="5461"/>
        <v>632</v>
      </c>
      <c r="AK993" s="4">
        <f t="shared" si="5461"/>
        <v>650</v>
      </c>
      <c r="AL993" s="4">
        <f t="shared" si="5461"/>
        <v>668</v>
      </c>
      <c r="AM993" s="4">
        <f t="shared" si="5461"/>
        <v>686</v>
      </c>
      <c r="AN993" s="4">
        <f t="shared" si="5461"/>
        <v>704</v>
      </c>
      <c r="AO993" s="4">
        <f t="shared" si="5461"/>
        <v>722</v>
      </c>
      <c r="AP993" s="4">
        <f t="shared" si="5461"/>
        <v>740</v>
      </c>
      <c r="AQ993" s="4">
        <f t="shared" si="5461"/>
        <v>758</v>
      </c>
      <c r="AR993" s="4">
        <f t="shared" si="5461"/>
        <v>776</v>
      </c>
      <c r="AS993" s="4">
        <f t="shared" si="5461"/>
        <v>794</v>
      </c>
      <c r="AT993" s="4">
        <f t="shared" si="5461"/>
        <v>812</v>
      </c>
      <c r="AU993" s="4">
        <f t="shared" si="5461"/>
        <v>830</v>
      </c>
      <c r="AV993" s="4">
        <f t="shared" si="5461"/>
        <v>848</v>
      </c>
      <c r="AW993" s="4">
        <f t="shared" si="5461"/>
        <v>866</v>
      </c>
      <c r="AX993" s="4">
        <f t="shared" si="5461"/>
        <v>884</v>
      </c>
      <c r="AY993" s="4">
        <f t="shared" si="5461"/>
        <v>902</v>
      </c>
      <c r="AZ993" s="4">
        <f t="shared" si="5461"/>
        <v>920</v>
      </c>
      <c r="BA993" s="4">
        <f t="shared" si="5461"/>
        <v>938</v>
      </c>
      <c r="BB993" s="4">
        <f t="shared" si="5461"/>
        <v>956</v>
      </c>
      <c r="BC993" s="4">
        <f t="shared" si="5461"/>
        <v>974</v>
      </c>
      <c r="BD993" s="4">
        <f t="shared" si="5461"/>
        <v>992</v>
      </c>
      <c r="BE993" s="4">
        <f t="shared" si="5461"/>
        <v>1010</v>
      </c>
      <c r="BF993" s="4">
        <f t="shared" si="5461"/>
        <v>1028</v>
      </c>
      <c r="BG993" s="4">
        <f t="shared" si="5461"/>
        <v>1046</v>
      </c>
      <c r="BH993" s="4">
        <f t="shared" si="5461"/>
        <v>1064</v>
      </c>
      <c r="BI993" s="4">
        <f t="shared" si="5461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462">C994+10</f>
        <v>40</v>
      </c>
      <c r="E994" s="4">
        <f t="shared" si="5462"/>
        <v>50</v>
      </c>
      <c r="F994" s="4">
        <f t="shared" si="5462"/>
        <v>60</v>
      </c>
      <c r="G994" s="4">
        <f t="shared" si="5462"/>
        <v>70</v>
      </c>
      <c r="H994" s="4">
        <f t="shared" si="5462"/>
        <v>80</v>
      </c>
      <c r="I994" s="4">
        <f t="shared" si="5462"/>
        <v>90</v>
      </c>
      <c r="J994" s="15">
        <f t="shared" si="5462"/>
        <v>100</v>
      </c>
      <c r="K994" s="4">
        <f t="shared" si="5462"/>
        <v>110</v>
      </c>
      <c r="L994" s="4">
        <f t="shared" si="5462"/>
        <v>120</v>
      </c>
      <c r="M994" s="4">
        <f t="shared" si="5462"/>
        <v>130</v>
      </c>
      <c r="N994" s="4">
        <f t="shared" si="5462"/>
        <v>140</v>
      </c>
      <c r="O994" s="4">
        <f t="shared" si="5462"/>
        <v>150</v>
      </c>
      <c r="P994" s="4">
        <f t="shared" si="5462"/>
        <v>160</v>
      </c>
      <c r="Q994" s="4">
        <f t="shared" si="5462"/>
        <v>170</v>
      </c>
      <c r="R994" s="15">
        <f t="shared" si="5462"/>
        <v>180</v>
      </c>
      <c r="S994" s="4">
        <f t="shared" si="5462"/>
        <v>190</v>
      </c>
      <c r="T994" s="4">
        <f t="shared" si="5462"/>
        <v>200</v>
      </c>
      <c r="U994" s="4">
        <f t="shared" si="5462"/>
        <v>210</v>
      </c>
      <c r="V994" s="4">
        <f t="shared" si="5462"/>
        <v>220</v>
      </c>
      <c r="W994" s="4">
        <f t="shared" si="5462"/>
        <v>230</v>
      </c>
      <c r="X994" s="15">
        <f t="shared" si="5462"/>
        <v>240</v>
      </c>
      <c r="Y994" s="4">
        <f t="shared" si="5462"/>
        <v>250</v>
      </c>
      <c r="Z994" s="4">
        <f t="shared" si="5462"/>
        <v>260</v>
      </c>
      <c r="AA994" s="4">
        <f t="shared" si="5462"/>
        <v>270</v>
      </c>
      <c r="AB994" s="4">
        <f t="shared" si="5462"/>
        <v>280</v>
      </c>
      <c r="AC994" s="4">
        <f t="shared" si="5462"/>
        <v>290</v>
      </c>
      <c r="AD994" s="15">
        <f t="shared" si="5462"/>
        <v>300</v>
      </c>
      <c r="AE994" s="4">
        <f t="shared" si="5462"/>
        <v>310</v>
      </c>
      <c r="AF994" s="4">
        <f t="shared" si="5462"/>
        <v>320</v>
      </c>
      <c r="AG994" s="4">
        <f t="shared" si="5462"/>
        <v>330</v>
      </c>
      <c r="AH994" s="4">
        <f t="shared" si="5462"/>
        <v>340</v>
      </c>
      <c r="AI994" s="4">
        <f t="shared" si="5462"/>
        <v>350</v>
      </c>
      <c r="AJ994" s="4">
        <f t="shared" si="5462"/>
        <v>360</v>
      </c>
      <c r="AK994" s="4">
        <f t="shared" si="5462"/>
        <v>370</v>
      </c>
      <c r="AL994" s="4">
        <f t="shared" si="5462"/>
        <v>380</v>
      </c>
      <c r="AM994" s="4">
        <f t="shared" si="5462"/>
        <v>390</v>
      </c>
      <c r="AN994" s="4">
        <f t="shared" si="5462"/>
        <v>400</v>
      </c>
      <c r="AO994" s="4">
        <f t="shared" si="5462"/>
        <v>410</v>
      </c>
      <c r="AP994" s="4">
        <f t="shared" si="5462"/>
        <v>420</v>
      </c>
      <c r="AQ994" s="4">
        <f t="shared" si="5462"/>
        <v>430</v>
      </c>
      <c r="AR994" s="4">
        <f t="shared" si="5462"/>
        <v>440</v>
      </c>
      <c r="AS994" s="4">
        <f t="shared" si="5462"/>
        <v>450</v>
      </c>
      <c r="AT994" s="4">
        <f t="shared" si="5462"/>
        <v>460</v>
      </c>
      <c r="AU994" s="4">
        <f t="shared" si="5462"/>
        <v>470</v>
      </c>
      <c r="AV994" s="4">
        <f t="shared" si="5462"/>
        <v>480</v>
      </c>
      <c r="AW994" s="4">
        <f t="shared" si="5462"/>
        <v>490</v>
      </c>
      <c r="AX994" s="4">
        <f t="shared" si="5462"/>
        <v>500</v>
      </c>
      <c r="AY994" s="4">
        <f t="shared" si="5462"/>
        <v>510</v>
      </c>
      <c r="AZ994" s="4">
        <f t="shared" si="5462"/>
        <v>520</v>
      </c>
      <c r="BA994" s="4">
        <f t="shared" si="5462"/>
        <v>530</v>
      </c>
      <c r="BB994" s="4">
        <f t="shared" si="5462"/>
        <v>540</v>
      </c>
      <c r="BC994" s="4">
        <f t="shared" si="5462"/>
        <v>550</v>
      </c>
      <c r="BD994" s="4">
        <f t="shared" si="5462"/>
        <v>560</v>
      </c>
      <c r="BE994" s="4">
        <f t="shared" si="5462"/>
        <v>570</v>
      </c>
      <c r="BF994" s="4">
        <f t="shared" si="5462"/>
        <v>580</v>
      </c>
      <c r="BG994" s="4">
        <f t="shared" si="5462"/>
        <v>590</v>
      </c>
      <c r="BH994" s="4">
        <f t="shared" si="5462"/>
        <v>600</v>
      </c>
      <c r="BI994" s="4">
        <f t="shared" si="5462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463">R1000</f>
        <v>36</v>
      </c>
      <c r="T1000" s="14">
        <v>37</v>
      </c>
      <c r="U1000" s="14">
        <f t="shared" si="5463"/>
        <v>37</v>
      </c>
      <c r="V1000" s="14">
        <v>38</v>
      </c>
      <c r="W1000" s="14">
        <f t="shared" si="5463"/>
        <v>38</v>
      </c>
      <c r="X1000" s="14">
        <v>39</v>
      </c>
      <c r="Y1000" s="14">
        <f t="shared" si="5463"/>
        <v>39</v>
      </c>
      <c r="Z1000" s="14">
        <f t="shared" si="5463"/>
        <v>39</v>
      </c>
      <c r="AA1000" s="14">
        <v>40</v>
      </c>
      <c r="AB1000" s="14">
        <f t="shared" si="5463"/>
        <v>40</v>
      </c>
      <c r="AC1000" s="14">
        <f t="shared" si="5463"/>
        <v>40</v>
      </c>
      <c r="AD1000" s="14">
        <f t="shared" si="5463"/>
        <v>40</v>
      </c>
      <c r="AE1000" s="14">
        <f t="shared" si="5463"/>
        <v>40</v>
      </c>
      <c r="AF1000" s="14">
        <v>41</v>
      </c>
      <c r="AG1000" s="14">
        <f t="shared" si="5463"/>
        <v>41</v>
      </c>
      <c r="AH1000" s="14">
        <f t="shared" si="5463"/>
        <v>41</v>
      </c>
      <c r="AI1000" s="14">
        <f t="shared" si="5463"/>
        <v>41</v>
      </c>
      <c r="AJ1000" s="14">
        <f t="shared" si="5463"/>
        <v>41</v>
      </c>
      <c r="AK1000" s="14">
        <v>42</v>
      </c>
      <c r="AL1000" s="14">
        <f t="shared" si="5463"/>
        <v>42</v>
      </c>
      <c r="AM1000" s="14">
        <f t="shared" si="5463"/>
        <v>42</v>
      </c>
      <c r="AN1000" s="14">
        <f t="shared" si="5463"/>
        <v>42</v>
      </c>
      <c r="AO1000" s="14">
        <f t="shared" si="5463"/>
        <v>42</v>
      </c>
      <c r="AP1000" s="14">
        <f t="shared" si="5463"/>
        <v>42</v>
      </c>
      <c r="AQ1000" s="14">
        <v>43</v>
      </c>
      <c r="AR1000" s="14">
        <f t="shared" si="5463"/>
        <v>43</v>
      </c>
      <c r="AS1000" s="14">
        <f t="shared" si="5463"/>
        <v>43</v>
      </c>
      <c r="AT1000" s="14">
        <f t="shared" si="5463"/>
        <v>43</v>
      </c>
      <c r="AU1000" s="14">
        <f t="shared" si="5463"/>
        <v>43</v>
      </c>
      <c r="AV1000" s="14">
        <f t="shared" si="5463"/>
        <v>43</v>
      </c>
      <c r="AW1000" s="14">
        <v>44</v>
      </c>
      <c r="AX1000" s="14">
        <f t="shared" si="5463"/>
        <v>44</v>
      </c>
      <c r="AY1000" s="14">
        <f t="shared" si="5463"/>
        <v>44</v>
      </c>
      <c r="AZ1000" s="14">
        <f t="shared" si="5463"/>
        <v>44</v>
      </c>
      <c r="BA1000" s="14">
        <f t="shared" si="5463"/>
        <v>44</v>
      </c>
      <c r="BB1000" s="14">
        <f t="shared" si="5463"/>
        <v>44</v>
      </c>
      <c r="BC1000" s="14">
        <v>45</v>
      </c>
      <c r="BD1000" s="14">
        <f t="shared" si="5463"/>
        <v>45</v>
      </c>
      <c r="BE1000" s="14">
        <f t="shared" si="5463"/>
        <v>45</v>
      </c>
      <c r="BF1000" s="14">
        <f t="shared" si="5463"/>
        <v>45</v>
      </c>
      <c r="BG1000" s="14">
        <f t="shared" si="5463"/>
        <v>45</v>
      </c>
      <c r="BH1000" s="14">
        <f t="shared" si="5463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464">C1005+12</f>
        <v>64</v>
      </c>
      <c r="E1005" s="4">
        <f t="shared" si="5464"/>
        <v>76</v>
      </c>
      <c r="F1005" s="4">
        <f t="shared" si="5464"/>
        <v>88</v>
      </c>
      <c r="G1005" s="4">
        <f t="shared" si="5464"/>
        <v>100</v>
      </c>
      <c r="H1005" s="4">
        <f t="shared" si="5464"/>
        <v>112</v>
      </c>
      <c r="I1005" s="4">
        <f t="shared" si="5464"/>
        <v>124</v>
      </c>
      <c r="J1005" s="15">
        <f t="shared" si="5464"/>
        <v>136</v>
      </c>
      <c r="K1005" s="4">
        <f t="shared" si="5464"/>
        <v>148</v>
      </c>
      <c r="L1005" s="4">
        <f t="shared" si="5464"/>
        <v>160</v>
      </c>
      <c r="M1005" s="4">
        <f t="shared" si="5464"/>
        <v>172</v>
      </c>
      <c r="N1005" s="4">
        <f t="shared" si="5464"/>
        <v>184</v>
      </c>
      <c r="O1005" s="4">
        <f t="shared" si="5464"/>
        <v>196</v>
      </c>
      <c r="P1005" s="4">
        <f t="shared" si="5464"/>
        <v>208</v>
      </c>
      <c r="Q1005" s="4">
        <f t="shared" si="5464"/>
        <v>220</v>
      </c>
      <c r="R1005" s="15">
        <f t="shared" si="5464"/>
        <v>232</v>
      </c>
      <c r="S1005" s="4">
        <f t="shared" si="5464"/>
        <v>244</v>
      </c>
      <c r="T1005" s="4">
        <f t="shared" si="5464"/>
        <v>256</v>
      </c>
      <c r="U1005" s="4">
        <f t="shared" si="5464"/>
        <v>268</v>
      </c>
      <c r="V1005" s="4">
        <f t="shared" si="5464"/>
        <v>280</v>
      </c>
      <c r="W1005" s="4">
        <f t="shared" si="5464"/>
        <v>292</v>
      </c>
      <c r="X1005" s="15">
        <f t="shared" si="5464"/>
        <v>304</v>
      </c>
      <c r="Y1005" s="4">
        <f t="shared" si="5464"/>
        <v>316</v>
      </c>
      <c r="Z1005" s="4">
        <f t="shared" si="5464"/>
        <v>328</v>
      </c>
      <c r="AA1005" s="4">
        <f t="shared" si="5464"/>
        <v>340</v>
      </c>
      <c r="AB1005" s="4">
        <f t="shared" si="5464"/>
        <v>352</v>
      </c>
      <c r="AC1005" s="4">
        <f t="shared" si="5464"/>
        <v>364</v>
      </c>
      <c r="AD1005" s="15">
        <f t="shared" si="5464"/>
        <v>376</v>
      </c>
      <c r="AE1005" s="4">
        <f t="shared" si="5464"/>
        <v>388</v>
      </c>
      <c r="AF1005" s="4">
        <f t="shared" si="5464"/>
        <v>400</v>
      </c>
      <c r="AG1005" s="4">
        <f t="shared" si="5464"/>
        <v>412</v>
      </c>
      <c r="AH1005" s="4">
        <f t="shared" si="5464"/>
        <v>424</v>
      </c>
      <c r="AI1005" s="4">
        <f t="shared" si="5464"/>
        <v>436</v>
      </c>
      <c r="AJ1005" s="4">
        <f t="shared" si="5464"/>
        <v>448</v>
      </c>
      <c r="AK1005" s="4">
        <f t="shared" si="5464"/>
        <v>460</v>
      </c>
      <c r="AL1005" s="4">
        <f t="shared" si="5464"/>
        <v>472</v>
      </c>
      <c r="AM1005" s="4">
        <f t="shared" si="5464"/>
        <v>484</v>
      </c>
      <c r="AN1005" s="4">
        <f t="shared" si="5464"/>
        <v>496</v>
      </c>
      <c r="AO1005" s="4">
        <f t="shared" si="5464"/>
        <v>508</v>
      </c>
      <c r="AP1005" s="4">
        <f t="shared" si="5464"/>
        <v>520</v>
      </c>
      <c r="AQ1005" s="4">
        <f t="shared" si="5464"/>
        <v>532</v>
      </c>
      <c r="AR1005" s="4">
        <f t="shared" si="5464"/>
        <v>544</v>
      </c>
      <c r="AS1005" s="4">
        <f t="shared" si="5464"/>
        <v>556</v>
      </c>
      <c r="AT1005" s="4">
        <f t="shared" si="5464"/>
        <v>568</v>
      </c>
      <c r="AU1005" s="4">
        <f t="shared" si="5464"/>
        <v>580</v>
      </c>
      <c r="AV1005" s="4">
        <f t="shared" si="5464"/>
        <v>592</v>
      </c>
      <c r="AW1005" s="4">
        <f t="shared" si="5464"/>
        <v>604</v>
      </c>
      <c r="AX1005" s="4">
        <f t="shared" si="5464"/>
        <v>616</v>
      </c>
      <c r="AY1005" s="4">
        <f t="shared" si="5464"/>
        <v>628</v>
      </c>
      <c r="AZ1005" s="4">
        <f t="shared" si="5464"/>
        <v>640</v>
      </c>
      <c r="BA1005" s="4">
        <f t="shared" si="5464"/>
        <v>652</v>
      </c>
      <c r="BB1005" s="4">
        <f t="shared" si="5464"/>
        <v>664</v>
      </c>
      <c r="BC1005" s="4">
        <f t="shared" si="5464"/>
        <v>676</v>
      </c>
      <c r="BD1005" s="4">
        <f t="shared" si="5464"/>
        <v>688</v>
      </c>
      <c r="BE1005" s="4">
        <f t="shared" si="5464"/>
        <v>700</v>
      </c>
      <c r="BF1005" s="4">
        <f t="shared" si="5464"/>
        <v>712</v>
      </c>
      <c r="BG1005" s="4">
        <f t="shared" si="5464"/>
        <v>724</v>
      </c>
      <c r="BH1005" s="4">
        <f t="shared" si="5464"/>
        <v>736</v>
      </c>
      <c r="BI1005" s="4">
        <f t="shared" si="5464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465">C1006+16</f>
        <v>102</v>
      </c>
      <c r="E1006" s="4">
        <f t="shared" si="5465"/>
        <v>118</v>
      </c>
      <c r="F1006" s="4">
        <f t="shared" si="5465"/>
        <v>134</v>
      </c>
      <c r="G1006" s="4">
        <f t="shared" si="5465"/>
        <v>150</v>
      </c>
      <c r="H1006" s="4">
        <f t="shared" si="5465"/>
        <v>166</v>
      </c>
      <c r="I1006" s="4">
        <f t="shared" si="5465"/>
        <v>182</v>
      </c>
      <c r="J1006" s="4">
        <f t="shared" si="5465"/>
        <v>198</v>
      </c>
      <c r="K1006" s="4">
        <f t="shared" si="5465"/>
        <v>214</v>
      </c>
      <c r="L1006" s="4">
        <f t="shared" si="5465"/>
        <v>230</v>
      </c>
      <c r="M1006" s="4">
        <f t="shared" si="5465"/>
        <v>246</v>
      </c>
      <c r="N1006" s="4">
        <f t="shared" si="5465"/>
        <v>262</v>
      </c>
      <c r="O1006" s="4">
        <f t="shared" si="5465"/>
        <v>278</v>
      </c>
      <c r="P1006" s="4">
        <f t="shared" si="5465"/>
        <v>294</v>
      </c>
      <c r="Q1006" s="4">
        <f t="shared" si="5465"/>
        <v>310</v>
      </c>
      <c r="R1006" s="4">
        <f t="shared" si="5465"/>
        <v>326</v>
      </c>
      <c r="S1006" s="4">
        <f t="shared" si="5465"/>
        <v>342</v>
      </c>
      <c r="T1006" s="4">
        <f t="shared" si="5465"/>
        <v>358</v>
      </c>
      <c r="U1006" s="4">
        <f t="shared" si="5465"/>
        <v>374</v>
      </c>
      <c r="V1006" s="4">
        <f t="shared" si="5465"/>
        <v>390</v>
      </c>
      <c r="W1006" s="4">
        <f t="shared" si="5465"/>
        <v>406</v>
      </c>
      <c r="X1006" s="4">
        <f t="shared" si="5465"/>
        <v>422</v>
      </c>
      <c r="Y1006" s="4">
        <f t="shared" si="5465"/>
        <v>438</v>
      </c>
      <c r="Z1006" s="4">
        <f t="shared" si="5465"/>
        <v>454</v>
      </c>
      <c r="AA1006" s="4">
        <f t="shared" si="5465"/>
        <v>470</v>
      </c>
      <c r="AB1006" s="4">
        <f t="shared" si="5465"/>
        <v>486</v>
      </c>
      <c r="AC1006" s="4">
        <f t="shared" si="5465"/>
        <v>502</v>
      </c>
      <c r="AD1006" s="4">
        <f t="shared" si="5465"/>
        <v>518</v>
      </c>
      <c r="AE1006" s="4">
        <f t="shared" si="5465"/>
        <v>534</v>
      </c>
      <c r="AF1006" s="4">
        <f t="shared" si="5465"/>
        <v>550</v>
      </c>
      <c r="AG1006" s="4">
        <f t="shared" si="5465"/>
        <v>566</v>
      </c>
      <c r="AH1006" s="4">
        <f t="shared" si="5465"/>
        <v>582</v>
      </c>
      <c r="AI1006" s="4">
        <f t="shared" si="5465"/>
        <v>598</v>
      </c>
      <c r="AJ1006" s="4">
        <f t="shared" si="5465"/>
        <v>614</v>
      </c>
      <c r="AK1006" s="4">
        <f t="shared" si="5465"/>
        <v>630</v>
      </c>
      <c r="AL1006" s="4">
        <f t="shared" si="5465"/>
        <v>646</v>
      </c>
      <c r="AM1006" s="4">
        <f t="shared" si="5465"/>
        <v>662</v>
      </c>
      <c r="AN1006" s="4">
        <f t="shared" si="5465"/>
        <v>678</v>
      </c>
      <c r="AO1006" s="4">
        <f t="shared" si="5465"/>
        <v>694</v>
      </c>
      <c r="AP1006" s="4">
        <f t="shared" si="5465"/>
        <v>710</v>
      </c>
      <c r="AQ1006" s="4">
        <f t="shared" si="5465"/>
        <v>726</v>
      </c>
      <c r="AR1006" s="4">
        <f t="shared" si="5465"/>
        <v>742</v>
      </c>
      <c r="AS1006" s="4">
        <f t="shared" si="5465"/>
        <v>758</v>
      </c>
      <c r="AT1006" s="4">
        <f t="shared" si="5465"/>
        <v>774</v>
      </c>
      <c r="AU1006" s="4">
        <f t="shared" si="5465"/>
        <v>790</v>
      </c>
      <c r="AV1006" s="4">
        <f t="shared" si="5465"/>
        <v>806</v>
      </c>
      <c r="AW1006" s="4">
        <f t="shared" si="5465"/>
        <v>822</v>
      </c>
      <c r="AX1006" s="4">
        <f t="shared" si="5465"/>
        <v>838</v>
      </c>
      <c r="AY1006" s="4">
        <f t="shared" si="5465"/>
        <v>854</v>
      </c>
      <c r="AZ1006" s="4">
        <f t="shared" si="5465"/>
        <v>870</v>
      </c>
      <c r="BA1006" s="4">
        <f t="shared" si="5465"/>
        <v>886</v>
      </c>
      <c r="BB1006" s="4">
        <f t="shared" si="5465"/>
        <v>902</v>
      </c>
      <c r="BC1006" s="4">
        <f t="shared" si="5465"/>
        <v>918</v>
      </c>
      <c r="BD1006" s="4">
        <f t="shared" si="5465"/>
        <v>934</v>
      </c>
      <c r="BE1006" s="4">
        <f t="shared" si="5465"/>
        <v>950</v>
      </c>
      <c r="BF1006" s="4">
        <f t="shared" si="5465"/>
        <v>966</v>
      </c>
      <c r="BG1006" s="4">
        <f t="shared" si="5465"/>
        <v>982</v>
      </c>
      <c r="BH1006" s="4">
        <f t="shared" si="5465"/>
        <v>998</v>
      </c>
      <c r="BI1006" s="4">
        <f t="shared" si="5465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466">C1009+8</f>
        <v>76</v>
      </c>
      <c r="E1009" s="4">
        <f t="shared" si="5466"/>
        <v>84</v>
      </c>
      <c r="F1009" s="4">
        <f t="shared" si="5466"/>
        <v>92</v>
      </c>
      <c r="G1009" s="4">
        <f t="shared" si="5466"/>
        <v>100</v>
      </c>
      <c r="H1009" s="4">
        <f t="shared" si="5466"/>
        <v>108</v>
      </c>
      <c r="I1009" s="4">
        <f t="shared" si="5466"/>
        <v>116</v>
      </c>
      <c r="J1009" s="15">
        <f t="shared" si="5466"/>
        <v>124</v>
      </c>
      <c r="K1009" s="4">
        <f t="shared" si="5466"/>
        <v>132</v>
      </c>
      <c r="L1009" s="4">
        <f t="shared" si="5466"/>
        <v>140</v>
      </c>
      <c r="M1009" s="4">
        <f t="shared" si="5466"/>
        <v>148</v>
      </c>
      <c r="N1009" s="4">
        <f t="shared" si="5466"/>
        <v>156</v>
      </c>
      <c r="O1009" s="4">
        <f t="shared" si="5466"/>
        <v>164</v>
      </c>
      <c r="P1009" s="4">
        <f t="shared" si="5466"/>
        <v>172</v>
      </c>
      <c r="Q1009" s="4">
        <f t="shared" si="5466"/>
        <v>180</v>
      </c>
      <c r="R1009" s="15">
        <f t="shared" si="5466"/>
        <v>188</v>
      </c>
      <c r="S1009" s="4">
        <f t="shared" si="5466"/>
        <v>196</v>
      </c>
      <c r="T1009" s="4">
        <f t="shared" si="5466"/>
        <v>204</v>
      </c>
      <c r="U1009" s="4">
        <f t="shared" si="5466"/>
        <v>212</v>
      </c>
      <c r="V1009" s="4">
        <f t="shared" si="5466"/>
        <v>220</v>
      </c>
      <c r="W1009" s="4">
        <f t="shared" si="5466"/>
        <v>228</v>
      </c>
      <c r="X1009" s="15">
        <f t="shared" si="5466"/>
        <v>236</v>
      </c>
      <c r="Y1009" s="4">
        <f t="shared" si="5466"/>
        <v>244</v>
      </c>
      <c r="Z1009" s="4">
        <f t="shared" si="5466"/>
        <v>252</v>
      </c>
      <c r="AA1009" s="4">
        <f t="shared" si="5466"/>
        <v>260</v>
      </c>
      <c r="AB1009" s="4">
        <f t="shared" si="5466"/>
        <v>268</v>
      </c>
      <c r="AC1009" s="4">
        <f t="shared" si="5466"/>
        <v>276</v>
      </c>
      <c r="AD1009" s="15">
        <f t="shared" si="5466"/>
        <v>284</v>
      </c>
      <c r="AE1009" s="4">
        <f t="shared" si="5466"/>
        <v>292</v>
      </c>
      <c r="AF1009" s="4">
        <f t="shared" si="5466"/>
        <v>300</v>
      </c>
      <c r="AG1009" s="4">
        <f t="shared" si="5466"/>
        <v>308</v>
      </c>
      <c r="AH1009" s="4">
        <f t="shared" si="5466"/>
        <v>316</v>
      </c>
      <c r="AI1009" s="4">
        <f t="shared" si="5466"/>
        <v>324</v>
      </c>
      <c r="AJ1009" s="4">
        <f t="shared" si="5466"/>
        <v>332</v>
      </c>
      <c r="AK1009" s="4">
        <f t="shared" si="5466"/>
        <v>340</v>
      </c>
      <c r="AL1009" s="4">
        <f t="shared" si="5466"/>
        <v>348</v>
      </c>
      <c r="AM1009" s="4">
        <f t="shared" si="5466"/>
        <v>356</v>
      </c>
      <c r="AN1009" s="4">
        <f t="shared" si="5466"/>
        <v>364</v>
      </c>
      <c r="AO1009" s="4">
        <f t="shared" si="5466"/>
        <v>372</v>
      </c>
      <c r="AP1009" s="4">
        <f t="shared" si="5466"/>
        <v>380</v>
      </c>
      <c r="AQ1009" s="4">
        <f t="shared" si="5466"/>
        <v>388</v>
      </c>
      <c r="AR1009" s="4">
        <f t="shared" si="5466"/>
        <v>396</v>
      </c>
      <c r="AS1009" s="4">
        <f t="shared" si="5466"/>
        <v>404</v>
      </c>
      <c r="AT1009" s="4">
        <f t="shared" si="5466"/>
        <v>412</v>
      </c>
      <c r="AU1009" s="4">
        <f t="shared" si="5466"/>
        <v>420</v>
      </c>
      <c r="AV1009" s="4">
        <f t="shared" si="5466"/>
        <v>428</v>
      </c>
      <c r="AW1009" s="4">
        <f t="shared" si="5466"/>
        <v>436</v>
      </c>
      <c r="AX1009" s="4">
        <f t="shared" si="5466"/>
        <v>444</v>
      </c>
      <c r="AY1009" s="4">
        <f t="shared" si="5466"/>
        <v>452</v>
      </c>
      <c r="AZ1009" s="4">
        <f t="shared" si="5466"/>
        <v>460</v>
      </c>
      <c r="BA1009" s="4">
        <f t="shared" si="5466"/>
        <v>468</v>
      </c>
      <c r="BB1009" s="4">
        <f t="shared" si="5466"/>
        <v>476</v>
      </c>
      <c r="BC1009" s="4">
        <f t="shared" si="5466"/>
        <v>484</v>
      </c>
      <c r="BD1009" s="4">
        <f t="shared" si="5466"/>
        <v>492</v>
      </c>
      <c r="BE1009" s="4">
        <f t="shared" si="5466"/>
        <v>500</v>
      </c>
      <c r="BF1009" s="4">
        <f t="shared" si="5466"/>
        <v>508</v>
      </c>
      <c r="BG1009" s="4">
        <f t="shared" si="5466"/>
        <v>516</v>
      </c>
      <c r="BH1009" s="4">
        <f t="shared" si="5466"/>
        <v>524</v>
      </c>
      <c r="BI1009" s="4">
        <f t="shared" si="5466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467">C1010+15</f>
        <v>180</v>
      </c>
      <c r="E1010" s="4">
        <f t="shared" si="5467"/>
        <v>195</v>
      </c>
      <c r="F1010" s="4">
        <f t="shared" si="5467"/>
        <v>210</v>
      </c>
      <c r="G1010" s="4">
        <f t="shared" si="5467"/>
        <v>225</v>
      </c>
      <c r="H1010" s="4">
        <f t="shared" si="5467"/>
        <v>240</v>
      </c>
      <c r="I1010" s="4">
        <f t="shared" si="5467"/>
        <v>255</v>
      </c>
      <c r="J1010" s="4">
        <f t="shared" si="5467"/>
        <v>270</v>
      </c>
      <c r="K1010" s="4">
        <f t="shared" si="5467"/>
        <v>285</v>
      </c>
      <c r="L1010" s="4">
        <f t="shared" si="5467"/>
        <v>300</v>
      </c>
      <c r="M1010" s="4">
        <f t="shared" si="5467"/>
        <v>315</v>
      </c>
      <c r="N1010" s="4">
        <f t="shared" si="5467"/>
        <v>330</v>
      </c>
      <c r="O1010" s="4">
        <f t="shared" si="5467"/>
        <v>345</v>
      </c>
      <c r="P1010" s="4">
        <f t="shared" si="5467"/>
        <v>360</v>
      </c>
      <c r="Q1010" s="4">
        <f t="shared" si="5467"/>
        <v>375</v>
      </c>
      <c r="R1010" s="4">
        <f t="shared" si="5467"/>
        <v>390</v>
      </c>
      <c r="S1010" s="4">
        <f t="shared" si="5467"/>
        <v>405</v>
      </c>
      <c r="T1010" s="4">
        <f t="shared" si="5467"/>
        <v>420</v>
      </c>
      <c r="U1010" s="4">
        <f t="shared" si="5467"/>
        <v>435</v>
      </c>
      <c r="V1010" s="4">
        <f t="shared" si="5467"/>
        <v>450</v>
      </c>
      <c r="W1010" s="4">
        <f t="shared" si="5467"/>
        <v>465</v>
      </c>
      <c r="X1010" s="4">
        <f t="shared" si="5467"/>
        <v>480</v>
      </c>
      <c r="Y1010" s="4">
        <f t="shared" si="5467"/>
        <v>495</v>
      </c>
      <c r="Z1010" s="4">
        <f t="shared" si="5467"/>
        <v>510</v>
      </c>
      <c r="AA1010" s="4">
        <f t="shared" si="5467"/>
        <v>525</v>
      </c>
      <c r="AB1010" s="4">
        <f t="shared" si="5467"/>
        <v>540</v>
      </c>
      <c r="AC1010" s="4">
        <f t="shared" si="5467"/>
        <v>555</v>
      </c>
      <c r="AD1010" s="4">
        <f t="shared" si="5467"/>
        <v>570</v>
      </c>
      <c r="AE1010" s="4">
        <f t="shared" si="5467"/>
        <v>585</v>
      </c>
      <c r="AF1010" s="4">
        <f t="shared" si="5467"/>
        <v>600</v>
      </c>
      <c r="AG1010" s="4">
        <f t="shared" si="5467"/>
        <v>615</v>
      </c>
      <c r="AH1010" s="4">
        <f t="shared" si="5467"/>
        <v>630</v>
      </c>
      <c r="AI1010" s="4">
        <f t="shared" si="5467"/>
        <v>645</v>
      </c>
      <c r="AJ1010" s="4">
        <f t="shared" si="5467"/>
        <v>660</v>
      </c>
      <c r="AK1010" s="4">
        <f t="shared" si="5467"/>
        <v>675</v>
      </c>
      <c r="AL1010" s="4">
        <f t="shared" si="5467"/>
        <v>690</v>
      </c>
      <c r="AM1010" s="4">
        <f t="shared" si="5467"/>
        <v>705</v>
      </c>
      <c r="AN1010" s="4">
        <f t="shared" si="5467"/>
        <v>720</v>
      </c>
      <c r="AO1010" s="4">
        <f t="shared" si="5467"/>
        <v>735</v>
      </c>
      <c r="AP1010" s="4">
        <f t="shared" si="5467"/>
        <v>750</v>
      </c>
      <c r="AQ1010" s="4">
        <f t="shared" si="5467"/>
        <v>765</v>
      </c>
      <c r="AR1010" s="4">
        <f t="shared" si="5467"/>
        <v>780</v>
      </c>
      <c r="AS1010" s="4">
        <f t="shared" si="5467"/>
        <v>795</v>
      </c>
      <c r="AT1010" s="4">
        <f t="shared" si="5467"/>
        <v>810</v>
      </c>
      <c r="AU1010" s="4">
        <f t="shared" si="5467"/>
        <v>825</v>
      </c>
      <c r="AV1010" s="4">
        <f t="shared" si="5467"/>
        <v>840</v>
      </c>
      <c r="AW1010" s="4">
        <f t="shared" si="5467"/>
        <v>855</v>
      </c>
      <c r="AX1010" s="4">
        <f t="shared" si="5467"/>
        <v>870</v>
      </c>
      <c r="AY1010" s="4">
        <f t="shared" si="5467"/>
        <v>885</v>
      </c>
      <c r="AZ1010" s="4">
        <f t="shared" si="5467"/>
        <v>900</v>
      </c>
      <c r="BA1010" s="4">
        <f t="shared" si="5467"/>
        <v>915</v>
      </c>
      <c r="BB1010" s="4">
        <f t="shared" si="5467"/>
        <v>930</v>
      </c>
      <c r="BC1010" s="4">
        <f t="shared" si="5467"/>
        <v>945</v>
      </c>
      <c r="BD1010" s="4">
        <f t="shared" si="5467"/>
        <v>960</v>
      </c>
      <c r="BE1010" s="4">
        <f t="shared" si="5467"/>
        <v>975</v>
      </c>
      <c r="BF1010" s="4">
        <f t="shared" si="5467"/>
        <v>990</v>
      </c>
      <c r="BG1010" s="4">
        <f t="shared" si="5467"/>
        <v>1005</v>
      </c>
      <c r="BH1010" s="4">
        <f t="shared" si="5467"/>
        <v>1020</v>
      </c>
      <c r="BI1010" s="4">
        <f t="shared" si="5467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468">C1011+1</f>
        <v>7</v>
      </c>
      <c r="E1011" s="4">
        <f t="shared" si="5468"/>
        <v>8</v>
      </c>
      <c r="F1011" s="4">
        <f t="shared" si="5468"/>
        <v>9</v>
      </c>
      <c r="G1011" s="4">
        <f t="shared" si="5468"/>
        <v>10</v>
      </c>
      <c r="H1011" s="4">
        <f t="shared" si="5468"/>
        <v>11</v>
      </c>
      <c r="I1011" s="4">
        <f t="shared" si="5468"/>
        <v>12</v>
      </c>
      <c r="J1011" s="4">
        <f t="shared" si="5468"/>
        <v>13</v>
      </c>
      <c r="K1011" s="4">
        <f t="shared" si="5468"/>
        <v>14</v>
      </c>
      <c r="L1011" s="4">
        <f t="shared" si="5468"/>
        <v>15</v>
      </c>
      <c r="M1011" s="4">
        <f t="shared" si="5468"/>
        <v>16</v>
      </c>
      <c r="N1011" s="4">
        <f t="shared" si="5468"/>
        <v>17</v>
      </c>
      <c r="O1011" s="4">
        <f t="shared" si="5468"/>
        <v>18</v>
      </c>
      <c r="P1011" s="4">
        <f t="shared" si="5468"/>
        <v>19</v>
      </c>
      <c r="Q1011" s="4">
        <f t="shared" si="5468"/>
        <v>20</v>
      </c>
      <c r="R1011" s="4">
        <f t="shared" si="5468"/>
        <v>21</v>
      </c>
      <c r="S1011" s="4">
        <f t="shared" si="5468"/>
        <v>22</v>
      </c>
      <c r="T1011" s="4">
        <f t="shared" si="5468"/>
        <v>23</v>
      </c>
      <c r="U1011" s="4">
        <f t="shared" si="5468"/>
        <v>24</v>
      </c>
      <c r="V1011" s="4">
        <f t="shared" si="5468"/>
        <v>25</v>
      </c>
      <c r="W1011" s="4">
        <f t="shared" si="5468"/>
        <v>26</v>
      </c>
      <c r="X1011" s="4">
        <f t="shared" si="5468"/>
        <v>27</v>
      </c>
      <c r="Y1011" s="4">
        <f t="shared" si="5468"/>
        <v>28</v>
      </c>
      <c r="Z1011" s="4">
        <f t="shared" si="5468"/>
        <v>29</v>
      </c>
      <c r="AA1011" s="4">
        <f t="shared" si="5468"/>
        <v>30</v>
      </c>
      <c r="AB1011" s="4">
        <f>AA1011</f>
        <v>30</v>
      </c>
      <c r="AC1011" s="4">
        <f t="shared" ref="AC1011:BI1011" si="5469">AB1011</f>
        <v>30</v>
      </c>
      <c r="AD1011" s="4">
        <f t="shared" si="5469"/>
        <v>30</v>
      </c>
      <c r="AE1011" s="4">
        <f t="shared" si="5469"/>
        <v>30</v>
      </c>
      <c r="AF1011" s="4">
        <f t="shared" si="5469"/>
        <v>30</v>
      </c>
      <c r="AG1011" s="4">
        <f t="shared" si="5469"/>
        <v>30</v>
      </c>
      <c r="AH1011" s="4">
        <f t="shared" si="5469"/>
        <v>30</v>
      </c>
      <c r="AI1011" s="4">
        <f t="shared" si="5469"/>
        <v>30</v>
      </c>
      <c r="AJ1011" s="4">
        <f t="shared" si="5469"/>
        <v>30</v>
      </c>
      <c r="AK1011" s="4">
        <f t="shared" si="5469"/>
        <v>30</v>
      </c>
      <c r="AL1011" s="4">
        <f t="shared" si="5469"/>
        <v>30</v>
      </c>
      <c r="AM1011" s="4">
        <f t="shared" si="5469"/>
        <v>30</v>
      </c>
      <c r="AN1011" s="4">
        <f t="shared" si="5469"/>
        <v>30</v>
      </c>
      <c r="AO1011" s="4">
        <f t="shared" si="5469"/>
        <v>30</v>
      </c>
      <c r="AP1011" s="4">
        <f t="shared" si="5469"/>
        <v>30</v>
      </c>
      <c r="AQ1011" s="4">
        <f t="shared" si="5469"/>
        <v>30</v>
      </c>
      <c r="AR1011" s="4">
        <f t="shared" si="5469"/>
        <v>30</v>
      </c>
      <c r="AS1011" s="4">
        <f t="shared" si="5469"/>
        <v>30</v>
      </c>
      <c r="AT1011" s="4">
        <f t="shared" si="5469"/>
        <v>30</v>
      </c>
      <c r="AU1011" s="4">
        <f t="shared" si="5469"/>
        <v>30</v>
      </c>
      <c r="AV1011" s="4">
        <f t="shared" si="5469"/>
        <v>30</v>
      </c>
      <c r="AW1011" s="4">
        <f t="shared" si="5469"/>
        <v>30</v>
      </c>
      <c r="AX1011" s="4">
        <f t="shared" si="5469"/>
        <v>30</v>
      </c>
      <c r="AY1011" s="4">
        <f t="shared" si="5469"/>
        <v>30</v>
      </c>
      <c r="AZ1011" s="4">
        <f t="shared" si="5469"/>
        <v>30</v>
      </c>
      <c r="BA1011" s="4">
        <f t="shared" si="5469"/>
        <v>30</v>
      </c>
      <c r="BB1011" s="4">
        <f t="shared" si="5469"/>
        <v>30</v>
      </c>
      <c r="BC1011" s="4">
        <f t="shared" si="5469"/>
        <v>30</v>
      </c>
      <c r="BD1011" s="4">
        <f t="shared" si="5469"/>
        <v>30</v>
      </c>
      <c r="BE1011" s="4">
        <f t="shared" si="5469"/>
        <v>30</v>
      </c>
      <c r="BF1011" s="4">
        <f t="shared" si="5469"/>
        <v>30</v>
      </c>
      <c r="BG1011" s="4">
        <f t="shared" si="5469"/>
        <v>30</v>
      </c>
      <c r="BH1011" s="4">
        <f t="shared" si="5469"/>
        <v>30</v>
      </c>
      <c r="BI1011" s="4">
        <f t="shared" si="5469"/>
        <v>30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470">C1015+1</f>
        <v>4</v>
      </c>
      <c r="E1015" s="4">
        <f t="shared" si="5470"/>
        <v>5</v>
      </c>
      <c r="F1015" s="4">
        <f t="shared" si="5470"/>
        <v>6</v>
      </c>
      <c r="G1015" s="4">
        <f t="shared" si="5470"/>
        <v>7</v>
      </c>
      <c r="H1015" s="4">
        <f t="shared" si="5470"/>
        <v>8</v>
      </c>
      <c r="I1015" s="4">
        <f t="shared" si="5470"/>
        <v>9</v>
      </c>
      <c r="J1015" s="4">
        <f>I1015+2</f>
        <v>11</v>
      </c>
      <c r="K1015" s="4">
        <f t="shared" ref="K1015:Q1015" si="5471">J1015+2</f>
        <v>13</v>
      </c>
      <c r="L1015" s="4">
        <f t="shared" si="5471"/>
        <v>15</v>
      </c>
      <c r="M1015" s="4">
        <f t="shared" si="5471"/>
        <v>17</v>
      </c>
      <c r="N1015" s="4">
        <f t="shared" si="5471"/>
        <v>19</v>
      </c>
      <c r="O1015" s="4">
        <f t="shared" si="5471"/>
        <v>21</v>
      </c>
      <c r="P1015" s="4">
        <f t="shared" si="5471"/>
        <v>23</v>
      </c>
      <c r="Q1015" s="4">
        <f t="shared" si="5471"/>
        <v>25</v>
      </c>
      <c r="R1015" s="4">
        <f>Q1015+3</f>
        <v>28</v>
      </c>
      <c r="S1015" s="4">
        <f t="shared" ref="S1015:W1015" si="5472">R1015+3</f>
        <v>31</v>
      </c>
      <c r="T1015" s="4">
        <f t="shared" si="5472"/>
        <v>34</v>
      </c>
      <c r="U1015" s="4">
        <f t="shared" si="5472"/>
        <v>37</v>
      </c>
      <c r="V1015" s="4">
        <f t="shared" si="5472"/>
        <v>40</v>
      </c>
      <c r="W1015" s="4">
        <f t="shared" si="5472"/>
        <v>43</v>
      </c>
      <c r="X1015" s="4">
        <f>W1015+4</f>
        <v>47</v>
      </c>
      <c r="Y1015" s="4">
        <f t="shared" ref="Y1015:AC1015" si="5473">X1015+4</f>
        <v>51</v>
      </c>
      <c r="Z1015" s="4">
        <f t="shared" si="5473"/>
        <v>55</v>
      </c>
      <c r="AA1015" s="4">
        <f t="shared" si="5473"/>
        <v>59</v>
      </c>
      <c r="AB1015" s="4">
        <f t="shared" si="5473"/>
        <v>63</v>
      </c>
      <c r="AC1015" s="4">
        <f t="shared" si="5473"/>
        <v>67</v>
      </c>
      <c r="AD1015" s="4">
        <f>AC1015+5</f>
        <v>72</v>
      </c>
      <c r="AE1015" s="4">
        <f t="shared" ref="AE1015:BI1015" si="5474">AD1015+5</f>
        <v>77</v>
      </c>
      <c r="AF1015" s="4">
        <f t="shared" si="5474"/>
        <v>82</v>
      </c>
      <c r="AG1015" s="4">
        <f t="shared" si="5474"/>
        <v>87</v>
      </c>
      <c r="AH1015" s="4">
        <f t="shared" si="5474"/>
        <v>92</v>
      </c>
      <c r="AI1015" s="4">
        <f t="shared" si="5474"/>
        <v>97</v>
      </c>
      <c r="AJ1015" s="4">
        <f t="shared" si="5474"/>
        <v>102</v>
      </c>
      <c r="AK1015" s="4">
        <f t="shared" si="5474"/>
        <v>107</v>
      </c>
      <c r="AL1015" s="4">
        <f t="shared" si="5474"/>
        <v>112</v>
      </c>
      <c r="AM1015" s="4">
        <f t="shared" si="5474"/>
        <v>117</v>
      </c>
      <c r="AN1015" s="4">
        <f t="shared" si="5474"/>
        <v>122</v>
      </c>
      <c r="AO1015" s="4">
        <f t="shared" si="5474"/>
        <v>127</v>
      </c>
      <c r="AP1015" s="4">
        <f t="shared" si="5474"/>
        <v>132</v>
      </c>
      <c r="AQ1015" s="4">
        <f t="shared" si="5474"/>
        <v>137</v>
      </c>
      <c r="AR1015" s="4">
        <f t="shared" si="5474"/>
        <v>142</v>
      </c>
      <c r="AS1015" s="4">
        <f t="shared" si="5474"/>
        <v>147</v>
      </c>
      <c r="AT1015" s="4">
        <f t="shared" si="5474"/>
        <v>152</v>
      </c>
      <c r="AU1015" s="4">
        <f t="shared" si="5474"/>
        <v>157</v>
      </c>
      <c r="AV1015" s="4">
        <f t="shared" si="5474"/>
        <v>162</v>
      </c>
      <c r="AW1015" s="4">
        <f t="shared" si="5474"/>
        <v>167</v>
      </c>
      <c r="AX1015" s="4">
        <f t="shared" si="5474"/>
        <v>172</v>
      </c>
      <c r="AY1015" s="4">
        <f t="shared" si="5474"/>
        <v>177</v>
      </c>
      <c r="AZ1015" s="4">
        <f t="shared" si="5474"/>
        <v>182</v>
      </c>
      <c r="BA1015" s="4">
        <f t="shared" si="5474"/>
        <v>187</v>
      </c>
      <c r="BB1015" s="4">
        <f t="shared" si="5474"/>
        <v>192</v>
      </c>
      <c r="BC1015" s="4">
        <f t="shared" si="5474"/>
        <v>197</v>
      </c>
      <c r="BD1015" s="4">
        <f t="shared" si="5474"/>
        <v>202</v>
      </c>
      <c r="BE1015" s="4">
        <f t="shared" si="5474"/>
        <v>207</v>
      </c>
      <c r="BF1015" s="4">
        <f t="shared" si="5474"/>
        <v>212</v>
      </c>
      <c r="BG1015" s="4">
        <f t="shared" si="5474"/>
        <v>217</v>
      </c>
      <c r="BH1015" s="4">
        <f t="shared" si="5474"/>
        <v>222</v>
      </c>
      <c r="BI1015" s="4">
        <f t="shared" si="5474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475">C1016+2</f>
        <v>8</v>
      </c>
      <c r="E1016" s="4">
        <f t="shared" si="5475"/>
        <v>10</v>
      </c>
      <c r="F1016" s="4">
        <f t="shared" si="5475"/>
        <v>12</v>
      </c>
      <c r="G1016" s="4">
        <f t="shared" si="5475"/>
        <v>14</v>
      </c>
      <c r="H1016" s="4">
        <f t="shared" si="5475"/>
        <v>16</v>
      </c>
      <c r="I1016" s="4">
        <f t="shared" si="5475"/>
        <v>18</v>
      </c>
      <c r="J1016" s="4">
        <f>I1016+3</f>
        <v>21</v>
      </c>
      <c r="K1016" s="4">
        <f t="shared" ref="K1016:Q1016" si="5476">J1016+3</f>
        <v>24</v>
      </c>
      <c r="L1016" s="4">
        <f t="shared" si="5476"/>
        <v>27</v>
      </c>
      <c r="M1016" s="4">
        <f t="shared" si="5476"/>
        <v>30</v>
      </c>
      <c r="N1016" s="4">
        <f t="shared" si="5476"/>
        <v>33</v>
      </c>
      <c r="O1016" s="4">
        <f t="shared" si="5476"/>
        <v>36</v>
      </c>
      <c r="P1016" s="4">
        <f t="shared" si="5476"/>
        <v>39</v>
      </c>
      <c r="Q1016" s="4">
        <f t="shared" si="5476"/>
        <v>42</v>
      </c>
      <c r="R1016" s="4">
        <f>Q1016+4</f>
        <v>46</v>
      </c>
      <c r="S1016" s="4">
        <f t="shared" ref="S1016:W1016" si="5477">R1016+4</f>
        <v>50</v>
      </c>
      <c r="T1016" s="4">
        <f t="shared" si="5477"/>
        <v>54</v>
      </c>
      <c r="U1016" s="4">
        <f t="shared" si="5477"/>
        <v>58</v>
      </c>
      <c r="V1016" s="4">
        <f t="shared" si="5477"/>
        <v>62</v>
      </c>
      <c r="W1016" s="4">
        <f t="shared" si="5477"/>
        <v>66</v>
      </c>
      <c r="X1016" s="4">
        <f>W1016+5</f>
        <v>71</v>
      </c>
      <c r="Y1016" s="4">
        <f t="shared" ref="Y1016:AC1016" si="5478">X1016+5</f>
        <v>76</v>
      </c>
      <c r="Z1016" s="4">
        <f t="shared" si="5478"/>
        <v>81</v>
      </c>
      <c r="AA1016" s="4">
        <f t="shared" si="5478"/>
        <v>86</v>
      </c>
      <c r="AB1016" s="4">
        <f t="shared" si="5478"/>
        <v>91</v>
      </c>
      <c r="AC1016" s="4">
        <f t="shared" si="5478"/>
        <v>96</v>
      </c>
      <c r="AD1016" s="4">
        <f>AC1016+6</f>
        <v>102</v>
      </c>
      <c r="AE1016" s="4">
        <f t="shared" ref="AE1016:BI1016" si="5479">AD1016+6</f>
        <v>108</v>
      </c>
      <c r="AF1016" s="4">
        <f t="shared" si="5479"/>
        <v>114</v>
      </c>
      <c r="AG1016" s="4">
        <f t="shared" si="5479"/>
        <v>120</v>
      </c>
      <c r="AH1016" s="4">
        <f t="shared" si="5479"/>
        <v>126</v>
      </c>
      <c r="AI1016" s="4">
        <f t="shared" si="5479"/>
        <v>132</v>
      </c>
      <c r="AJ1016" s="4">
        <f t="shared" si="5479"/>
        <v>138</v>
      </c>
      <c r="AK1016" s="4">
        <f t="shared" si="5479"/>
        <v>144</v>
      </c>
      <c r="AL1016" s="4">
        <f t="shared" si="5479"/>
        <v>150</v>
      </c>
      <c r="AM1016" s="4">
        <f t="shared" si="5479"/>
        <v>156</v>
      </c>
      <c r="AN1016" s="4">
        <f t="shared" si="5479"/>
        <v>162</v>
      </c>
      <c r="AO1016" s="4">
        <f t="shared" si="5479"/>
        <v>168</v>
      </c>
      <c r="AP1016" s="4">
        <f t="shared" si="5479"/>
        <v>174</v>
      </c>
      <c r="AQ1016" s="4">
        <f t="shared" si="5479"/>
        <v>180</v>
      </c>
      <c r="AR1016" s="4">
        <f t="shared" si="5479"/>
        <v>186</v>
      </c>
      <c r="AS1016" s="4">
        <f t="shared" si="5479"/>
        <v>192</v>
      </c>
      <c r="AT1016" s="4">
        <f t="shared" si="5479"/>
        <v>198</v>
      </c>
      <c r="AU1016" s="4">
        <f t="shared" si="5479"/>
        <v>204</v>
      </c>
      <c r="AV1016" s="4">
        <f t="shared" si="5479"/>
        <v>210</v>
      </c>
      <c r="AW1016" s="4">
        <f t="shared" si="5479"/>
        <v>216</v>
      </c>
      <c r="AX1016" s="4">
        <f t="shared" si="5479"/>
        <v>222</v>
      </c>
      <c r="AY1016" s="4">
        <f t="shared" si="5479"/>
        <v>228</v>
      </c>
      <c r="AZ1016" s="4">
        <f t="shared" si="5479"/>
        <v>234</v>
      </c>
      <c r="BA1016" s="4">
        <f t="shared" si="5479"/>
        <v>240</v>
      </c>
      <c r="BB1016" s="4">
        <f t="shared" si="5479"/>
        <v>246</v>
      </c>
      <c r="BC1016" s="4">
        <f t="shared" si="5479"/>
        <v>252</v>
      </c>
      <c r="BD1016" s="4">
        <f t="shared" si="5479"/>
        <v>258</v>
      </c>
      <c r="BE1016" s="4">
        <f t="shared" si="5479"/>
        <v>264</v>
      </c>
      <c r="BF1016" s="4">
        <f t="shared" si="5479"/>
        <v>270</v>
      </c>
      <c r="BG1016" s="4">
        <f t="shared" si="5479"/>
        <v>276</v>
      </c>
      <c r="BH1016" s="4">
        <f t="shared" si="5479"/>
        <v>282</v>
      </c>
      <c r="BI1016" s="4">
        <f t="shared" si="5479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480">V1018+0.1</f>
        <v>3.9000000000000004</v>
      </c>
      <c r="X1018" s="4">
        <f t="shared" si="5480"/>
        <v>4</v>
      </c>
      <c r="Y1018" s="4">
        <f>X1018</f>
        <v>4</v>
      </c>
      <c r="Z1018" s="4">
        <f t="shared" si="5480"/>
        <v>4.0999999999999996</v>
      </c>
      <c r="AA1018" s="4">
        <f t="shared" si="5480"/>
        <v>4.1999999999999993</v>
      </c>
      <c r="AB1018" s="4">
        <f t="shared" si="5480"/>
        <v>4.2999999999999989</v>
      </c>
      <c r="AC1018" s="4">
        <f t="shared" si="5480"/>
        <v>4.3999999999999986</v>
      </c>
      <c r="AD1018" s="4">
        <f t="shared" ref="AD1018" si="5481">AC1018</f>
        <v>4.3999999999999986</v>
      </c>
      <c r="AE1018" s="4">
        <f t="shared" si="5480"/>
        <v>4.4999999999999982</v>
      </c>
      <c r="AF1018" s="4">
        <f t="shared" si="5480"/>
        <v>4.5999999999999979</v>
      </c>
      <c r="AG1018" s="4">
        <f t="shared" si="5480"/>
        <v>4.6999999999999975</v>
      </c>
      <c r="AH1018" s="4">
        <f t="shared" si="5480"/>
        <v>4.7999999999999972</v>
      </c>
      <c r="AI1018" s="4">
        <f t="shared" ref="AI1018" si="5482">AH1018</f>
        <v>4.7999999999999972</v>
      </c>
      <c r="AJ1018" s="4">
        <f t="shared" si="5480"/>
        <v>4.8999999999999968</v>
      </c>
      <c r="AK1018" s="4">
        <f t="shared" si="5480"/>
        <v>4.9999999999999964</v>
      </c>
      <c r="AL1018" s="4">
        <f t="shared" si="5480"/>
        <v>5.0999999999999961</v>
      </c>
      <c r="AM1018" s="4">
        <f t="shared" si="5480"/>
        <v>5.1999999999999957</v>
      </c>
      <c r="AN1018" s="4">
        <f t="shared" ref="AN1018" si="5483">AM1018</f>
        <v>5.1999999999999957</v>
      </c>
      <c r="AO1018" s="4">
        <f t="shared" si="5480"/>
        <v>5.2999999999999954</v>
      </c>
      <c r="AP1018" s="4">
        <f t="shared" si="5480"/>
        <v>5.399999999999995</v>
      </c>
      <c r="AQ1018" s="4">
        <f t="shared" si="5480"/>
        <v>5.4999999999999947</v>
      </c>
      <c r="AR1018" s="4">
        <f t="shared" si="5480"/>
        <v>5.5999999999999943</v>
      </c>
      <c r="AS1018" s="4">
        <f t="shared" ref="AS1018" si="5484">AR1018</f>
        <v>5.5999999999999943</v>
      </c>
      <c r="AT1018" s="4">
        <f t="shared" si="5480"/>
        <v>5.699999999999994</v>
      </c>
      <c r="AU1018" s="4">
        <f t="shared" si="5480"/>
        <v>5.7999999999999936</v>
      </c>
      <c r="AV1018" s="4">
        <f t="shared" si="5480"/>
        <v>5.8999999999999932</v>
      </c>
      <c r="AW1018" s="4">
        <f t="shared" si="5480"/>
        <v>5.9999999999999929</v>
      </c>
      <c r="AX1018" s="4">
        <f t="shared" ref="AX1018" si="5485">AW1018</f>
        <v>5.9999999999999929</v>
      </c>
      <c r="AY1018" s="4">
        <f t="shared" si="5480"/>
        <v>6.0999999999999925</v>
      </c>
      <c r="AZ1018" s="4">
        <f t="shared" si="5480"/>
        <v>6.1999999999999922</v>
      </c>
      <c r="BA1018" s="4">
        <f t="shared" si="5480"/>
        <v>6.2999999999999918</v>
      </c>
      <c r="BB1018" s="4">
        <f t="shared" si="5480"/>
        <v>6.3999999999999915</v>
      </c>
      <c r="BC1018" s="4">
        <f t="shared" ref="BC1018" si="5486">BB1018</f>
        <v>6.3999999999999915</v>
      </c>
      <c r="BD1018" s="4">
        <f t="shared" si="5480"/>
        <v>6.4999999999999911</v>
      </c>
      <c r="BE1018" s="4">
        <f t="shared" si="5480"/>
        <v>6.5999999999999908</v>
      </c>
      <c r="BF1018" s="4">
        <f t="shared" si="5480"/>
        <v>6.6999999999999904</v>
      </c>
      <c r="BG1018" s="4">
        <f t="shared" si="5480"/>
        <v>6.7999999999999901</v>
      </c>
      <c r="BH1018" s="4">
        <f t="shared" ref="BH1018" si="5487">BG1018</f>
        <v>6.7999999999999901</v>
      </c>
      <c r="BI1018" s="4">
        <f t="shared" si="5480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488">D1021+0.7</f>
        <v>7.3</v>
      </c>
      <c r="F1021" s="4">
        <f t="shared" si="5488"/>
        <v>8</v>
      </c>
      <c r="G1021" s="4">
        <f>F1021+0.6</f>
        <v>8.6</v>
      </c>
      <c r="H1021" s="4">
        <f t="shared" si="5488"/>
        <v>9.2999999999999989</v>
      </c>
      <c r="I1021" s="4">
        <f t="shared" si="5488"/>
        <v>9.9999999999999982</v>
      </c>
      <c r="J1021" s="15">
        <f t="shared" ref="J1021:U1021" si="5489">I1021</f>
        <v>9.9999999999999982</v>
      </c>
      <c r="K1021">
        <f t="shared" si="5489"/>
        <v>9.9999999999999982</v>
      </c>
      <c r="L1021" s="4">
        <f t="shared" si="5489"/>
        <v>9.9999999999999982</v>
      </c>
      <c r="M1021" s="4">
        <f t="shared" si="5489"/>
        <v>9.9999999999999982</v>
      </c>
      <c r="N1021" s="4">
        <f t="shared" si="5489"/>
        <v>9.9999999999999982</v>
      </c>
      <c r="O1021" s="4">
        <f t="shared" si="5489"/>
        <v>9.9999999999999982</v>
      </c>
      <c r="P1021" s="4">
        <f t="shared" si="5489"/>
        <v>9.9999999999999982</v>
      </c>
      <c r="Q1021" s="4">
        <f t="shared" si="5489"/>
        <v>9.9999999999999982</v>
      </c>
      <c r="R1021" s="15">
        <f t="shared" si="5489"/>
        <v>9.9999999999999982</v>
      </c>
      <c r="S1021" s="4">
        <f t="shared" si="5489"/>
        <v>9.9999999999999982</v>
      </c>
      <c r="T1021" s="4">
        <f t="shared" si="5489"/>
        <v>9.9999999999999982</v>
      </c>
      <c r="U1021">
        <f t="shared" si="5489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490">V1022</f>
        <v>24.6</v>
      </c>
      <c r="X1022" s="4">
        <f t="shared" si="5490"/>
        <v>24.6</v>
      </c>
      <c r="Y1022" s="4">
        <f t="shared" si="5490"/>
        <v>24.6</v>
      </c>
      <c r="Z1022" s="4">
        <f t="shared" si="5490"/>
        <v>24.6</v>
      </c>
      <c r="AA1022" s="4">
        <f t="shared" si="5490"/>
        <v>24.6</v>
      </c>
      <c r="AB1022" s="4">
        <v>25.3</v>
      </c>
      <c r="AC1022" s="4">
        <f t="shared" si="5490"/>
        <v>25.3</v>
      </c>
      <c r="AD1022" s="4">
        <f t="shared" si="5490"/>
        <v>25.3</v>
      </c>
      <c r="AE1022" s="4">
        <f t="shared" si="5490"/>
        <v>25.3</v>
      </c>
      <c r="AF1022" s="4">
        <f t="shared" si="5490"/>
        <v>25.3</v>
      </c>
      <c r="AG1022" s="4">
        <f t="shared" si="5490"/>
        <v>25.3</v>
      </c>
      <c r="AH1022" s="4">
        <f t="shared" si="5490"/>
        <v>25.3</v>
      </c>
      <c r="AI1022" s="4">
        <f t="shared" si="5490"/>
        <v>25.3</v>
      </c>
      <c r="AJ1022" s="4">
        <f t="shared" si="5490"/>
        <v>25.3</v>
      </c>
      <c r="AK1022" s="4">
        <f t="shared" si="5490"/>
        <v>25.3</v>
      </c>
      <c r="AL1022" s="4">
        <f t="shared" si="5490"/>
        <v>25.3</v>
      </c>
      <c r="AM1022" s="4">
        <v>26</v>
      </c>
      <c r="AN1022" s="4">
        <f t="shared" si="5490"/>
        <v>26</v>
      </c>
      <c r="AO1022" s="4">
        <f t="shared" si="5490"/>
        <v>26</v>
      </c>
      <c r="AP1022" s="4">
        <f>AO1022</f>
        <v>26</v>
      </c>
      <c r="AQ1022" s="4">
        <f t="shared" si="5490"/>
        <v>26</v>
      </c>
      <c r="AR1022" s="4">
        <f t="shared" si="5490"/>
        <v>26</v>
      </c>
      <c r="AS1022" s="4">
        <f t="shared" si="5490"/>
        <v>26</v>
      </c>
      <c r="AT1022" s="4">
        <f t="shared" si="5490"/>
        <v>26</v>
      </c>
      <c r="AU1022" s="4">
        <f t="shared" si="5490"/>
        <v>26</v>
      </c>
      <c r="AV1022" s="4">
        <f t="shared" si="5490"/>
        <v>26</v>
      </c>
      <c r="AW1022" s="4">
        <f t="shared" ref="AW1022" si="5491">AV1022</f>
        <v>26</v>
      </c>
      <c r="AX1022" s="4">
        <f t="shared" ref="AX1022" si="5492">AW1022</f>
        <v>26</v>
      </c>
      <c r="AY1022" s="4">
        <f t="shared" ref="AY1022" si="5493">AX1022</f>
        <v>26</v>
      </c>
      <c r="AZ1022" s="4">
        <f t="shared" ref="AZ1022" si="5494">AY1022</f>
        <v>26</v>
      </c>
      <c r="BA1022" s="4">
        <f t="shared" ref="BA1022" si="5495">AZ1022</f>
        <v>26</v>
      </c>
      <c r="BB1022" s="4">
        <f t="shared" ref="BB1022" si="5496">BA1022</f>
        <v>26</v>
      </c>
      <c r="BC1022" s="4">
        <f t="shared" ref="BC1022" si="5497">BB1022</f>
        <v>26</v>
      </c>
      <c r="BD1022" s="4">
        <f t="shared" ref="BD1022" si="5498">BC1022</f>
        <v>26</v>
      </c>
      <c r="BE1022" s="4">
        <f t="shared" ref="BE1022" si="5499">BD1022</f>
        <v>26</v>
      </c>
      <c r="BF1022" s="4">
        <f t="shared" ref="BF1022" si="5500">BE1022</f>
        <v>26</v>
      </c>
      <c r="BG1022" s="4">
        <f t="shared" ref="BG1022" si="5501">BF1022</f>
        <v>26</v>
      </c>
      <c r="BH1022" s="4">
        <f t="shared" ref="BH1022" si="5502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503">C1023+0.5</f>
        <v>6</v>
      </c>
      <c r="E1023" s="4">
        <f t="shared" si="5503"/>
        <v>6.5</v>
      </c>
      <c r="F1023" s="4">
        <f t="shared" si="5503"/>
        <v>7</v>
      </c>
      <c r="G1023" s="4">
        <f t="shared" si="5503"/>
        <v>7.5</v>
      </c>
      <c r="H1023" s="4">
        <f t="shared" si="5503"/>
        <v>8</v>
      </c>
      <c r="I1023" s="4">
        <f t="shared" si="5503"/>
        <v>8.5</v>
      </c>
      <c r="J1023" s="4">
        <f t="shared" si="5503"/>
        <v>9</v>
      </c>
      <c r="K1023" s="4">
        <f t="shared" si="5503"/>
        <v>9.5</v>
      </c>
      <c r="L1023" s="4">
        <f t="shared" si="5503"/>
        <v>10</v>
      </c>
      <c r="M1023" s="4">
        <f t="shared" si="5503"/>
        <v>10.5</v>
      </c>
      <c r="N1023" s="4">
        <f t="shared" si="5503"/>
        <v>11</v>
      </c>
      <c r="O1023" s="4">
        <f t="shared" si="5503"/>
        <v>11.5</v>
      </c>
      <c r="P1023" s="4">
        <f t="shared" si="5503"/>
        <v>12</v>
      </c>
      <c r="Q1023" s="4">
        <f t="shared" si="5503"/>
        <v>12.5</v>
      </c>
      <c r="R1023" s="4">
        <f t="shared" si="5503"/>
        <v>13</v>
      </c>
      <c r="S1023" s="4">
        <f t="shared" si="5503"/>
        <v>13.5</v>
      </c>
      <c r="T1023" s="4">
        <f t="shared" si="5503"/>
        <v>14</v>
      </c>
      <c r="U1023" s="4">
        <f t="shared" si="5503"/>
        <v>14.5</v>
      </c>
      <c r="V1023" s="4">
        <f t="shared" si="5503"/>
        <v>15</v>
      </c>
      <c r="W1023" s="4">
        <f t="shared" si="5503"/>
        <v>15.5</v>
      </c>
      <c r="X1023" s="4">
        <f t="shared" si="5503"/>
        <v>16</v>
      </c>
      <c r="Y1023" s="4">
        <f t="shared" si="5503"/>
        <v>16.5</v>
      </c>
      <c r="Z1023" s="4">
        <f t="shared" si="5503"/>
        <v>17</v>
      </c>
      <c r="AA1023" s="4">
        <f t="shared" si="5503"/>
        <v>17.5</v>
      </c>
      <c r="AB1023" s="4">
        <f t="shared" si="5503"/>
        <v>18</v>
      </c>
      <c r="AC1023" s="4">
        <f t="shared" si="5503"/>
        <v>18.5</v>
      </c>
      <c r="AD1023" s="4">
        <f t="shared" si="5503"/>
        <v>19</v>
      </c>
      <c r="AE1023" s="4">
        <f t="shared" si="5503"/>
        <v>19.5</v>
      </c>
      <c r="AF1023" s="4">
        <f t="shared" si="5503"/>
        <v>20</v>
      </c>
      <c r="AG1023" s="4">
        <f t="shared" si="5503"/>
        <v>20.5</v>
      </c>
      <c r="AH1023" s="4">
        <f t="shared" si="5503"/>
        <v>21</v>
      </c>
      <c r="AI1023" s="4">
        <f t="shared" si="5503"/>
        <v>21.5</v>
      </c>
      <c r="AJ1023" s="4">
        <f t="shared" si="5503"/>
        <v>22</v>
      </c>
      <c r="AK1023" s="4">
        <f t="shared" si="5503"/>
        <v>22.5</v>
      </c>
      <c r="AL1023" s="4">
        <f t="shared" si="5503"/>
        <v>23</v>
      </c>
      <c r="AM1023" s="4">
        <f t="shared" si="5503"/>
        <v>23.5</v>
      </c>
      <c r="AN1023" s="4">
        <f t="shared" si="5503"/>
        <v>24</v>
      </c>
      <c r="AO1023" s="4">
        <f t="shared" si="5503"/>
        <v>24.5</v>
      </c>
      <c r="AP1023" s="4">
        <f t="shared" si="5503"/>
        <v>25</v>
      </c>
      <c r="AQ1023" s="4">
        <f t="shared" si="5503"/>
        <v>25.5</v>
      </c>
      <c r="AR1023" s="4">
        <f t="shared" si="5503"/>
        <v>26</v>
      </c>
      <c r="AS1023" s="4">
        <f t="shared" si="5503"/>
        <v>26.5</v>
      </c>
      <c r="AT1023" s="4">
        <f t="shared" si="5503"/>
        <v>27</v>
      </c>
      <c r="AU1023" s="4">
        <f t="shared" si="5503"/>
        <v>27.5</v>
      </c>
      <c r="AV1023" s="4">
        <f t="shared" si="5503"/>
        <v>28</v>
      </c>
      <c r="AW1023" s="4">
        <f t="shared" si="5503"/>
        <v>28.5</v>
      </c>
      <c r="AX1023" s="4">
        <f t="shared" si="5503"/>
        <v>29</v>
      </c>
      <c r="AY1023" s="4">
        <f t="shared" si="5503"/>
        <v>29.5</v>
      </c>
      <c r="AZ1023" s="4">
        <f t="shared" si="5503"/>
        <v>30</v>
      </c>
      <c r="BA1023" s="4">
        <f t="shared" si="5503"/>
        <v>30.5</v>
      </c>
      <c r="BB1023" s="4">
        <f t="shared" si="5503"/>
        <v>31</v>
      </c>
      <c r="BC1023" s="4">
        <f t="shared" si="5503"/>
        <v>31.5</v>
      </c>
      <c r="BD1023" s="4">
        <f t="shared" si="5503"/>
        <v>32</v>
      </c>
      <c r="BE1023" s="4">
        <f t="shared" si="5503"/>
        <v>32.5</v>
      </c>
      <c r="BF1023" s="4">
        <f t="shared" si="5503"/>
        <v>33</v>
      </c>
      <c r="BG1023" s="4">
        <f t="shared" si="5503"/>
        <v>33.5</v>
      </c>
      <c r="BH1023" s="4">
        <f t="shared" si="5503"/>
        <v>34</v>
      </c>
      <c r="BI1023" s="4">
        <f t="shared" si="5503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504">C1026+8</f>
        <v>61</v>
      </c>
      <c r="E1026" s="4">
        <f t="shared" si="5504"/>
        <v>69</v>
      </c>
      <c r="F1026" s="4">
        <f t="shared" si="5504"/>
        <v>77</v>
      </c>
      <c r="G1026" s="4">
        <f t="shared" si="5504"/>
        <v>85</v>
      </c>
      <c r="H1026" s="4">
        <f t="shared" si="5504"/>
        <v>93</v>
      </c>
      <c r="I1026" s="4">
        <f t="shared" si="5504"/>
        <v>101</v>
      </c>
      <c r="J1026" s="4">
        <f t="shared" si="5504"/>
        <v>109</v>
      </c>
      <c r="K1026" s="4">
        <f t="shared" si="5504"/>
        <v>117</v>
      </c>
      <c r="L1026" s="4">
        <f t="shared" si="5504"/>
        <v>125</v>
      </c>
      <c r="M1026" s="4">
        <f t="shared" si="5504"/>
        <v>133</v>
      </c>
      <c r="N1026" s="4">
        <f t="shared" si="5504"/>
        <v>141</v>
      </c>
      <c r="O1026" s="4">
        <f t="shared" si="5504"/>
        <v>149</v>
      </c>
      <c r="P1026" s="4">
        <f t="shared" si="5504"/>
        <v>157</v>
      </c>
      <c r="Q1026" s="4">
        <f t="shared" si="5504"/>
        <v>165</v>
      </c>
      <c r="R1026" s="4">
        <f t="shared" si="5504"/>
        <v>173</v>
      </c>
      <c r="S1026" s="4">
        <f t="shared" si="5504"/>
        <v>181</v>
      </c>
      <c r="T1026" s="4">
        <f t="shared" si="5504"/>
        <v>189</v>
      </c>
      <c r="U1026" s="4">
        <f t="shared" si="5504"/>
        <v>197</v>
      </c>
      <c r="V1026" s="4">
        <f t="shared" si="5504"/>
        <v>205</v>
      </c>
      <c r="W1026" s="4">
        <f t="shared" si="5504"/>
        <v>213</v>
      </c>
      <c r="X1026" s="4">
        <f t="shared" si="5504"/>
        <v>221</v>
      </c>
      <c r="Y1026" s="4">
        <f t="shared" si="5504"/>
        <v>229</v>
      </c>
      <c r="Z1026" s="4">
        <f t="shared" si="5504"/>
        <v>237</v>
      </c>
      <c r="AA1026" s="4">
        <f t="shared" si="5504"/>
        <v>245</v>
      </c>
      <c r="AB1026" s="4">
        <f t="shared" si="5504"/>
        <v>253</v>
      </c>
      <c r="AC1026" s="4">
        <f t="shared" si="5504"/>
        <v>261</v>
      </c>
      <c r="AD1026" s="4">
        <f t="shared" si="5504"/>
        <v>269</v>
      </c>
      <c r="AE1026" s="4">
        <f t="shared" si="5504"/>
        <v>277</v>
      </c>
      <c r="AF1026" s="4">
        <f t="shared" si="5504"/>
        <v>285</v>
      </c>
      <c r="AG1026" s="4">
        <f t="shared" si="5504"/>
        <v>293</v>
      </c>
      <c r="AH1026" s="4">
        <f t="shared" si="5504"/>
        <v>301</v>
      </c>
      <c r="AI1026" s="4">
        <f t="shared" si="5504"/>
        <v>309</v>
      </c>
      <c r="AJ1026" s="4">
        <f t="shared" si="5504"/>
        <v>317</v>
      </c>
      <c r="AK1026" s="4">
        <f t="shared" si="5504"/>
        <v>325</v>
      </c>
      <c r="AL1026" s="4">
        <f t="shared" si="5504"/>
        <v>333</v>
      </c>
      <c r="AM1026" s="4">
        <f t="shared" si="5504"/>
        <v>341</v>
      </c>
      <c r="AN1026" s="4">
        <f t="shared" si="5504"/>
        <v>349</v>
      </c>
      <c r="AO1026" s="4">
        <f t="shared" si="5504"/>
        <v>357</v>
      </c>
      <c r="AP1026" s="4">
        <f t="shared" si="5504"/>
        <v>365</v>
      </c>
      <c r="AQ1026" s="4">
        <f t="shared" si="5504"/>
        <v>373</v>
      </c>
      <c r="AR1026" s="4">
        <f t="shared" si="5504"/>
        <v>381</v>
      </c>
      <c r="AS1026" s="4">
        <f t="shared" si="5504"/>
        <v>389</v>
      </c>
      <c r="AT1026" s="4">
        <f t="shared" si="5504"/>
        <v>397</v>
      </c>
      <c r="AU1026" s="4">
        <f t="shared" si="5504"/>
        <v>405</v>
      </c>
      <c r="AV1026" s="4">
        <f t="shared" si="5504"/>
        <v>413</v>
      </c>
      <c r="AW1026" s="4">
        <f t="shared" si="5504"/>
        <v>421</v>
      </c>
      <c r="AX1026" s="4">
        <f t="shared" si="5504"/>
        <v>429</v>
      </c>
      <c r="AY1026" s="4">
        <f t="shared" si="5504"/>
        <v>437</v>
      </c>
      <c r="AZ1026" s="4">
        <f t="shared" si="5504"/>
        <v>445</v>
      </c>
      <c r="BA1026" s="4">
        <f t="shared" si="5504"/>
        <v>453</v>
      </c>
      <c r="BB1026" s="4">
        <f t="shared" si="5504"/>
        <v>461</v>
      </c>
      <c r="BC1026" s="4">
        <f t="shared" si="5504"/>
        <v>469</v>
      </c>
      <c r="BD1026" s="4">
        <f t="shared" si="5504"/>
        <v>477</v>
      </c>
      <c r="BE1026" s="4">
        <f t="shared" si="5504"/>
        <v>485</v>
      </c>
      <c r="BF1026" s="4">
        <f t="shared" si="5504"/>
        <v>493</v>
      </c>
      <c r="BG1026" s="4">
        <f t="shared" si="5504"/>
        <v>501</v>
      </c>
      <c r="BH1026" s="4">
        <f t="shared" si="5504"/>
        <v>509</v>
      </c>
      <c r="BI1026" s="4">
        <f t="shared" si="5504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505">C1028+10</f>
        <v>55</v>
      </c>
      <c r="E1028" s="4">
        <f t="shared" si="5505"/>
        <v>65</v>
      </c>
      <c r="F1028" s="4">
        <f t="shared" si="5505"/>
        <v>75</v>
      </c>
      <c r="G1028" s="4">
        <f t="shared" si="5505"/>
        <v>85</v>
      </c>
      <c r="H1028" s="4">
        <f t="shared" si="5505"/>
        <v>95</v>
      </c>
      <c r="I1028" s="4">
        <f t="shared" si="5505"/>
        <v>105</v>
      </c>
      <c r="J1028" s="15">
        <f t="shared" si="5505"/>
        <v>115</v>
      </c>
      <c r="K1028" s="4">
        <f t="shared" si="5505"/>
        <v>125</v>
      </c>
      <c r="L1028" s="4">
        <f t="shared" si="5505"/>
        <v>135</v>
      </c>
      <c r="M1028" s="4">
        <f t="shared" si="5505"/>
        <v>145</v>
      </c>
      <c r="N1028" s="4">
        <f t="shared" si="5505"/>
        <v>155</v>
      </c>
      <c r="O1028" s="4">
        <f t="shared" si="5505"/>
        <v>165</v>
      </c>
      <c r="P1028" s="4">
        <f t="shared" si="5505"/>
        <v>175</v>
      </c>
      <c r="Q1028" s="4">
        <f t="shared" si="5505"/>
        <v>185</v>
      </c>
      <c r="R1028" s="15">
        <f t="shared" si="5505"/>
        <v>195</v>
      </c>
      <c r="S1028" s="4">
        <f t="shared" si="5505"/>
        <v>205</v>
      </c>
      <c r="T1028" s="4">
        <f t="shared" si="5505"/>
        <v>215</v>
      </c>
      <c r="U1028" s="4">
        <f t="shared" si="5505"/>
        <v>225</v>
      </c>
      <c r="V1028" s="4">
        <f t="shared" si="5505"/>
        <v>235</v>
      </c>
      <c r="W1028" s="4">
        <f t="shared" si="5505"/>
        <v>245</v>
      </c>
      <c r="X1028" s="15">
        <f t="shared" si="5505"/>
        <v>255</v>
      </c>
      <c r="Y1028" s="4">
        <f t="shared" si="5505"/>
        <v>265</v>
      </c>
      <c r="Z1028" s="4">
        <f t="shared" si="5505"/>
        <v>275</v>
      </c>
      <c r="AA1028" s="4">
        <f t="shared" si="5505"/>
        <v>285</v>
      </c>
      <c r="AB1028" s="4">
        <f t="shared" si="5505"/>
        <v>295</v>
      </c>
      <c r="AC1028" s="4">
        <f t="shared" si="5505"/>
        <v>305</v>
      </c>
      <c r="AD1028" s="15">
        <f t="shared" si="5505"/>
        <v>315</v>
      </c>
      <c r="AE1028" s="4">
        <f t="shared" si="5505"/>
        <v>325</v>
      </c>
      <c r="AF1028" s="4">
        <f t="shared" si="5505"/>
        <v>335</v>
      </c>
      <c r="AG1028" s="4">
        <f t="shared" si="5505"/>
        <v>345</v>
      </c>
      <c r="AH1028" s="4">
        <f t="shared" si="5505"/>
        <v>355</v>
      </c>
      <c r="AI1028" s="4">
        <f t="shared" si="5505"/>
        <v>365</v>
      </c>
      <c r="AJ1028" s="4">
        <f t="shared" si="5505"/>
        <v>375</v>
      </c>
      <c r="AK1028" s="4">
        <f t="shared" si="5505"/>
        <v>385</v>
      </c>
      <c r="AL1028" s="4">
        <f t="shared" si="5505"/>
        <v>395</v>
      </c>
      <c r="AM1028" s="4">
        <f t="shared" si="5505"/>
        <v>405</v>
      </c>
      <c r="AN1028" s="4">
        <f t="shared" si="5505"/>
        <v>415</v>
      </c>
      <c r="AO1028" s="4">
        <f t="shared" si="5505"/>
        <v>425</v>
      </c>
      <c r="AP1028" s="4">
        <f t="shared" si="5505"/>
        <v>435</v>
      </c>
      <c r="AQ1028" s="4">
        <f t="shared" si="5505"/>
        <v>445</v>
      </c>
      <c r="AR1028" s="4">
        <f t="shared" si="5505"/>
        <v>455</v>
      </c>
      <c r="AS1028" s="4">
        <f t="shared" si="5505"/>
        <v>465</v>
      </c>
      <c r="AT1028" s="4">
        <f t="shared" si="5505"/>
        <v>475</v>
      </c>
      <c r="AU1028" s="4">
        <f t="shared" si="5505"/>
        <v>485</v>
      </c>
      <c r="AV1028" s="4">
        <f t="shared" si="5505"/>
        <v>495</v>
      </c>
      <c r="AW1028" s="4">
        <f t="shared" si="5505"/>
        <v>505</v>
      </c>
      <c r="AX1028" s="4">
        <f t="shared" si="5505"/>
        <v>515</v>
      </c>
      <c r="AY1028" s="4">
        <f t="shared" si="5505"/>
        <v>525</v>
      </c>
      <c r="AZ1028" s="4">
        <f t="shared" si="5505"/>
        <v>535</v>
      </c>
      <c r="BA1028" s="4">
        <f t="shared" si="5505"/>
        <v>545</v>
      </c>
      <c r="BB1028" s="4">
        <f t="shared" si="5505"/>
        <v>555</v>
      </c>
      <c r="BC1028" s="4">
        <f t="shared" si="5505"/>
        <v>565</v>
      </c>
      <c r="BD1028" s="4">
        <f t="shared" si="5505"/>
        <v>575</v>
      </c>
      <c r="BE1028" s="4">
        <f t="shared" si="5505"/>
        <v>585</v>
      </c>
      <c r="BF1028" s="4">
        <f t="shared" si="5505"/>
        <v>595</v>
      </c>
      <c r="BG1028" s="4">
        <f t="shared" si="5505"/>
        <v>605</v>
      </c>
      <c r="BH1028" s="4">
        <f t="shared" si="5505"/>
        <v>615</v>
      </c>
      <c r="BI1028" s="4">
        <f t="shared" si="5505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506">C1032+12</f>
        <v>51</v>
      </c>
      <c r="E1032" s="4">
        <f t="shared" si="5506"/>
        <v>63</v>
      </c>
      <c r="F1032" s="4">
        <f t="shared" si="5506"/>
        <v>75</v>
      </c>
      <c r="G1032" s="4">
        <f t="shared" si="5506"/>
        <v>87</v>
      </c>
      <c r="H1032" s="4">
        <f t="shared" si="5506"/>
        <v>99</v>
      </c>
      <c r="I1032" s="4">
        <f t="shared" si="5506"/>
        <v>111</v>
      </c>
      <c r="J1032" s="4">
        <f t="shared" si="5506"/>
        <v>123</v>
      </c>
      <c r="K1032" s="4">
        <f t="shared" si="5506"/>
        <v>135</v>
      </c>
      <c r="L1032" s="4">
        <f t="shared" si="5506"/>
        <v>147</v>
      </c>
      <c r="M1032" s="4">
        <f t="shared" si="5506"/>
        <v>159</v>
      </c>
      <c r="N1032" s="4">
        <f t="shared" si="5506"/>
        <v>171</v>
      </c>
      <c r="O1032" s="4">
        <f t="shared" si="5506"/>
        <v>183</v>
      </c>
      <c r="P1032" s="4">
        <f t="shared" si="5506"/>
        <v>195</v>
      </c>
      <c r="Q1032" s="4">
        <f t="shared" si="5506"/>
        <v>207</v>
      </c>
      <c r="R1032" s="4">
        <f t="shared" si="5506"/>
        <v>219</v>
      </c>
      <c r="S1032" s="4">
        <f t="shared" si="5506"/>
        <v>231</v>
      </c>
      <c r="T1032" s="4">
        <f t="shared" si="5506"/>
        <v>243</v>
      </c>
      <c r="U1032" s="4">
        <f t="shared" si="5506"/>
        <v>255</v>
      </c>
      <c r="V1032" s="4">
        <f t="shared" si="5506"/>
        <v>267</v>
      </c>
      <c r="W1032" s="4">
        <f t="shared" si="5506"/>
        <v>279</v>
      </c>
      <c r="X1032" s="4">
        <f t="shared" si="5506"/>
        <v>291</v>
      </c>
      <c r="Y1032" s="4">
        <f t="shared" si="5506"/>
        <v>303</v>
      </c>
      <c r="Z1032" s="4">
        <f t="shared" si="5506"/>
        <v>315</v>
      </c>
      <c r="AA1032" s="4">
        <f t="shared" si="5506"/>
        <v>327</v>
      </c>
      <c r="AB1032" s="4">
        <f t="shared" si="5506"/>
        <v>339</v>
      </c>
      <c r="AC1032" s="4">
        <f t="shared" si="5506"/>
        <v>351</v>
      </c>
      <c r="AD1032" s="4">
        <f t="shared" si="5506"/>
        <v>363</v>
      </c>
      <c r="AE1032" s="4">
        <f t="shared" si="5506"/>
        <v>375</v>
      </c>
      <c r="AF1032" s="4">
        <f t="shared" si="5506"/>
        <v>387</v>
      </c>
      <c r="AG1032" s="4">
        <f t="shared" si="5506"/>
        <v>399</v>
      </c>
      <c r="AH1032" s="4">
        <f t="shared" si="5506"/>
        <v>411</v>
      </c>
      <c r="AI1032" s="4">
        <f t="shared" si="5506"/>
        <v>423</v>
      </c>
      <c r="AJ1032" s="4">
        <f t="shared" si="5506"/>
        <v>435</v>
      </c>
      <c r="AK1032" s="4">
        <f t="shared" si="5506"/>
        <v>447</v>
      </c>
      <c r="AL1032" s="4">
        <f t="shared" si="5506"/>
        <v>459</v>
      </c>
      <c r="AM1032" s="4">
        <f t="shared" si="5506"/>
        <v>471</v>
      </c>
      <c r="AN1032" s="4">
        <f t="shared" si="5506"/>
        <v>483</v>
      </c>
      <c r="AO1032" s="4">
        <f t="shared" si="5506"/>
        <v>495</v>
      </c>
      <c r="AP1032" s="4">
        <f t="shared" si="5506"/>
        <v>507</v>
      </c>
      <c r="AQ1032" s="4">
        <f t="shared" si="5506"/>
        <v>519</v>
      </c>
      <c r="AR1032" s="4">
        <f t="shared" si="5506"/>
        <v>531</v>
      </c>
      <c r="AS1032" s="4">
        <f t="shared" si="5506"/>
        <v>543</v>
      </c>
      <c r="AT1032" s="4">
        <f t="shared" si="5506"/>
        <v>555</v>
      </c>
      <c r="AU1032" s="4">
        <f t="shared" si="5506"/>
        <v>567</v>
      </c>
      <c r="AV1032" s="4">
        <f t="shared" si="5506"/>
        <v>579</v>
      </c>
      <c r="AW1032" s="4">
        <f t="shared" si="5506"/>
        <v>591</v>
      </c>
      <c r="AX1032" s="4">
        <f t="shared" si="5506"/>
        <v>603</v>
      </c>
      <c r="AY1032" s="4">
        <f t="shared" si="5506"/>
        <v>615</v>
      </c>
      <c r="AZ1032" s="4">
        <f t="shared" si="5506"/>
        <v>627</v>
      </c>
      <c r="BA1032" s="4">
        <f t="shared" si="5506"/>
        <v>639</v>
      </c>
      <c r="BB1032" s="4">
        <f t="shared" si="5506"/>
        <v>651</v>
      </c>
      <c r="BC1032" s="4">
        <f t="shared" si="5506"/>
        <v>663</v>
      </c>
      <c r="BD1032" s="4">
        <f t="shared" si="5506"/>
        <v>675</v>
      </c>
      <c r="BE1032" s="4">
        <f t="shared" si="5506"/>
        <v>687</v>
      </c>
      <c r="BF1032" s="4">
        <f t="shared" si="5506"/>
        <v>699</v>
      </c>
      <c r="BG1032" s="4">
        <f t="shared" si="5506"/>
        <v>711</v>
      </c>
      <c r="BH1032" s="4">
        <f t="shared" si="5506"/>
        <v>723</v>
      </c>
      <c r="BI1032" s="4">
        <f t="shared" si="5506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507">C1033+25</f>
        <v>100</v>
      </c>
      <c r="E1033" s="4">
        <f t="shared" si="5507"/>
        <v>125</v>
      </c>
      <c r="F1033" s="4">
        <f t="shared" si="5507"/>
        <v>150</v>
      </c>
      <c r="G1033" s="4">
        <f t="shared" si="5507"/>
        <v>175</v>
      </c>
      <c r="H1033" s="4">
        <f t="shared" si="5507"/>
        <v>200</v>
      </c>
      <c r="I1033" s="4">
        <f t="shared" si="5507"/>
        <v>225</v>
      </c>
      <c r="J1033" s="4">
        <f t="shared" si="5507"/>
        <v>250</v>
      </c>
      <c r="K1033" s="4">
        <f t="shared" si="5507"/>
        <v>275</v>
      </c>
      <c r="L1033" s="4">
        <f t="shared" si="5507"/>
        <v>300</v>
      </c>
      <c r="M1033" s="4">
        <f t="shared" si="5507"/>
        <v>325</v>
      </c>
      <c r="N1033" s="4">
        <f t="shared" si="5507"/>
        <v>350</v>
      </c>
      <c r="O1033" s="4">
        <f t="shared" si="5507"/>
        <v>375</v>
      </c>
      <c r="P1033" s="4">
        <f t="shared" si="5507"/>
        <v>400</v>
      </c>
      <c r="Q1033" s="4">
        <f t="shared" si="5507"/>
        <v>425</v>
      </c>
      <c r="R1033" s="4">
        <f t="shared" si="5507"/>
        <v>450</v>
      </c>
      <c r="S1033" s="4">
        <f t="shared" si="5507"/>
        <v>475</v>
      </c>
      <c r="T1033" s="4">
        <f t="shared" si="5507"/>
        <v>500</v>
      </c>
      <c r="U1033" s="4">
        <f t="shared" si="5507"/>
        <v>525</v>
      </c>
      <c r="V1033" s="4">
        <f t="shared" si="5507"/>
        <v>550</v>
      </c>
      <c r="W1033" s="4">
        <f t="shared" si="5507"/>
        <v>575</v>
      </c>
      <c r="X1033" s="4">
        <f t="shared" si="5507"/>
        <v>600</v>
      </c>
      <c r="Y1033" s="4">
        <f t="shared" si="5507"/>
        <v>625</v>
      </c>
      <c r="Z1033" s="4">
        <f t="shared" si="5507"/>
        <v>650</v>
      </c>
      <c r="AA1033" s="4">
        <f t="shared" si="5507"/>
        <v>675</v>
      </c>
      <c r="AB1033" s="4">
        <f t="shared" si="5507"/>
        <v>700</v>
      </c>
      <c r="AC1033" s="4">
        <f t="shared" si="5507"/>
        <v>725</v>
      </c>
      <c r="AD1033" s="4">
        <f t="shared" si="5507"/>
        <v>750</v>
      </c>
      <c r="AE1033" s="4">
        <f t="shared" si="5507"/>
        <v>775</v>
      </c>
      <c r="AF1033" s="4">
        <f t="shared" si="5507"/>
        <v>800</v>
      </c>
      <c r="AG1033" s="4">
        <f t="shared" si="5507"/>
        <v>825</v>
      </c>
      <c r="AH1033" s="4">
        <f t="shared" si="5507"/>
        <v>850</v>
      </c>
      <c r="AI1033" s="4">
        <f t="shared" si="5507"/>
        <v>875</v>
      </c>
      <c r="AJ1033" s="4">
        <f t="shared" si="5507"/>
        <v>900</v>
      </c>
      <c r="AK1033" s="4">
        <f t="shared" si="5507"/>
        <v>925</v>
      </c>
      <c r="AL1033" s="4">
        <f t="shared" si="5507"/>
        <v>950</v>
      </c>
      <c r="AM1033" s="4">
        <f t="shared" si="5507"/>
        <v>975</v>
      </c>
      <c r="AN1033" s="4">
        <f t="shared" si="5507"/>
        <v>1000</v>
      </c>
      <c r="AO1033" s="4">
        <f t="shared" si="5507"/>
        <v>1025</v>
      </c>
      <c r="AP1033" s="4">
        <f t="shared" si="5507"/>
        <v>1050</v>
      </c>
      <c r="AQ1033" s="4">
        <f t="shared" si="5507"/>
        <v>1075</v>
      </c>
      <c r="AR1033" s="4">
        <f t="shared" si="5507"/>
        <v>1100</v>
      </c>
      <c r="AS1033" s="4">
        <f t="shared" si="5507"/>
        <v>1125</v>
      </c>
      <c r="AT1033" s="4">
        <f t="shared" si="5507"/>
        <v>1150</v>
      </c>
      <c r="AU1033" s="4">
        <f t="shared" si="5507"/>
        <v>1175</v>
      </c>
      <c r="AV1033" s="4">
        <f t="shared" si="5507"/>
        <v>1200</v>
      </c>
      <c r="AW1033" s="4">
        <f t="shared" si="5507"/>
        <v>1225</v>
      </c>
      <c r="AX1033" s="4">
        <f t="shared" si="5507"/>
        <v>1250</v>
      </c>
      <c r="AY1033" s="4">
        <f t="shared" si="5507"/>
        <v>1275</v>
      </c>
      <c r="AZ1033" s="4">
        <f t="shared" si="5507"/>
        <v>1300</v>
      </c>
      <c r="BA1033" s="4">
        <f t="shared" si="5507"/>
        <v>1325</v>
      </c>
      <c r="BB1033" s="4">
        <f t="shared" si="5507"/>
        <v>1350</v>
      </c>
      <c r="BC1033" s="4">
        <f t="shared" si="5507"/>
        <v>1375</v>
      </c>
      <c r="BD1033" s="4">
        <f t="shared" si="5507"/>
        <v>1400</v>
      </c>
      <c r="BE1033" s="4">
        <f t="shared" si="5507"/>
        <v>1425</v>
      </c>
      <c r="BF1033" s="4">
        <f t="shared" si="5507"/>
        <v>1450</v>
      </c>
      <c r="BG1033" s="4">
        <f t="shared" si="5507"/>
        <v>1475</v>
      </c>
      <c r="BH1033" s="4">
        <f t="shared" si="5507"/>
        <v>1500</v>
      </c>
      <c r="BI1033" s="4">
        <f t="shared" si="5507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508">C1038+12</f>
        <v>54</v>
      </c>
      <c r="E1038" s="4">
        <f t="shared" si="5508"/>
        <v>66</v>
      </c>
      <c r="F1038" s="4">
        <f t="shared" si="5508"/>
        <v>78</v>
      </c>
      <c r="G1038" s="4">
        <f t="shared" si="5508"/>
        <v>90</v>
      </c>
      <c r="H1038" s="4">
        <f t="shared" si="5508"/>
        <v>102</v>
      </c>
      <c r="I1038" s="4">
        <f t="shared" si="5508"/>
        <v>114</v>
      </c>
      <c r="J1038" s="15">
        <f t="shared" si="5508"/>
        <v>126</v>
      </c>
      <c r="K1038" s="4">
        <f t="shared" si="5508"/>
        <v>138</v>
      </c>
      <c r="L1038" s="4">
        <f t="shared" si="5508"/>
        <v>150</v>
      </c>
      <c r="M1038" s="4">
        <f t="shared" si="5508"/>
        <v>162</v>
      </c>
      <c r="N1038" s="4">
        <f t="shared" si="5508"/>
        <v>174</v>
      </c>
      <c r="O1038" s="4">
        <f t="shared" si="5508"/>
        <v>186</v>
      </c>
      <c r="P1038" s="4">
        <f t="shared" si="5508"/>
        <v>198</v>
      </c>
      <c r="Q1038" s="4">
        <f t="shared" si="5508"/>
        <v>210</v>
      </c>
      <c r="R1038" s="15">
        <f t="shared" si="5508"/>
        <v>222</v>
      </c>
      <c r="S1038" s="4">
        <f t="shared" si="5508"/>
        <v>234</v>
      </c>
      <c r="T1038" s="4">
        <f t="shared" si="5508"/>
        <v>246</v>
      </c>
      <c r="U1038" s="4">
        <f t="shared" si="5508"/>
        <v>258</v>
      </c>
      <c r="V1038" s="4">
        <f t="shared" si="5508"/>
        <v>270</v>
      </c>
      <c r="W1038" s="4">
        <f t="shared" si="5508"/>
        <v>282</v>
      </c>
      <c r="X1038" s="15">
        <f t="shared" si="5508"/>
        <v>294</v>
      </c>
      <c r="Y1038" s="4">
        <f t="shared" si="5508"/>
        <v>306</v>
      </c>
      <c r="Z1038" s="4">
        <f t="shared" si="5508"/>
        <v>318</v>
      </c>
      <c r="AA1038" s="4">
        <f t="shared" si="5508"/>
        <v>330</v>
      </c>
      <c r="AB1038" s="4">
        <f t="shared" si="5508"/>
        <v>342</v>
      </c>
      <c r="AC1038" s="4">
        <f t="shared" si="5508"/>
        <v>354</v>
      </c>
      <c r="AD1038" s="15">
        <f t="shared" si="5508"/>
        <v>366</v>
      </c>
      <c r="AE1038" s="4">
        <f t="shared" si="5508"/>
        <v>378</v>
      </c>
      <c r="AF1038" s="4">
        <f t="shared" si="5508"/>
        <v>390</v>
      </c>
      <c r="AG1038" s="4">
        <f t="shared" si="5508"/>
        <v>402</v>
      </c>
      <c r="AH1038" s="4">
        <f t="shared" si="5508"/>
        <v>414</v>
      </c>
      <c r="AI1038" s="4">
        <f t="shared" si="5508"/>
        <v>426</v>
      </c>
      <c r="AJ1038" s="4">
        <f t="shared" si="5508"/>
        <v>438</v>
      </c>
      <c r="AK1038" s="4">
        <f t="shared" si="5508"/>
        <v>450</v>
      </c>
      <c r="AL1038" s="4">
        <f t="shared" si="5508"/>
        <v>462</v>
      </c>
      <c r="AM1038" s="4">
        <f t="shared" si="5508"/>
        <v>474</v>
      </c>
      <c r="AN1038" s="4">
        <f t="shared" si="5508"/>
        <v>486</v>
      </c>
      <c r="AO1038" s="4">
        <f t="shared" si="5508"/>
        <v>498</v>
      </c>
      <c r="AP1038" s="4">
        <f t="shared" si="5508"/>
        <v>510</v>
      </c>
      <c r="AQ1038" s="4">
        <f t="shared" si="5508"/>
        <v>522</v>
      </c>
      <c r="AR1038" s="4">
        <f t="shared" si="5508"/>
        <v>534</v>
      </c>
      <c r="AS1038" s="4">
        <f t="shared" si="5508"/>
        <v>546</v>
      </c>
      <c r="AT1038" s="4">
        <f t="shared" si="5508"/>
        <v>558</v>
      </c>
      <c r="AU1038" s="4">
        <f t="shared" si="5508"/>
        <v>570</v>
      </c>
      <c r="AV1038" s="4">
        <f t="shared" si="5508"/>
        <v>582</v>
      </c>
      <c r="AW1038" s="4">
        <f t="shared" si="5508"/>
        <v>594</v>
      </c>
      <c r="AX1038" s="4">
        <f t="shared" si="5508"/>
        <v>606</v>
      </c>
      <c r="AY1038" s="4">
        <f t="shared" si="5508"/>
        <v>618</v>
      </c>
      <c r="AZ1038" s="4">
        <f t="shared" si="5508"/>
        <v>630</v>
      </c>
      <c r="BA1038" s="4">
        <f t="shared" si="5508"/>
        <v>642</v>
      </c>
      <c r="BB1038" s="4">
        <f t="shared" si="5508"/>
        <v>654</v>
      </c>
      <c r="BC1038" s="4">
        <f t="shared" si="5508"/>
        <v>666</v>
      </c>
      <c r="BD1038" s="4">
        <f t="shared" si="5508"/>
        <v>678</v>
      </c>
      <c r="BE1038" s="4">
        <f t="shared" si="5508"/>
        <v>690</v>
      </c>
      <c r="BF1038" s="4">
        <f t="shared" si="5508"/>
        <v>702</v>
      </c>
      <c r="BG1038" s="4">
        <f t="shared" si="5508"/>
        <v>714</v>
      </c>
      <c r="BH1038" s="4">
        <f t="shared" si="5508"/>
        <v>726</v>
      </c>
      <c r="BI1038" s="4">
        <f t="shared" si="5508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509">C1044+4</f>
        <v>38</v>
      </c>
      <c r="E1044" s="4">
        <f t="shared" si="5509"/>
        <v>42</v>
      </c>
      <c r="F1044" s="4">
        <f t="shared" si="5509"/>
        <v>46</v>
      </c>
      <c r="G1044" s="4">
        <f t="shared" si="5509"/>
        <v>50</v>
      </c>
      <c r="H1044" s="4">
        <f t="shared" si="5509"/>
        <v>54</v>
      </c>
      <c r="I1044" s="4">
        <f t="shared" si="5509"/>
        <v>58</v>
      </c>
      <c r="J1044" s="4">
        <f t="shared" si="5509"/>
        <v>62</v>
      </c>
      <c r="K1044" s="4">
        <f t="shared" si="5509"/>
        <v>66</v>
      </c>
      <c r="L1044" s="4">
        <f t="shared" si="5509"/>
        <v>70</v>
      </c>
      <c r="M1044" s="4">
        <f t="shared" si="5509"/>
        <v>74</v>
      </c>
      <c r="N1044" s="4">
        <f t="shared" si="5509"/>
        <v>78</v>
      </c>
      <c r="O1044" s="4">
        <f t="shared" si="5509"/>
        <v>82</v>
      </c>
      <c r="P1044" s="4">
        <f t="shared" si="5509"/>
        <v>86</v>
      </c>
      <c r="Q1044" s="4">
        <f t="shared" si="5509"/>
        <v>90</v>
      </c>
      <c r="R1044" s="4">
        <f t="shared" si="5509"/>
        <v>94</v>
      </c>
      <c r="S1044" s="4">
        <f t="shared" si="5509"/>
        <v>98</v>
      </c>
      <c r="T1044" s="4">
        <f t="shared" si="5509"/>
        <v>102</v>
      </c>
      <c r="U1044" s="4">
        <f t="shared" si="5509"/>
        <v>106</v>
      </c>
      <c r="V1044" s="4">
        <f t="shared" si="5509"/>
        <v>110</v>
      </c>
      <c r="W1044" s="4">
        <f t="shared" si="5509"/>
        <v>114</v>
      </c>
      <c r="X1044" s="4">
        <f t="shared" si="5509"/>
        <v>118</v>
      </c>
      <c r="Y1044" s="4">
        <f t="shared" si="5509"/>
        <v>122</v>
      </c>
      <c r="Z1044" s="4">
        <f t="shared" si="5509"/>
        <v>126</v>
      </c>
      <c r="AA1044" s="4">
        <f t="shared" si="5509"/>
        <v>130</v>
      </c>
      <c r="AB1044" s="4">
        <f t="shared" si="5509"/>
        <v>134</v>
      </c>
      <c r="AC1044" s="4">
        <f t="shared" si="5509"/>
        <v>138</v>
      </c>
      <c r="AD1044" s="4">
        <f t="shared" si="5509"/>
        <v>142</v>
      </c>
      <c r="AE1044" s="4">
        <f t="shared" si="5509"/>
        <v>146</v>
      </c>
      <c r="AF1044" s="4">
        <f t="shared" si="5509"/>
        <v>150</v>
      </c>
      <c r="AG1044" s="4">
        <f t="shared" si="5509"/>
        <v>154</v>
      </c>
      <c r="AH1044" s="4">
        <f t="shared" si="5509"/>
        <v>158</v>
      </c>
      <c r="AI1044" s="4">
        <f t="shared" si="5509"/>
        <v>162</v>
      </c>
      <c r="AJ1044" s="4">
        <f t="shared" si="5509"/>
        <v>166</v>
      </c>
      <c r="AK1044" s="4">
        <f t="shared" si="5509"/>
        <v>170</v>
      </c>
      <c r="AL1044" s="4">
        <f t="shared" si="5509"/>
        <v>174</v>
      </c>
      <c r="AM1044" s="4">
        <f t="shared" si="5509"/>
        <v>178</v>
      </c>
      <c r="AN1044" s="4">
        <f t="shared" si="5509"/>
        <v>182</v>
      </c>
      <c r="AO1044" s="4">
        <f t="shared" si="5509"/>
        <v>186</v>
      </c>
      <c r="AP1044" s="4">
        <f t="shared" si="5509"/>
        <v>190</v>
      </c>
      <c r="AQ1044" s="4">
        <f t="shared" si="5509"/>
        <v>194</v>
      </c>
      <c r="AR1044" s="4">
        <f t="shared" si="5509"/>
        <v>198</v>
      </c>
      <c r="AS1044" s="4">
        <f t="shared" si="5509"/>
        <v>202</v>
      </c>
      <c r="AT1044" s="4">
        <f t="shared" si="5509"/>
        <v>206</v>
      </c>
      <c r="AU1044" s="4">
        <f t="shared" si="5509"/>
        <v>210</v>
      </c>
      <c r="AV1044" s="4">
        <f t="shared" si="5509"/>
        <v>214</v>
      </c>
      <c r="AW1044" s="4">
        <f t="shared" si="5509"/>
        <v>218</v>
      </c>
      <c r="AX1044" s="4">
        <f t="shared" si="5509"/>
        <v>222</v>
      </c>
      <c r="AY1044" s="4">
        <f t="shared" si="5509"/>
        <v>226</v>
      </c>
      <c r="AZ1044" s="4">
        <f t="shared" si="5509"/>
        <v>230</v>
      </c>
      <c r="BA1044" s="4">
        <f t="shared" si="5509"/>
        <v>234</v>
      </c>
      <c r="BB1044" s="4">
        <f t="shared" si="5509"/>
        <v>238</v>
      </c>
      <c r="BC1044" s="4">
        <f t="shared" si="5509"/>
        <v>242</v>
      </c>
      <c r="BD1044" s="4">
        <f t="shared" si="5509"/>
        <v>246</v>
      </c>
      <c r="BE1044" s="4">
        <f t="shared" si="5509"/>
        <v>250</v>
      </c>
      <c r="BF1044" s="4">
        <f t="shared" si="5509"/>
        <v>254</v>
      </c>
      <c r="BG1044" s="4">
        <f t="shared" si="5509"/>
        <v>258</v>
      </c>
      <c r="BH1044" s="4">
        <f t="shared" si="5509"/>
        <v>262</v>
      </c>
      <c r="BI1044" s="4">
        <f t="shared" si="5509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510">C1045+6</f>
        <v>102</v>
      </c>
      <c r="E1045" s="4">
        <f t="shared" si="5510"/>
        <v>108</v>
      </c>
      <c r="F1045" s="4">
        <f t="shared" si="5510"/>
        <v>114</v>
      </c>
      <c r="G1045" s="4">
        <f t="shared" si="5510"/>
        <v>120</v>
      </c>
      <c r="H1045" s="4">
        <f t="shared" si="5510"/>
        <v>126</v>
      </c>
      <c r="I1045" s="4">
        <f t="shared" si="5510"/>
        <v>132</v>
      </c>
      <c r="J1045" s="4">
        <f t="shared" si="5510"/>
        <v>138</v>
      </c>
      <c r="K1045" s="4">
        <f t="shared" si="5510"/>
        <v>144</v>
      </c>
      <c r="L1045" s="4">
        <f t="shared" si="5510"/>
        <v>150</v>
      </c>
      <c r="M1045" s="4">
        <f t="shared" si="5510"/>
        <v>156</v>
      </c>
      <c r="N1045" s="4">
        <f t="shared" si="5510"/>
        <v>162</v>
      </c>
      <c r="O1045" s="4">
        <f t="shared" si="5510"/>
        <v>168</v>
      </c>
      <c r="P1045" s="4">
        <f t="shared" si="5510"/>
        <v>174</v>
      </c>
      <c r="Q1045" s="4">
        <f t="shared" si="5510"/>
        <v>180</v>
      </c>
      <c r="R1045" s="4">
        <f t="shared" si="5510"/>
        <v>186</v>
      </c>
      <c r="S1045" s="4">
        <f t="shared" si="5510"/>
        <v>192</v>
      </c>
      <c r="T1045" s="4">
        <f t="shared" si="5510"/>
        <v>198</v>
      </c>
      <c r="U1045" s="4">
        <f t="shared" si="5510"/>
        <v>204</v>
      </c>
      <c r="V1045" s="4">
        <f t="shared" si="5510"/>
        <v>210</v>
      </c>
      <c r="W1045" s="4">
        <f t="shared" si="5510"/>
        <v>216</v>
      </c>
      <c r="X1045" s="4">
        <f t="shared" si="5510"/>
        <v>222</v>
      </c>
      <c r="Y1045" s="4">
        <f t="shared" si="5510"/>
        <v>228</v>
      </c>
      <c r="Z1045" s="4">
        <f t="shared" si="5510"/>
        <v>234</v>
      </c>
      <c r="AA1045" s="4">
        <f t="shared" si="5510"/>
        <v>240</v>
      </c>
      <c r="AB1045" s="4">
        <f t="shared" si="5510"/>
        <v>246</v>
      </c>
      <c r="AC1045" s="4">
        <f t="shared" si="5510"/>
        <v>252</v>
      </c>
      <c r="AD1045" s="4">
        <f t="shared" si="5510"/>
        <v>258</v>
      </c>
      <c r="AE1045" s="4">
        <f t="shared" si="5510"/>
        <v>264</v>
      </c>
      <c r="AF1045" s="4">
        <f t="shared" si="5510"/>
        <v>270</v>
      </c>
      <c r="AG1045" s="4">
        <f t="shared" si="5510"/>
        <v>276</v>
      </c>
      <c r="AH1045" s="4">
        <f t="shared" si="5510"/>
        <v>282</v>
      </c>
      <c r="AI1045" s="4">
        <f t="shared" si="5510"/>
        <v>288</v>
      </c>
      <c r="AJ1045" s="4">
        <f t="shared" si="5510"/>
        <v>294</v>
      </c>
      <c r="AK1045" s="4">
        <f t="shared" si="5510"/>
        <v>300</v>
      </c>
      <c r="AL1045" s="4">
        <f t="shared" si="5510"/>
        <v>306</v>
      </c>
      <c r="AM1045" s="4">
        <f t="shared" si="5510"/>
        <v>312</v>
      </c>
      <c r="AN1045" s="4">
        <f t="shared" si="5510"/>
        <v>318</v>
      </c>
      <c r="AO1045" s="4">
        <f t="shared" si="5510"/>
        <v>324</v>
      </c>
      <c r="AP1045" s="4">
        <f t="shared" si="5510"/>
        <v>330</v>
      </c>
      <c r="AQ1045" s="4">
        <f t="shared" si="5510"/>
        <v>336</v>
      </c>
      <c r="AR1045" s="4">
        <f t="shared" si="5510"/>
        <v>342</v>
      </c>
      <c r="AS1045" s="4">
        <f t="shared" si="5510"/>
        <v>348</v>
      </c>
      <c r="AT1045" s="4">
        <f t="shared" si="5510"/>
        <v>354</v>
      </c>
      <c r="AU1045" s="4">
        <f t="shared" si="5510"/>
        <v>360</v>
      </c>
      <c r="AV1045" s="4">
        <f t="shared" si="5510"/>
        <v>366</v>
      </c>
      <c r="AW1045" s="4">
        <f t="shared" si="5510"/>
        <v>372</v>
      </c>
      <c r="AX1045" s="4">
        <f t="shared" si="5510"/>
        <v>378</v>
      </c>
      <c r="AY1045" s="4">
        <f t="shared" si="5510"/>
        <v>384</v>
      </c>
      <c r="AZ1045" s="4">
        <f t="shared" si="5510"/>
        <v>390</v>
      </c>
      <c r="BA1045" s="4">
        <f t="shared" si="5510"/>
        <v>396</v>
      </c>
      <c r="BB1045" s="4">
        <f t="shared" si="5510"/>
        <v>402</v>
      </c>
      <c r="BC1045" s="4">
        <f t="shared" si="5510"/>
        <v>408</v>
      </c>
      <c r="BD1045" s="4">
        <f t="shared" si="5510"/>
        <v>414</v>
      </c>
      <c r="BE1045" s="4">
        <f t="shared" si="5510"/>
        <v>420</v>
      </c>
      <c r="BF1045" s="4">
        <f t="shared" si="5510"/>
        <v>426</v>
      </c>
      <c r="BG1045" s="4">
        <f t="shared" si="5510"/>
        <v>432</v>
      </c>
      <c r="BH1045" s="4">
        <f t="shared" si="5510"/>
        <v>438</v>
      </c>
      <c r="BI1045" s="4">
        <f t="shared" si="5510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511">C1049+18</f>
        <v>56</v>
      </c>
      <c r="E1049" s="4">
        <f t="shared" si="5511"/>
        <v>74</v>
      </c>
      <c r="F1049" s="4">
        <f t="shared" si="5511"/>
        <v>92</v>
      </c>
      <c r="G1049" s="4">
        <f t="shared" si="5511"/>
        <v>110</v>
      </c>
      <c r="H1049" s="4">
        <f t="shared" si="5511"/>
        <v>128</v>
      </c>
      <c r="I1049" s="4">
        <f t="shared" si="5511"/>
        <v>146</v>
      </c>
      <c r="J1049" s="4">
        <f t="shared" si="5511"/>
        <v>164</v>
      </c>
      <c r="K1049" s="4">
        <f t="shared" si="5511"/>
        <v>182</v>
      </c>
      <c r="L1049" s="4">
        <f t="shared" si="5511"/>
        <v>200</v>
      </c>
      <c r="M1049" s="4">
        <f t="shared" si="5511"/>
        <v>218</v>
      </c>
      <c r="N1049" s="4">
        <f t="shared" si="5511"/>
        <v>236</v>
      </c>
      <c r="O1049" s="4">
        <f t="shared" si="5511"/>
        <v>254</v>
      </c>
      <c r="P1049" s="4">
        <f t="shared" si="5511"/>
        <v>272</v>
      </c>
      <c r="Q1049" s="4">
        <f t="shared" si="5511"/>
        <v>290</v>
      </c>
      <c r="R1049" s="4">
        <f t="shared" si="5511"/>
        <v>308</v>
      </c>
      <c r="S1049" s="4">
        <f t="shared" si="5511"/>
        <v>326</v>
      </c>
      <c r="T1049" s="4">
        <f t="shared" si="5511"/>
        <v>344</v>
      </c>
      <c r="U1049" s="4">
        <f t="shared" si="5511"/>
        <v>362</v>
      </c>
      <c r="V1049" s="4">
        <f t="shared" si="5511"/>
        <v>380</v>
      </c>
      <c r="W1049" s="4">
        <f t="shared" si="5511"/>
        <v>398</v>
      </c>
      <c r="X1049" s="4">
        <f t="shared" si="5511"/>
        <v>416</v>
      </c>
      <c r="Y1049" s="4">
        <f t="shared" si="5511"/>
        <v>434</v>
      </c>
      <c r="Z1049" s="4">
        <f t="shared" si="5511"/>
        <v>452</v>
      </c>
      <c r="AA1049" s="4">
        <f t="shared" si="5511"/>
        <v>470</v>
      </c>
      <c r="AB1049" s="4">
        <f t="shared" si="5511"/>
        <v>488</v>
      </c>
      <c r="AC1049" s="4">
        <f t="shared" si="5511"/>
        <v>506</v>
      </c>
      <c r="AD1049" s="4">
        <f t="shared" si="5511"/>
        <v>524</v>
      </c>
      <c r="AE1049" s="4">
        <f t="shared" si="5511"/>
        <v>542</v>
      </c>
      <c r="AF1049" s="4">
        <f t="shared" si="5511"/>
        <v>560</v>
      </c>
      <c r="AG1049" s="4">
        <f t="shared" si="5511"/>
        <v>578</v>
      </c>
      <c r="AH1049" s="4">
        <f t="shared" si="5511"/>
        <v>596</v>
      </c>
      <c r="AI1049" s="4">
        <f t="shared" si="5511"/>
        <v>614</v>
      </c>
      <c r="AJ1049" s="4">
        <f t="shared" si="5511"/>
        <v>632</v>
      </c>
      <c r="AK1049" s="4">
        <f t="shared" si="5511"/>
        <v>650</v>
      </c>
      <c r="AL1049" s="4">
        <f t="shared" si="5511"/>
        <v>668</v>
      </c>
      <c r="AM1049" s="4">
        <f t="shared" si="5511"/>
        <v>686</v>
      </c>
      <c r="AN1049" s="4">
        <f t="shared" si="5511"/>
        <v>704</v>
      </c>
      <c r="AO1049" s="4">
        <f t="shared" si="5511"/>
        <v>722</v>
      </c>
      <c r="AP1049" s="4">
        <f t="shared" si="5511"/>
        <v>740</v>
      </c>
      <c r="AQ1049" s="4">
        <f t="shared" si="5511"/>
        <v>758</v>
      </c>
      <c r="AR1049" s="4">
        <f t="shared" si="5511"/>
        <v>776</v>
      </c>
      <c r="AS1049" s="4">
        <f t="shared" si="5511"/>
        <v>794</v>
      </c>
      <c r="AT1049" s="4">
        <f t="shared" si="5511"/>
        <v>812</v>
      </c>
      <c r="AU1049" s="4">
        <f t="shared" si="5511"/>
        <v>830</v>
      </c>
      <c r="AV1049" s="4">
        <f t="shared" si="5511"/>
        <v>848</v>
      </c>
      <c r="AW1049" s="4">
        <f t="shared" si="5511"/>
        <v>866</v>
      </c>
      <c r="AX1049" s="4">
        <f t="shared" si="5511"/>
        <v>884</v>
      </c>
      <c r="AY1049" s="4">
        <f t="shared" si="5511"/>
        <v>902</v>
      </c>
      <c r="AZ1049" s="4">
        <f t="shared" si="5511"/>
        <v>920</v>
      </c>
      <c r="BA1049" s="4">
        <f t="shared" si="5511"/>
        <v>938</v>
      </c>
      <c r="BB1049" s="4">
        <f t="shared" si="5511"/>
        <v>956</v>
      </c>
      <c r="BC1049" s="4">
        <f t="shared" si="5511"/>
        <v>974</v>
      </c>
      <c r="BD1049" s="4">
        <f t="shared" si="5511"/>
        <v>992</v>
      </c>
      <c r="BE1049" s="4">
        <f t="shared" si="5511"/>
        <v>1010</v>
      </c>
      <c r="BF1049" s="4">
        <f t="shared" si="5511"/>
        <v>1028</v>
      </c>
      <c r="BG1049" s="4">
        <f t="shared" si="5511"/>
        <v>1046</v>
      </c>
      <c r="BH1049" s="4">
        <f t="shared" si="5511"/>
        <v>1064</v>
      </c>
      <c r="BI1049" s="4">
        <f t="shared" si="5511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512">C1050+12</f>
        <v>44</v>
      </c>
      <c r="E1050" s="4">
        <f t="shared" si="5512"/>
        <v>56</v>
      </c>
      <c r="F1050" s="4">
        <f t="shared" si="5512"/>
        <v>68</v>
      </c>
      <c r="G1050" s="4">
        <f t="shared" si="5512"/>
        <v>80</v>
      </c>
      <c r="H1050" s="4">
        <f t="shared" si="5512"/>
        <v>92</v>
      </c>
      <c r="I1050" s="4">
        <f t="shared" si="5512"/>
        <v>104</v>
      </c>
      <c r="J1050" s="15">
        <f t="shared" si="5512"/>
        <v>116</v>
      </c>
      <c r="K1050" s="4">
        <f t="shared" si="5512"/>
        <v>128</v>
      </c>
      <c r="L1050" s="4">
        <f t="shared" si="5512"/>
        <v>140</v>
      </c>
      <c r="M1050" s="4">
        <f t="shared" si="5512"/>
        <v>152</v>
      </c>
      <c r="N1050" s="4">
        <f t="shared" si="5512"/>
        <v>164</v>
      </c>
      <c r="O1050" s="4">
        <f t="shared" si="5512"/>
        <v>176</v>
      </c>
      <c r="P1050" s="4">
        <f t="shared" si="5512"/>
        <v>188</v>
      </c>
      <c r="Q1050" s="4">
        <f t="shared" si="5512"/>
        <v>200</v>
      </c>
      <c r="R1050" s="15">
        <f t="shared" si="5512"/>
        <v>212</v>
      </c>
      <c r="S1050" s="4">
        <f t="shared" si="5512"/>
        <v>224</v>
      </c>
      <c r="T1050" s="4">
        <f t="shared" si="5512"/>
        <v>236</v>
      </c>
      <c r="U1050" s="4">
        <f t="shared" si="5512"/>
        <v>248</v>
      </c>
      <c r="V1050" s="4">
        <f t="shared" si="5512"/>
        <v>260</v>
      </c>
      <c r="W1050" s="4">
        <f t="shared" si="5512"/>
        <v>272</v>
      </c>
      <c r="X1050" s="15">
        <f t="shared" si="5512"/>
        <v>284</v>
      </c>
      <c r="Y1050" s="4">
        <f t="shared" si="5512"/>
        <v>296</v>
      </c>
      <c r="Z1050" s="4">
        <f t="shared" si="5512"/>
        <v>308</v>
      </c>
      <c r="AA1050" s="4">
        <f t="shared" si="5512"/>
        <v>320</v>
      </c>
      <c r="AB1050" s="4">
        <f t="shared" si="5512"/>
        <v>332</v>
      </c>
      <c r="AC1050" s="4">
        <f t="shared" si="5512"/>
        <v>344</v>
      </c>
      <c r="AD1050" s="15">
        <f t="shared" si="5512"/>
        <v>356</v>
      </c>
      <c r="AE1050" s="4">
        <f t="shared" si="5512"/>
        <v>368</v>
      </c>
      <c r="AF1050" s="4">
        <f t="shared" si="5512"/>
        <v>380</v>
      </c>
      <c r="AG1050" s="4">
        <f t="shared" si="5512"/>
        <v>392</v>
      </c>
      <c r="AH1050" s="4">
        <f t="shared" si="5512"/>
        <v>404</v>
      </c>
      <c r="AI1050" s="4">
        <f t="shared" si="5512"/>
        <v>416</v>
      </c>
      <c r="AJ1050" s="4">
        <f t="shared" si="5512"/>
        <v>428</v>
      </c>
      <c r="AK1050" s="4">
        <f t="shared" si="5512"/>
        <v>440</v>
      </c>
      <c r="AL1050" s="4">
        <f t="shared" si="5512"/>
        <v>452</v>
      </c>
      <c r="AM1050" s="4">
        <f t="shared" si="5512"/>
        <v>464</v>
      </c>
      <c r="AN1050" s="4">
        <f t="shared" si="5512"/>
        <v>476</v>
      </c>
      <c r="AO1050" s="4">
        <f t="shared" si="5512"/>
        <v>488</v>
      </c>
      <c r="AP1050" s="4">
        <f t="shared" si="5512"/>
        <v>500</v>
      </c>
      <c r="AQ1050" s="4">
        <f t="shared" si="5512"/>
        <v>512</v>
      </c>
      <c r="AR1050" s="4">
        <f t="shared" si="5512"/>
        <v>524</v>
      </c>
      <c r="AS1050" s="4">
        <f t="shared" si="5512"/>
        <v>536</v>
      </c>
      <c r="AT1050" s="4">
        <f t="shared" si="5512"/>
        <v>548</v>
      </c>
      <c r="AU1050" s="4">
        <f t="shared" si="5512"/>
        <v>560</v>
      </c>
      <c r="AV1050" s="4">
        <f t="shared" si="5512"/>
        <v>572</v>
      </c>
      <c r="AW1050" s="4">
        <f t="shared" si="5512"/>
        <v>584</v>
      </c>
      <c r="AX1050" s="4">
        <f t="shared" si="5512"/>
        <v>596</v>
      </c>
      <c r="AY1050" s="4">
        <f t="shared" si="5512"/>
        <v>608</v>
      </c>
      <c r="AZ1050" s="4">
        <f t="shared" si="5512"/>
        <v>620</v>
      </c>
      <c r="BA1050" s="4">
        <f t="shared" si="5512"/>
        <v>632</v>
      </c>
      <c r="BB1050" s="4">
        <f t="shared" si="5512"/>
        <v>644</v>
      </c>
      <c r="BC1050" s="4">
        <f t="shared" si="5512"/>
        <v>656</v>
      </c>
      <c r="BD1050" s="4">
        <f t="shared" si="5512"/>
        <v>668</v>
      </c>
      <c r="BE1050" s="4">
        <f t="shared" si="5512"/>
        <v>680</v>
      </c>
      <c r="BF1050" s="4">
        <f t="shared" si="5512"/>
        <v>692</v>
      </c>
      <c r="BG1050" s="4">
        <f t="shared" si="5512"/>
        <v>704</v>
      </c>
      <c r="BH1050" s="4">
        <f t="shared" si="5512"/>
        <v>716</v>
      </c>
      <c r="BI1050" s="4">
        <f t="shared" si="5512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513">F1051</f>
        <v>2</v>
      </c>
      <c r="H1051" s="4">
        <f t="shared" si="5513"/>
        <v>2</v>
      </c>
      <c r="I1051" s="4">
        <f t="shared" si="5513"/>
        <v>2</v>
      </c>
      <c r="J1051" s="15">
        <f t="shared" ref="J1051" si="5514">I1051+1</f>
        <v>3</v>
      </c>
      <c r="K1051" s="4">
        <f t="shared" ref="K1051:M1051" si="5515">J1051</f>
        <v>3</v>
      </c>
      <c r="L1051" s="4">
        <f t="shared" si="5515"/>
        <v>3</v>
      </c>
      <c r="M1051" s="4">
        <f t="shared" si="5515"/>
        <v>3</v>
      </c>
      <c r="N1051" s="4">
        <f t="shared" ref="N1051" si="5516">M1051+1</f>
        <v>4</v>
      </c>
      <c r="O1051" s="4">
        <f t="shared" ref="O1051:Q1051" si="5517">N1051</f>
        <v>4</v>
      </c>
      <c r="P1051" s="4">
        <f t="shared" si="5517"/>
        <v>4</v>
      </c>
      <c r="Q1051" s="4">
        <f t="shared" si="5517"/>
        <v>4</v>
      </c>
      <c r="R1051" s="15">
        <f t="shared" ref="R1051" si="5518">Q1051+1</f>
        <v>5</v>
      </c>
      <c r="S1051" s="4">
        <f t="shared" ref="S1051:U1051" si="5519">R1051</f>
        <v>5</v>
      </c>
      <c r="T1051" s="4">
        <f t="shared" si="5519"/>
        <v>5</v>
      </c>
      <c r="U1051" s="4">
        <f t="shared" si="5519"/>
        <v>5</v>
      </c>
      <c r="V1051" s="4">
        <f t="shared" ref="V1051" si="5520">U1051+1</f>
        <v>6</v>
      </c>
      <c r="W1051" s="4">
        <f t="shared" ref="W1051:Y1051" si="5521">V1051</f>
        <v>6</v>
      </c>
      <c r="X1051" s="15">
        <f t="shared" si="5521"/>
        <v>6</v>
      </c>
      <c r="Y1051" s="4">
        <f t="shared" si="5521"/>
        <v>6</v>
      </c>
      <c r="Z1051" s="4">
        <f t="shared" ref="Z1051" si="5522">Y1051+1</f>
        <v>7</v>
      </c>
      <c r="AA1051" s="4">
        <f t="shared" ref="AA1051:AC1051" si="5523">Z1051</f>
        <v>7</v>
      </c>
      <c r="AB1051" s="4">
        <f t="shared" si="5523"/>
        <v>7</v>
      </c>
      <c r="AC1051" s="4">
        <f t="shared" si="5523"/>
        <v>7</v>
      </c>
      <c r="AD1051" s="15">
        <f t="shared" ref="AD1051" si="5524">AC1051+1</f>
        <v>8</v>
      </c>
      <c r="AE1051" s="4">
        <f t="shared" ref="AE1051:AG1051" si="5525">AD1051</f>
        <v>8</v>
      </c>
      <c r="AF1051" s="4">
        <f t="shared" si="5525"/>
        <v>8</v>
      </c>
      <c r="AG1051" s="4">
        <f t="shared" si="5525"/>
        <v>8</v>
      </c>
      <c r="AH1051" s="4">
        <f t="shared" ref="AH1051" si="5526">AG1051+1</f>
        <v>9</v>
      </c>
      <c r="AI1051" s="4">
        <f t="shared" ref="AI1051:AK1051" si="5527">AH1051</f>
        <v>9</v>
      </c>
      <c r="AJ1051" s="4">
        <f t="shared" si="5527"/>
        <v>9</v>
      </c>
      <c r="AK1051" s="4">
        <f t="shared" si="5527"/>
        <v>9</v>
      </c>
      <c r="AL1051" s="4">
        <f t="shared" ref="AL1051" si="5528">AK1051+1</f>
        <v>10</v>
      </c>
      <c r="AM1051" s="4">
        <f t="shared" ref="AM1051:AO1051" si="5529">AL1051</f>
        <v>10</v>
      </c>
      <c r="AN1051" s="4">
        <f t="shared" si="5529"/>
        <v>10</v>
      </c>
      <c r="AO1051" s="4">
        <f t="shared" si="5529"/>
        <v>10</v>
      </c>
      <c r="AP1051" s="4">
        <f t="shared" ref="AP1051" si="5530">AO1051+1</f>
        <v>11</v>
      </c>
      <c r="AQ1051" s="4">
        <f t="shared" ref="AQ1051:AS1051" si="5531">AP1051</f>
        <v>11</v>
      </c>
      <c r="AR1051" s="4">
        <f t="shared" si="5531"/>
        <v>11</v>
      </c>
      <c r="AS1051" s="4">
        <f t="shared" si="5531"/>
        <v>11</v>
      </c>
      <c r="AT1051" s="4">
        <f t="shared" ref="AT1051" si="5532">AS1051+1</f>
        <v>12</v>
      </c>
      <c r="AU1051" s="4">
        <f t="shared" ref="AU1051:AW1051" si="5533">AT1051</f>
        <v>12</v>
      </c>
      <c r="AV1051" s="4">
        <f t="shared" si="5533"/>
        <v>12</v>
      </c>
      <c r="AW1051" s="4">
        <f t="shared" si="5533"/>
        <v>12</v>
      </c>
      <c r="AX1051" s="4">
        <f t="shared" ref="AX1051" si="5534">AW1051+1</f>
        <v>13</v>
      </c>
      <c r="AY1051" s="4">
        <f t="shared" ref="AY1051:BA1051" si="5535">AX1051</f>
        <v>13</v>
      </c>
      <c r="AZ1051" s="4">
        <f t="shared" si="5535"/>
        <v>13</v>
      </c>
      <c r="BA1051" s="4">
        <f t="shared" si="5535"/>
        <v>13</v>
      </c>
      <c r="BB1051" s="4">
        <f t="shared" ref="BB1051" si="5536">BA1051+1</f>
        <v>14</v>
      </c>
      <c r="BC1051" s="4">
        <f t="shared" ref="BC1051:BE1051" si="5537">BB1051</f>
        <v>14</v>
      </c>
      <c r="BD1051" s="4">
        <f t="shared" si="5537"/>
        <v>14</v>
      </c>
      <c r="BE1051" s="4">
        <f t="shared" si="5537"/>
        <v>14</v>
      </c>
      <c r="BF1051" s="4">
        <f t="shared" ref="BF1051" si="5538">BE1051+1</f>
        <v>15</v>
      </c>
      <c r="BG1051" s="4">
        <f t="shared" ref="BG1051:BI1051" si="5539">BF1051</f>
        <v>15</v>
      </c>
      <c r="BH1051" s="4">
        <f t="shared" si="5539"/>
        <v>15</v>
      </c>
      <c r="BI1051" s="4">
        <f t="shared" si="5539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540">C1059+25</f>
        <v>100</v>
      </c>
      <c r="E1059" s="4">
        <f t="shared" si="5540"/>
        <v>125</v>
      </c>
      <c r="F1059" s="4">
        <f t="shared" si="5540"/>
        <v>150</v>
      </c>
      <c r="G1059" s="4">
        <f t="shared" si="5540"/>
        <v>175</v>
      </c>
      <c r="H1059" s="4">
        <f t="shared" si="5540"/>
        <v>200</v>
      </c>
      <c r="I1059" s="4">
        <f t="shared" si="5540"/>
        <v>225</v>
      </c>
      <c r="J1059" s="4">
        <f t="shared" si="5540"/>
        <v>250</v>
      </c>
      <c r="K1059" s="4">
        <f t="shared" si="5540"/>
        <v>275</v>
      </c>
      <c r="L1059" s="4">
        <f t="shared" si="5540"/>
        <v>300</v>
      </c>
      <c r="M1059" s="4">
        <f t="shared" si="5540"/>
        <v>325</v>
      </c>
      <c r="N1059" s="4">
        <f t="shared" si="5540"/>
        <v>350</v>
      </c>
      <c r="O1059" s="4">
        <f t="shared" si="5540"/>
        <v>375</v>
      </c>
      <c r="P1059" s="4">
        <f t="shared" si="5540"/>
        <v>400</v>
      </c>
      <c r="Q1059" s="4">
        <f t="shared" si="5540"/>
        <v>425</v>
      </c>
      <c r="R1059" s="4">
        <f t="shared" si="5540"/>
        <v>450</v>
      </c>
      <c r="S1059" s="4">
        <f t="shared" si="5540"/>
        <v>475</v>
      </c>
      <c r="T1059" s="4">
        <f t="shared" si="5540"/>
        <v>500</v>
      </c>
      <c r="U1059" s="4">
        <f t="shared" si="5540"/>
        <v>525</v>
      </c>
      <c r="V1059" s="4">
        <f t="shared" si="5540"/>
        <v>550</v>
      </c>
      <c r="W1059" s="4">
        <f t="shared" si="5540"/>
        <v>575</v>
      </c>
      <c r="X1059" s="4">
        <f t="shared" si="5540"/>
        <v>600</v>
      </c>
      <c r="Y1059" s="4">
        <f t="shared" si="5540"/>
        <v>625</v>
      </c>
      <c r="Z1059" s="4">
        <f t="shared" si="5540"/>
        <v>650</v>
      </c>
      <c r="AA1059" s="4">
        <f t="shared" si="5540"/>
        <v>675</v>
      </c>
      <c r="AB1059" s="4">
        <f t="shared" si="5540"/>
        <v>700</v>
      </c>
      <c r="AC1059" s="4">
        <f t="shared" si="5540"/>
        <v>725</v>
      </c>
      <c r="AD1059" s="4">
        <f t="shared" si="5540"/>
        <v>750</v>
      </c>
      <c r="AE1059" s="4">
        <f t="shared" si="5540"/>
        <v>775</v>
      </c>
      <c r="AF1059" s="4">
        <f t="shared" si="5540"/>
        <v>800</v>
      </c>
      <c r="AG1059" s="4">
        <f t="shared" si="5540"/>
        <v>825</v>
      </c>
      <c r="AH1059" s="4">
        <f t="shared" si="5540"/>
        <v>850</v>
      </c>
      <c r="AI1059" s="4">
        <f t="shared" si="5540"/>
        <v>875</v>
      </c>
      <c r="AJ1059" s="4">
        <f t="shared" si="5540"/>
        <v>900</v>
      </c>
      <c r="AK1059" s="4">
        <f t="shared" si="5540"/>
        <v>925</v>
      </c>
      <c r="AL1059" s="4">
        <f t="shared" si="5540"/>
        <v>950</v>
      </c>
      <c r="AM1059" s="4">
        <f t="shared" si="5540"/>
        <v>975</v>
      </c>
      <c r="AN1059" s="4">
        <f t="shared" si="5540"/>
        <v>1000</v>
      </c>
      <c r="AO1059" s="4">
        <f t="shared" si="5540"/>
        <v>1025</v>
      </c>
      <c r="AP1059" s="4">
        <f t="shared" si="5540"/>
        <v>1050</v>
      </c>
      <c r="AQ1059" s="4">
        <f t="shared" si="5540"/>
        <v>1075</v>
      </c>
      <c r="AR1059" s="4">
        <f t="shared" si="5540"/>
        <v>1100</v>
      </c>
      <c r="AS1059" s="4">
        <f t="shared" si="5540"/>
        <v>1125</v>
      </c>
      <c r="AT1059" s="4">
        <f t="shared" si="5540"/>
        <v>1150</v>
      </c>
      <c r="AU1059" s="4">
        <f t="shared" si="5540"/>
        <v>1175</v>
      </c>
      <c r="AV1059" s="4">
        <f t="shared" si="5540"/>
        <v>1200</v>
      </c>
      <c r="AW1059" s="4">
        <f t="shared" si="5540"/>
        <v>1225</v>
      </c>
      <c r="AX1059" s="4">
        <f t="shared" si="5540"/>
        <v>1250</v>
      </c>
      <c r="AY1059" s="4">
        <f t="shared" si="5540"/>
        <v>1275</v>
      </c>
      <c r="AZ1059" s="4">
        <f t="shared" si="5540"/>
        <v>1300</v>
      </c>
      <c r="BA1059" s="4">
        <f t="shared" si="5540"/>
        <v>1325</v>
      </c>
      <c r="BB1059" s="4">
        <f t="shared" si="5540"/>
        <v>1350</v>
      </c>
      <c r="BC1059" s="4">
        <f t="shared" si="5540"/>
        <v>1375</v>
      </c>
      <c r="BD1059" s="4">
        <f t="shared" si="5540"/>
        <v>1400</v>
      </c>
      <c r="BE1059" s="4">
        <f t="shared" si="5540"/>
        <v>1425</v>
      </c>
      <c r="BF1059" s="4">
        <f t="shared" si="5540"/>
        <v>1450</v>
      </c>
      <c r="BG1059" s="4">
        <f t="shared" si="5540"/>
        <v>1475</v>
      </c>
      <c r="BH1059" s="4">
        <f t="shared" si="5540"/>
        <v>1500</v>
      </c>
      <c r="BI1059" s="4">
        <f t="shared" si="5540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541">C1060+50</f>
        <v>200</v>
      </c>
      <c r="E1060" s="4">
        <f t="shared" si="5541"/>
        <v>250</v>
      </c>
      <c r="F1060" s="4">
        <f t="shared" si="5541"/>
        <v>300</v>
      </c>
      <c r="G1060" s="4">
        <f t="shared" si="5541"/>
        <v>350</v>
      </c>
      <c r="H1060" s="4">
        <f t="shared" si="5541"/>
        <v>400</v>
      </c>
      <c r="I1060" s="4">
        <f t="shared" si="5541"/>
        <v>450</v>
      </c>
      <c r="J1060" s="4">
        <f t="shared" si="5541"/>
        <v>500</v>
      </c>
      <c r="K1060" s="4">
        <f t="shared" si="5541"/>
        <v>550</v>
      </c>
      <c r="L1060" s="4">
        <f t="shared" si="5541"/>
        <v>600</v>
      </c>
      <c r="M1060" s="4">
        <f t="shared" si="5541"/>
        <v>650</v>
      </c>
      <c r="N1060" s="4">
        <f t="shared" si="5541"/>
        <v>700</v>
      </c>
      <c r="O1060" s="4">
        <f t="shared" si="5541"/>
        <v>750</v>
      </c>
      <c r="P1060" s="4">
        <f t="shared" si="5541"/>
        <v>800</v>
      </c>
      <c r="Q1060" s="4">
        <f t="shared" si="5541"/>
        <v>850</v>
      </c>
      <c r="R1060" s="4">
        <f t="shared" si="5541"/>
        <v>900</v>
      </c>
      <c r="S1060" s="4">
        <f t="shared" si="5541"/>
        <v>950</v>
      </c>
      <c r="T1060" s="4">
        <f t="shared" si="5541"/>
        <v>1000</v>
      </c>
      <c r="U1060" s="4">
        <f t="shared" si="5541"/>
        <v>1050</v>
      </c>
      <c r="V1060" s="4">
        <f t="shared" si="5541"/>
        <v>1100</v>
      </c>
      <c r="W1060" s="4">
        <f t="shared" si="5541"/>
        <v>1150</v>
      </c>
      <c r="X1060" s="4">
        <f t="shared" si="5541"/>
        <v>1200</v>
      </c>
      <c r="Y1060" s="4">
        <f t="shared" si="5541"/>
        <v>1250</v>
      </c>
      <c r="Z1060" s="4">
        <f t="shared" si="5541"/>
        <v>1300</v>
      </c>
      <c r="AA1060" s="4">
        <f t="shared" si="5541"/>
        <v>1350</v>
      </c>
      <c r="AB1060" s="4">
        <f t="shared" si="5541"/>
        <v>1400</v>
      </c>
      <c r="AC1060" s="4">
        <f t="shared" si="5541"/>
        <v>1450</v>
      </c>
      <c r="AD1060" s="4">
        <f t="shared" si="5541"/>
        <v>1500</v>
      </c>
      <c r="AE1060" s="4">
        <f t="shared" si="5541"/>
        <v>1550</v>
      </c>
      <c r="AF1060" s="4">
        <f t="shared" si="5541"/>
        <v>1600</v>
      </c>
      <c r="AG1060" s="4">
        <f t="shared" si="5541"/>
        <v>1650</v>
      </c>
      <c r="AH1060" s="4">
        <f t="shared" si="5541"/>
        <v>1700</v>
      </c>
      <c r="AI1060" s="4">
        <f t="shared" si="5541"/>
        <v>1750</v>
      </c>
      <c r="AJ1060" s="4">
        <f t="shared" si="5541"/>
        <v>1800</v>
      </c>
      <c r="AK1060" s="4">
        <f t="shared" si="5541"/>
        <v>1850</v>
      </c>
      <c r="AL1060" s="4">
        <f t="shared" si="5541"/>
        <v>1900</v>
      </c>
      <c r="AM1060" s="4">
        <f t="shared" si="5541"/>
        <v>1950</v>
      </c>
      <c r="AN1060" s="4">
        <f t="shared" si="5541"/>
        <v>2000</v>
      </c>
      <c r="AO1060" s="4">
        <f t="shared" si="5541"/>
        <v>2050</v>
      </c>
      <c r="AP1060" s="4">
        <f t="shared" si="5541"/>
        <v>2100</v>
      </c>
      <c r="AQ1060" s="4">
        <f t="shared" si="5541"/>
        <v>2150</v>
      </c>
      <c r="AR1060" s="4">
        <f t="shared" si="5541"/>
        <v>2200</v>
      </c>
      <c r="AS1060" s="4">
        <f t="shared" si="5541"/>
        <v>2250</v>
      </c>
      <c r="AT1060" s="4">
        <f t="shared" si="5541"/>
        <v>2300</v>
      </c>
      <c r="AU1060" s="4">
        <f t="shared" si="5541"/>
        <v>2350</v>
      </c>
      <c r="AV1060" s="4">
        <f t="shared" si="5541"/>
        <v>2400</v>
      </c>
      <c r="AW1060" s="4">
        <f t="shared" si="5541"/>
        <v>2450</v>
      </c>
      <c r="AX1060" s="4">
        <f t="shared" si="5541"/>
        <v>2500</v>
      </c>
      <c r="AY1060" s="4">
        <f t="shared" si="5541"/>
        <v>2550</v>
      </c>
      <c r="AZ1060" s="4">
        <f t="shared" si="5541"/>
        <v>2600</v>
      </c>
      <c r="BA1060" s="4">
        <f t="shared" si="5541"/>
        <v>2650</v>
      </c>
      <c r="BB1060" s="4">
        <f t="shared" si="5541"/>
        <v>2700</v>
      </c>
      <c r="BC1060" s="4">
        <f t="shared" si="5541"/>
        <v>2750</v>
      </c>
      <c r="BD1060" s="4">
        <f t="shared" si="5541"/>
        <v>2800</v>
      </c>
      <c r="BE1060" s="4">
        <f t="shared" si="5541"/>
        <v>2850</v>
      </c>
      <c r="BF1060" s="4">
        <f t="shared" si="5541"/>
        <v>2900</v>
      </c>
      <c r="BG1060" s="4">
        <f t="shared" si="5541"/>
        <v>2950</v>
      </c>
      <c r="BH1060" s="4">
        <f t="shared" si="5541"/>
        <v>3000</v>
      </c>
      <c r="BI1060" s="4">
        <f t="shared" si="5541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542">C1061+75</f>
        <v>300</v>
      </c>
      <c r="E1061" s="4">
        <f t="shared" si="5542"/>
        <v>375</v>
      </c>
      <c r="F1061" s="4">
        <f t="shared" si="5542"/>
        <v>450</v>
      </c>
      <c r="G1061" s="4">
        <f t="shared" si="5542"/>
        <v>525</v>
      </c>
      <c r="H1061" s="4">
        <f t="shared" si="5542"/>
        <v>600</v>
      </c>
      <c r="I1061" s="4">
        <f t="shared" si="5542"/>
        <v>675</v>
      </c>
      <c r="J1061" s="4">
        <f t="shared" si="5542"/>
        <v>750</v>
      </c>
      <c r="K1061" s="4">
        <f t="shared" si="5542"/>
        <v>825</v>
      </c>
      <c r="L1061" s="4">
        <f t="shared" si="5542"/>
        <v>900</v>
      </c>
      <c r="M1061" s="4">
        <f t="shared" si="5542"/>
        <v>975</v>
      </c>
      <c r="N1061" s="4">
        <f t="shared" si="5542"/>
        <v>1050</v>
      </c>
      <c r="O1061" s="4">
        <f t="shared" si="5542"/>
        <v>1125</v>
      </c>
      <c r="P1061" s="4">
        <f t="shared" si="5542"/>
        <v>1200</v>
      </c>
      <c r="Q1061" s="4">
        <f t="shared" si="5542"/>
        <v>1275</v>
      </c>
      <c r="R1061" s="4">
        <f t="shared" si="5542"/>
        <v>1350</v>
      </c>
      <c r="S1061" s="4">
        <f t="shared" si="5542"/>
        <v>1425</v>
      </c>
      <c r="T1061" s="4">
        <f t="shared" si="5542"/>
        <v>1500</v>
      </c>
      <c r="U1061" s="4">
        <f t="shared" si="5542"/>
        <v>1575</v>
      </c>
      <c r="V1061" s="4">
        <f t="shared" si="5542"/>
        <v>1650</v>
      </c>
      <c r="W1061" s="4">
        <f t="shared" si="5542"/>
        <v>1725</v>
      </c>
      <c r="X1061" s="4">
        <f t="shared" si="5542"/>
        <v>1800</v>
      </c>
      <c r="Y1061" s="4">
        <f t="shared" si="5542"/>
        <v>1875</v>
      </c>
      <c r="Z1061" s="4">
        <f t="shared" si="5542"/>
        <v>1950</v>
      </c>
      <c r="AA1061" s="4">
        <f t="shared" si="5542"/>
        <v>2025</v>
      </c>
      <c r="AB1061" s="4">
        <f t="shared" si="5542"/>
        <v>2100</v>
      </c>
      <c r="AC1061" s="4">
        <f t="shared" si="5542"/>
        <v>2175</v>
      </c>
      <c r="AD1061" s="4">
        <f t="shared" si="5542"/>
        <v>2250</v>
      </c>
      <c r="AE1061" s="4">
        <f t="shared" si="5542"/>
        <v>2325</v>
      </c>
      <c r="AF1061" s="4">
        <f t="shared" si="5542"/>
        <v>2400</v>
      </c>
      <c r="AG1061" s="4">
        <f t="shared" si="5542"/>
        <v>2475</v>
      </c>
      <c r="AH1061" s="4">
        <f t="shared" si="5542"/>
        <v>2550</v>
      </c>
      <c r="AI1061" s="4">
        <f t="shared" si="5542"/>
        <v>2625</v>
      </c>
      <c r="AJ1061" s="4">
        <f t="shared" si="5542"/>
        <v>2700</v>
      </c>
      <c r="AK1061" s="4">
        <f t="shared" si="5542"/>
        <v>2775</v>
      </c>
      <c r="AL1061" s="4">
        <f t="shared" si="5542"/>
        <v>2850</v>
      </c>
      <c r="AM1061" s="4">
        <f t="shared" si="5542"/>
        <v>2925</v>
      </c>
      <c r="AN1061" s="4">
        <f t="shared" si="5542"/>
        <v>3000</v>
      </c>
      <c r="AO1061" s="4">
        <f t="shared" si="5542"/>
        <v>3075</v>
      </c>
      <c r="AP1061" s="4">
        <f t="shared" si="5542"/>
        <v>3150</v>
      </c>
      <c r="AQ1061" s="4">
        <f t="shared" si="5542"/>
        <v>3225</v>
      </c>
      <c r="AR1061" s="4">
        <f t="shared" si="5542"/>
        <v>3300</v>
      </c>
      <c r="AS1061" s="4">
        <f t="shared" si="5542"/>
        <v>3375</v>
      </c>
      <c r="AT1061" s="4">
        <f t="shared" si="5542"/>
        <v>3450</v>
      </c>
      <c r="AU1061" s="4">
        <f t="shared" si="5542"/>
        <v>3525</v>
      </c>
      <c r="AV1061" s="4">
        <f t="shared" si="5542"/>
        <v>3600</v>
      </c>
      <c r="AW1061" s="4">
        <f t="shared" si="5542"/>
        <v>3675</v>
      </c>
      <c r="AX1061" s="4">
        <f t="shared" si="5542"/>
        <v>3750</v>
      </c>
      <c r="AY1061" s="4">
        <f t="shared" si="5542"/>
        <v>3825</v>
      </c>
      <c r="AZ1061" s="4">
        <f t="shared" si="5542"/>
        <v>3900</v>
      </c>
      <c r="BA1061" s="4">
        <f t="shared" si="5542"/>
        <v>3975</v>
      </c>
      <c r="BB1061" s="4">
        <f t="shared" si="5542"/>
        <v>4050</v>
      </c>
      <c r="BC1061" s="4">
        <f t="shared" si="5542"/>
        <v>4125</v>
      </c>
      <c r="BD1061" s="4">
        <f t="shared" si="5542"/>
        <v>4200</v>
      </c>
      <c r="BE1061" s="4">
        <f t="shared" si="5542"/>
        <v>4275</v>
      </c>
      <c r="BF1061" s="4">
        <f t="shared" si="5542"/>
        <v>4350</v>
      </c>
      <c r="BG1061" s="4">
        <f t="shared" si="5542"/>
        <v>4425</v>
      </c>
      <c r="BH1061" s="4">
        <f t="shared" si="5542"/>
        <v>4500</v>
      </c>
      <c r="BI1061" s="4">
        <f t="shared" si="5542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543">C1062+15</f>
        <v>55</v>
      </c>
      <c r="E1062" s="4">
        <f t="shared" si="5543"/>
        <v>70</v>
      </c>
      <c r="F1062" s="4">
        <f t="shared" si="5543"/>
        <v>85</v>
      </c>
      <c r="G1062" s="4">
        <f t="shared" si="5543"/>
        <v>100</v>
      </c>
      <c r="H1062" s="4">
        <f t="shared" si="5543"/>
        <v>115</v>
      </c>
      <c r="I1062" s="4">
        <f t="shared" si="5543"/>
        <v>130</v>
      </c>
      <c r="J1062" s="4">
        <f t="shared" si="5543"/>
        <v>145</v>
      </c>
      <c r="K1062" s="4">
        <f t="shared" si="5543"/>
        <v>160</v>
      </c>
      <c r="L1062" s="4">
        <f t="shared" si="5543"/>
        <v>175</v>
      </c>
      <c r="M1062" s="4">
        <f t="shared" si="5543"/>
        <v>190</v>
      </c>
      <c r="N1062" s="4">
        <f t="shared" si="5543"/>
        <v>205</v>
      </c>
      <c r="O1062" s="4">
        <f t="shared" si="5543"/>
        <v>220</v>
      </c>
      <c r="P1062" s="4">
        <f t="shared" si="5543"/>
        <v>235</v>
      </c>
      <c r="Q1062" s="4">
        <f t="shared" si="5543"/>
        <v>250</v>
      </c>
      <c r="R1062" s="4">
        <f t="shared" si="5543"/>
        <v>265</v>
      </c>
      <c r="S1062" s="4">
        <f t="shared" si="5543"/>
        <v>280</v>
      </c>
      <c r="T1062" s="4">
        <f t="shared" si="5543"/>
        <v>295</v>
      </c>
      <c r="U1062" s="4">
        <f t="shared" si="5543"/>
        <v>310</v>
      </c>
      <c r="V1062" s="4">
        <f t="shared" si="5543"/>
        <v>325</v>
      </c>
      <c r="W1062" s="4">
        <f t="shared" si="5543"/>
        <v>340</v>
      </c>
      <c r="X1062" s="4">
        <f t="shared" si="5543"/>
        <v>355</v>
      </c>
      <c r="Y1062" s="4">
        <f t="shared" si="5543"/>
        <v>370</v>
      </c>
      <c r="Z1062" s="4">
        <f t="shared" si="5543"/>
        <v>385</v>
      </c>
      <c r="AA1062" s="4">
        <f t="shared" si="5543"/>
        <v>400</v>
      </c>
      <c r="AB1062" s="4">
        <f t="shared" si="5543"/>
        <v>415</v>
      </c>
      <c r="AC1062" s="4">
        <f t="shared" si="5543"/>
        <v>430</v>
      </c>
      <c r="AD1062" s="4">
        <f t="shared" si="5543"/>
        <v>445</v>
      </c>
      <c r="AE1062" s="4">
        <f t="shared" si="5543"/>
        <v>460</v>
      </c>
      <c r="AF1062" s="4">
        <f t="shared" si="5543"/>
        <v>475</v>
      </c>
      <c r="AG1062" s="4">
        <f t="shared" si="5543"/>
        <v>490</v>
      </c>
      <c r="AH1062" s="4">
        <f t="shared" si="5543"/>
        <v>505</v>
      </c>
      <c r="AI1062" s="4">
        <f t="shared" si="5543"/>
        <v>520</v>
      </c>
      <c r="AJ1062" s="4">
        <f t="shared" si="5543"/>
        <v>535</v>
      </c>
      <c r="AK1062" s="4">
        <f t="shared" si="5543"/>
        <v>550</v>
      </c>
      <c r="AL1062" s="4">
        <f t="shared" si="5543"/>
        <v>565</v>
      </c>
      <c r="AM1062" s="4">
        <f t="shared" si="5543"/>
        <v>580</v>
      </c>
      <c r="AN1062" s="4">
        <f t="shared" si="5543"/>
        <v>595</v>
      </c>
      <c r="AO1062" s="4">
        <f t="shared" si="5543"/>
        <v>610</v>
      </c>
      <c r="AP1062" s="4">
        <f t="shared" si="5543"/>
        <v>625</v>
      </c>
      <c r="AQ1062" s="4">
        <f t="shared" si="5543"/>
        <v>640</v>
      </c>
      <c r="AR1062" s="4">
        <f t="shared" si="5543"/>
        <v>655</v>
      </c>
      <c r="AS1062" s="4">
        <f t="shared" si="5543"/>
        <v>670</v>
      </c>
      <c r="AT1062" s="4">
        <f t="shared" si="5543"/>
        <v>685</v>
      </c>
      <c r="AU1062" s="4">
        <f t="shared" si="5543"/>
        <v>700</v>
      </c>
      <c r="AV1062" s="4">
        <f t="shared" si="5543"/>
        <v>715</v>
      </c>
      <c r="AW1062" s="4">
        <f t="shared" si="5543"/>
        <v>730</v>
      </c>
      <c r="AX1062" s="4">
        <f t="shared" si="5543"/>
        <v>745</v>
      </c>
      <c r="AY1062" s="4">
        <f t="shared" si="5543"/>
        <v>760</v>
      </c>
      <c r="AZ1062" s="4">
        <f t="shared" si="5543"/>
        <v>775</v>
      </c>
      <c r="BA1062" s="4">
        <f t="shared" si="5543"/>
        <v>790</v>
      </c>
      <c r="BB1062" s="4">
        <f t="shared" si="5543"/>
        <v>805</v>
      </c>
      <c r="BC1062" s="4">
        <f t="shared" si="5543"/>
        <v>820</v>
      </c>
      <c r="BD1062" s="4">
        <f t="shared" si="5543"/>
        <v>835</v>
      </c>
      <c r="BE1062" s="4">
        <f t="shared" si="5543"/>
        <v>850</v>
      </c>
      <c r="BF1062" s="4">
        <f t="shared" si="5543"/>
        <v>865</v>
      </c>
      <c r="BG1062" s="4">
        <f t="shared" si="5543"/>
        <v>880</v>
      </c>
      <c r="BH1062" s="4">
        <f t="shared" si="5543"/>
        <v>895</v>
      </c>
      <c r="BI1062" s="4">
        <f t="shared" si="5543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544">C1066+20</f>
        <v>65</v>
      </c>
      <c r="E1066" s="4">
        <f t="shared" si="5544"/>
        <v>85</v>
      </c>
      <c r="F1066" s="4">
        <f t="shared" si="5544"/>
        <v>105</v>
      </c>
      <c r="G1066" s="4">
        <f t="shared" si="5544"/>
        <v>125</v>
      </c>
      <c r="H1066" s="4">
        <f t="shared" si="5544"/>
        <v>145</v>
      </c>
      <c r="I1066" s="4">
        <f t="shared" si="5544"/>
        <v>165</v>
      </c>
      <c r="J1066" s="4">
        <f t="shared" si="5544"/>
        <v>185</v>
      </c>
      <c r="K1066" s="4">
        <f t="shared" si="5544"/>
        <v>205</v>
      </c>
      <c r="L1066" s="4">
        <f t="shared" si="5544"/>
        <v>225</v>
      </c>
      <c r="M1066" s="4">
        <f t="shared" si="5544"/>
        <v>245</v>
      </c>
      <c r="N1066" s="4">
        <f t="shared" si="5544"/>
        <v>265</v>
      </c>
      <c r="O1066" s="4">
        <f t="shared" si="5544"/>
        <v>285</v>
      </c>
      <c r="P1066" s="4">
        <f t="shared" si="5544"/>
        <v>305</v>
      </c>
      <c r="Q1066" s="4">
        <f t="shared" si="5544"/>
        <v>325</v>
      </c>
      <c r="R1066" s="4">
        <f t="shared" si="5544"/>
        <v>345</v>
      </c>
      <c r="S1066" s="4">
        <f t="shared" si="5544"/>
        <v>365</v>
      </c>
      <c r="T1066" s="4">
        <f t="shared" si="5544"/>
        <v>385</v>
      </c>
      <c r="U1066" s="4">
        <f t="shared" si="5544"/>
        <v>405</v>
      </c>
      <c r="V1066" s="4">
        <f t="shared" si="5544"/>
        <v>425</v>
      </c>
      <c r="W1066" s="4">
        <f t="shared" si="5544"/>
        <v>445</v>
      </c>
      <c r="X1066" s="4">
        <f t="shared" si="5544"/>
        <v>465</v>
      </c>
      <c r="Y1066" s="4">
        <f t="shared" si="5544"/>
        <v>485</v>
      </c>
      <c r="Z1066" s="4">
        <f t="shared" si="5544"/>
        <v>505</v>
      </c>
      <c r="AA1066" s="4">
        <f t="shared" si="5544"/>
        <v>525</v>
      </c>
      <c r="AB1066" s="4">
        <f t="shared" si="5544"/>
        <v>545</v>
      </c>
      <c r="AC1066" s="4">
        <f t="shared" si="5544"/>
        <v>565</v>
      </c>
      <c r="AD1066" s="4">
        <f t="shared" si="5544"/>
        <v>585</v>
      </c>
      <c r="AE1066" s="4">
        <f t="shared" si="5544"/>
        <v>605</v>
      </c>
      <c r="AF1066" s="4">
        <f t="shared" si="5544"/>
        <v>625</v>
      </c>
      <c r="AG1066" s="4">
        <f t="shared" si="5544"/>
        <v>645</v>
      </c>
      <c r="AH1066" s="4">
        <f t="shared" si="5544"/>
        <v>665</v>
      </c>
      <c r="AI1066" s="4">
        <f t="shared" si="5544"/>
        <v>685</v>
      </c>
      <c r="AJ1066" s="4">
        <f t="shared" si="5544"/>
        <v>705</v>
      </c>
      <c r="AK1066" s="4">
        <f t="shared" si="5544"/>
        <v>725</v>
      </c>
      <c r="AL1066" s="4">
        <f t="shared" si="5544"/>
        <v>745</v>
      </c>
      <c r="AM1066" s="4">
        <f t="shared" si="5544"/>
        <v>765</v>
      </c>
      <c r="AN1066" s="4">
        <f t="shared" si="5544"/>
        <v>785</v>
      </c>
      <c r="AO1066" s="4">
        <f t="shared" si="5544"/>
        <v>805</v>
      </c>
      <c r="AP1066" s="4">
        <f t="shared" si="5544"/>
        <v>825</v>
      </c>
      <c r="AQ1066" s="4">
        <f t="shared" si="5544"/>
        <v>845</v>
      </c>
      <c r="AR1066" s="4">
        <f t="shared" si="5544"/>
        <v>865</v>
      </c>
      <c r="AS1066" s="4">
        <f t="shared" si="5544"/>
        <v>885</v>
      </c>
      <c r="AT1066" s="4">
        <f t="shared" si="5544"/>
        <v>905</v>
      </c>
      <c r="AU1066" s="4">
        <f t="shared" si="5544"/>
        <v>925</v>
      </c>
      <c r="AV1066" s="4">
        <f t="shared" si="5544"/>
        <v>945</v>
      </c>
      <c r="AW1066" s="4">
        <f t="shared" si="5544"/>
        <v>965</v>
      </c>
      <c r="AX1066" s="4">
        <f t="shared" si="5544"/>
        <v>985</v>
      </c>
      <c r="AY1066" s="4">
        <f t="shared" si="5544"/>
        <v>1005</v>
      </c>
      <c r="AZ1066" s="4">
        <f t="shared" si="5544"/>
        <v>1025</v>
      </c>
      <c r="BA1066" s="4">
        <f t="shared" si="5544"/>
        <v>1045</v>
      </c>
      <c r="BB1066" s="4">
        <f t="shared" si="5544"/>
        <v>1065</v>
      </c>
      <c r="BC1066" s="4">
        <f t="shared" si="5544"/>
        <v>1085</v>
      </c>
      <c r="BD1066" s="4">
        <f t="shared" si="5544"/>
        <v>1105</v>
      </c>
      <c r="BE1066" s="4">
        <f t="shared" si="5544"/>
        <v>1125</v>
      </c>
      <c r="BF1066" s="4">
        <f t="shared" si="5544"/>
        <v>1145</v>
      </c>
      <c r="BG1066" s="4">
        <f t="shared" si="5544"/>
        <v>1165</v>
      </c>
      <c r="BH1066" s="4">
        <f t="shared" si="5544"/>
        <v>1185</v>
      </c>
      <c r="BI1066" s="4">
        <f t="shared" si="5544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545">C1067+25</f>
        <v>70</v>
      </c>
      <c r="E1067" s="4">
        <f t="shared" si="5545"/>
        <v>95</v>
      </c>
      <c r="F1067" s="4">
        <f t="shared" si="5545"/>
        <v>120</v>
      </c>
      <c r="G1067" s="4">
        <f t="shared" si="5545"/>
        <v>145</v>
      </c>
      <c r="H1067" s="4">
        <f t="shared" si="5545"/>
        <v>170</v>
      </c>
      <c r="I1067" s="4">
        <f t="shared" si="5545"/>
        <v>195</v>
      </c>
      <c r="J1067" s="4">
        <f t="shared" si="5545"/>
        <v>220</v>
      </c>
      <c r="K1067" s="4">
        <f t="shared" si="5545"/>
        <v>245</v>
      </c>
      <c r="L1067" s="4">
        <f t="shared" si="5545"/>
        <v>270</v>
      </c>
      <c r="M1067" s="4">
        <f t="shared" si="5545"/>
        <v>295</v>
      </c>
      <c r="N1067" s="4">
        <f t="shared" si="5545"/>
        <v>320</v>
      </c>
      <c r="O1067" s="4">
        <f t="shared" si="5545"/>
        <v>345</v>
      </c>
      <c r="P1067" s="4">
        <f t="shared" si="5545"/>
        <v>370</v>
      </c>
      <c r="Q1067" s="4">
        <f t="shared" si="5545"/>
        <v>395</v>
      </c>
      <c r="R1067" s="4">
        <f t="shared" si="5545"/>
        <v>420</v>
      </c>
      <c r="S1067" s="4">
        <f t="shared" si="5545"/>
        <v>445</v>
      </c>
      <c r="T1067" s="4">
        <f t="shared" si="5545"/>
        <v>470</v>
      </c>
      <c r="U1067" s="4">
        <f t="shared" si="5545"/>
        <v>495</v>
      </c>
      <c r="V1067" s="4">
        <f t="shared" si="5545"/>
        <v>520</v>
      </c>
      <c r="W1067" s="4">
        <f t="shared" si="5545"/>
        <v>545</v>
      </c>
      <c r="X1067" s="4">
        <f t="shared" si="5545"/>
        <v>570</v>
      </c>
      <c r="Y1067" s="4">
        <f t="shared" si="5545"/>
        <v>595</v>
      </c>
      <c r="Z1067" s="4">
        <f t="shared" si="5545"/>
        <v>620</v>
      </c>
      <c r="AA1067" s="4">
        <f t="shared" si="5545"/>
        <v>645</v>
      </c>
      <c r="AB1067" s="4">
        <f t="shared" si="5545"/>
        <v>670</v>
      </c>
      <c r="AC1067" s="4">
        <f t="shared" si="5545"/>
        <v>695</v>
      </c>
      <c r="AD1067" s="4">
        <f t="shared" si="5545"/>
        <v>720</v>
      </c>
      <c r="AE1067" s="4">
        <f t="shared" si="5545"/>
        <v>745</v>
      </c>
      <c r="AF1067" s="4">
        <f t="shared" si="5545"/>
        <v>770</v>
      </c>
      <c r="AG1067" s="4">
        <f t="shared" si="5545"/>
        <v>795</v>
      </c>
      <c r="AH1067" s="4">
        <f t="shared" si="5545"/>
        <v>820</v>
      </c>
      <c r="AI1067" s="4">
        <f t="shared" si="5545"/>
        <v>845</v>
      </c>
      <c r="AJ1067" s="4">
        <f t="shared" si="5545"/>
        <v>870</v>
      </c>
      <c r="AK1067" s="4">
        <f t="shared" si="5545"/>
        <v>895</v>
      </c>
      <c r="AL1067" s="4">
        <f t="shared" si="5545"/>
        <v>920</v>
      </c>
      <c r="AM1067" s="4">
        <f t="shared" si="5545"/>
        <v>945</v>
      </c>
      <c r="AN1067" s="4">
        <f t="shared" si="5545"/>
        <v>970</v>
      </c>
      <c r="AO1067" s="4">
        <f t="shared" si="5545"/>
        <v>995</v>
      </c>
      <c r="AP1067" s="4">
        <f t="shared" si="5545"/>
        <v>1020</v>
      </c>
      <c r="AQ1067" s="4">
        <f t="shared" si="5545"/>
        <v>1045</v>
      </c>
      <c r="AR1067" s="4">
        <f t="shared" si="5545"/>
        <v>1070</v>
      </c>
      <c r="AS1067" s="4">
        <f t="shared" si="5545"/>
        <v>1095</v>
      </c>
      <c r="AT1067" s="4">
        <f t="shared" si="5545"/>
        <v>1120</v>
      </c>
      <c r="AU1067" s="4">
        <f t="shared" si="5545"/>
        <v>1145</v>
      </c>
      <c r="AV1067" s="4">
        <f t="shared" si="5545"/>
        <v>1170</v>
      </c>
      <c r="AW1067" s="4">
        <f t="shared" si="5545"/>
        <v>1195</v>
      </c>
      <c r="AX1067" s="4">
        <f t="shared" si="5545"/>
        <v>1220</v>
      </c>
      <c r="AY1067" s="4">
        <f t="shared" si="5545"/>
        <v>1245</v>
      </c>
      <c r="AZ1067" s="4">
        <f t="shared" si="5545"/>
        <v>1270</v>
      </c>
      <c r="BA1067" s="4">
        <f t="shared" si="5545"/>
        <v>1295</v>
      </c>
      <c r="BB1067" s="4">
        <f t="shared" si="5545"/>
        <v>1320</v>
      </c>
      <c r="BC1067" s="4">
        <f t="shared" si="5545"/>
        <v>1345</v>
      </c>
      <c r="BD1067" s="4">
        <f t="shared" si="5545"/>
        <v>1370</v>
      </c>
      <c r="BE1067" s="4">
        <f t="shared" si="5545"/>
        <v>1395</v>
      </c>
      <c r="BF1067" s="4">
        <f t="shared" si="5545"/>
        <v>1420</v>
      </c>
      <c r="BG1067" s="4">
        <f t="shared" si="5545"/>
        <v>1445</v>
      </c>
      <c r="BH1067" s="4">
        <f t="shared" si="5545"/>
        <v>1470</v>
      </c>
      <c r="BI1067" s="4">
        <f t="shared" si="5545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546">C1070+1</f>
        <v>3</v>
      </c>
      <c r="E1070" s="9">
        <f t="shared" si="5546"/>
        <v>4</v>
      </c>
      <c r="F1070" s="9">
        <f t="shared" si="5546"/>
        <v>5</v>
      </c>
      <c r="G1070" s="9">
        <f t="shared" si="5546"/>
        <v>6</v>
      </c>
      <c r="H1070" s="9">
        <f t="shared" si="5546"/>
        <v>7</v>
      </c>
      <c r="I1070" s="9">
        <f t="shared" si="5546"/>
        <v>8</v>
      </c>
      <c r="J1070" s="9">
        <f>I1070+2</f>
        <v>10</v>
      </c>
      <c r="K1070" s="9">
        <f t="shared" ref="K1070:Q1070" si="5547">J1070+2</f>
        <v>12</v>
      </c>
      <c r="L1070" s="9">
        <f t="shared" si="5547"/>
        <v>14</v>
      </c>
      <c r="M1070" s="9">
        <f t="shared" si="5547"/>
        <v>16</v>
      </c>
      <c r="N1070" s="9">
        <f t="shared" si="5547"/>
        <v>18</v>
      </c>
      <c r="O1070" s="9">
        <f t="shared" si="5547"/>
        <v>20</v>
      </c>
      <c r="P1070" s="9">
        <f t="shared" si="5547"/>
        <v>22</v>
      </c>
      <c r="Q1070" s="9">
        <f t="shared" si="5547"/>
        <v>24</v>
      </c>
      <c r="R1070" s="9">
        <f>Q1070+3</f>
        <v>27</v>
      </c>
      <c r="S1070" s="9">
        <f t="shared" ref="S1070:W1070" si="5548">R1070+3</f>
        <v>30</v>
      </c>
      <c r="T1070" s="9">
        <f t="shared" si="5548"/>
        <v>33</v>
      </c>
      <c r="U1070" s="9">
        <f t="shared" si="5548"/>
        <v>36</v>
      </c>
      <c r="V1070" s="9">
        <f t="shared" si="5548"/>
        <v>39</v>
      </c>
      <c r="W1070" s="9">
        <f t="shared" si="5548"/>
        <v>42</v>
      </c>
      <c r="X1070" s="9">
        <f>W1070+4</f>
        <v>46</v>
      </c>
      <c r="Y1070" s="9">
        <f t="shared" ref="Y1070:AC1070" si="5549">X1070+4</f>
        <v>50</v>
      </c>
      <c r="Z1070" s="9">
        <f t="shared" si="5549"/>
        <v>54</v>
      </c>
      <c r="AA1070" s="9">
        <f t="shared" si="5549"/>
        <v>58</v>
      </c>
      <c r="AB1070" s="9">
        <f t="shared" si="5549"/>
        <v>62</v>
      </c>
      <c r="AC1070" s="9">
        <f t="shared" si="5549"/>
        <v>66</v>
      </c>
      <c r="AD1070" s="9">
        <f>AC1070+5</f>
        <v>71</v>
      </c>
      <c r="AE1070" s="9">
        <f t="shared" ref="AE1070:BI1070" si="5550">AD1070+5</f>
        <v>76</v>
      </c>
      <c r="AF1070" s="9">
        <f t="shared" si="5550"/>
        <v>81</v>
      </c>
      <c r="AG1070" s="9">
        <f t="shared" si="5550"/>
        <v>86</v>
      </c>
      <c r="AH1070" s="9">
        <f t="shared" si="5550"/>
        <v>91</v>
      </c>
      <c r="AI1070" s="9">
        <f t="shared" si="5550"/>
        <v>96</v>
      </c>
      <c r="AJ1070" s="9">
        <f t="shared" si="5550"/>
        <v>101</v>
      </c>
      <c r="AK1070" s="9">
        <f t="shared" si="5550"/>
        <v>106</v>
      </c>
      <c r="AL1070" s="9">
        <f t="shared" si="5550"/>
        <v>111</v>
      </c>
      <c r="AM1070" s="9">
        <f t="shared" si="5550"/>
        <v>116</v>
      </c>
      <c r="AN1070" s="9">
        <f t="shared" si="5550"/>
        <v>121</v>
      </c>
      <c r="AO1070" s="9">
        <f t="shared" si="5550"/>
        <v>126</v>
      </c>
      <c r="AP1070" s="9">
        <f t="shared" si="5550"/>
        <v>131</v>
      </c>
      <c r="AQ1070" s="9">
        <f t="shared" si="5550"/>
        <v>136</v>
      </c>
      <c r="AR1070" s="9">
        <f t="shared" si="5550"/>
        <v>141</v>
      </c>
      <c r="AS1070" s="9">
        <f t="shared" si="5550"/>
        <v>146</v>
      </c>
      <c r="AT1070" s="9">
        <f t="shared" si="5550"/>
        <v>151</v>
      </c>
      <c r="AU1070" s="9">
        <f t="shared" si="5550"/>
        <v>156</v>
      </c>
      <c r="AV1070" s="9">
        <f t="shared" si="5550"/>
        <v>161</v>
      </c>
      <c r="AW1070" s="9">
        <f t="shared" si="5550"/>
        <v>166</v>
      </c>
      <c r="AX1070" s="9">
        <f t="shared" si="5550"/>
        <v>171</v>
      </c>
      <c r="AY1070" s="9">
        <f t="shared" si="5550"/>
        <v>176</v>
      </c>
      <c r="AZ1070" s="9">
        <f t="shared" si="5550"/>
        <v>181</v>
      </c>
      <c r="BA1070" s="9">
        <f t="shared" si="5550"/>
        <v>186</v>
      </c>
      <c r="BB1070" s="9">
        <f t="shared" si="5550"/>
        <v>191</v>
      </c>
      <c r="BC1070" s="9">
        <f t="shared" si="5550"/>
        <v>196</v>
      </c>
      <c r="BD1070" s="9">
        <f t="shared" si="5550"/>
        <v>201</v>
      </c>
      <c r="BE1070" s="9">
        <f t="shared" si="5550"/>
        <v>206</v>
      </c>
      <c r="BF1070" s="9">
        <f t="shared" si="5550"/>
        <v>211</v>
      </c>
      <c r="BG1070" s="9">
        <f t="shared" si="5550"/>
        <v>216</v>
      </c>
      <c r="BH1070" s="9">
        <f t="shared" si="5550"/>
        <v>221</v>
      </c>
      <c r="BI1070" s="9">
        <f t="shared" si="5550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551">B1071+1</f>
        <v>3</v>
      </c>
      <c r="D1071" s="9">
        <f t="shared" si="5551"/>
        <v>4</v>
      </c>
      <c r="E1071" s="9">
        <f t="shared" si="5551"/>
        <v>5</v>
      </c>
      <c r="F1071" s="9">
        <f t="shared" si="5551"/>
        <v>6</v>
      </c>
      <c r="G1071" s="9">
        <f t="shared" si="5551"/>
        <v>7</v>
      </c>
      <c r="H1071" s="9">
        <f t="shared" si="5551"/>
        <v>8</v>
      </c>
      <c r="I1071" s="9">
        <f t="shared" si="5551"/>
        <v>9</v>
      </c>
      <c r="J1071" s="9">
        <f>I1071+3</f>
        <v>12</v>
      </c>
      <c r="K1071" s="9">
        <f t="shared" ref="K1071:Q1071" si="5552">J1071+3</f>
        <v>15</v>
      </c>
      <c r="L1071" s="9">
        <f t="shared" si="5552"/>
        <v>18</v>
      </c>
      <c r="M1071" s="9">
        <f t="shared" si="5552"/>
        <v>21</v>
      </c>
      <c r="N1071" s="9">
        <f t="shared" si="5552"/>
        <v>24</v>
      </c>
      <c r="O1071" s="9">
        <f t="shared" si="5552"/>
        <v>27</v>
      </c>
      <c r="P1071" s="9">
        <f t="shared" si="5552"/>
        <v>30</v>
      </c>
      <c r="Q1071" s="9">
        <f t="shared" si="5552"/>
        <v>33</v>
      </c>
      <c r="R1071" s="9">
        <f>Q1071+4</f>
        <v>37</v>
      </c>
      <c r="S1071" s="9">
        <f t="shared" ref="S1071:W1071" si="5553">R1071+4</f>
        <v>41</v>
      </c>
      <c r="T1071" s="9">
        <f t="shared" si="5553"/>
        <v>45</v>
      </c>
      <c r="U1071" s="9">
        <f t="shared" si="5553"/>
        <v>49</v>
      </c>
      <c r="V1071" s="9">
        <f t="shared" si="5553"/>
        <v>53</v>
      </c>
      <c r="W1071" s="9">
        <f t="shared" si="5553"/>
        <v>57</v>
      </c>
      <c r="X1071" s="9">
        <f>W1071+5</f>
        <v>62</v>
      </c>
      <c r="Y1071" s="9">
        <f t="shared" ref="Y1071:AC1071" si="5554">X1071+5</f>
        <v>67</v>
      </c>
      <c r="Z1071" s="9">
        <f t="shared" si="5554"/>
        <v>72</v>
      </c>
      <c r="AA1071" s="9">
        <f t="shared" si="5554"/>
        <v>77</v>
      </c>
      <c r="AB1071" s="9">
        <f t="shared" si="5554"/>
        <v>82</v>
      </c>
      <c r="AC1071" s="9">
        <f t="shared" si="5554"/>
        <v>87</v>
      </c>
      <c r="AD1071" s="9">
        <f>AC1071+6</f>
        <v>93</v>
      </c>
      <c r="AE1071" s="9">
        <f t="shared" ref="AE1071:BI1071" si="5555">AD1071+6</f>
        <v>99</v>
      </c>
      <c r="AF1071" s="9">
        <f t="shared" si="5555"/>
        <v>105</v>
      </c>
      <c r="AG1071" s="9">
        <f t="shared" si="5555"/>
        <v>111</v>
      </c>
      <c r="AH1071" s="9">
        <f t="shared" si="5555"/>
        <v>117</v>
      </c>
      <c r="AI1071" s="9">
        <f t="shared" si="5555"/>
        <v>123</v>
      </c>
      <c r="AJ1071" s="9">
        <f t="shared" si="5555"/>
        <v>129</v>
      </c>
      <c r="AK1071" s="9">
        <f t="shared" si="5555"/>
        <v>135</v>
      </c>
      <c r="AL1071" s="9">
        <f t="shared" si="5555"/>
        <v>141</v>
      </c>
      <c r="AM1071" s="9">
        <f t="shared" si="5555"/>
        <v>147</v>
      </c>
      <c r="AN1071" s="9">
        <f t="shared" si="5555"/>
        <v>153</v>
      </c>
      <c r="AO1071" s="9">
        <f t="shared" si="5555"/>
        <v>159</v>
      </c>
      <c r="AP1071" s="9">
        <f t="shared" si="5555"/>
        <v>165</v>
      </c>
      <c r="AQ1071" s="9">
        <f t="shared" si="5555"/>
        <v>171</v>
      </c>
      <c r="AR1071" s="9">
        <f t="shared" si="5555"/>
        <v>177</v>
      </c>
      <c r="AS1071" s="9">
        <f t="shared" si="5555"/>
        <v>183</v>
      </c>
      <c r="AT1071" s="9">
        <f t="shared" si="5555"/>
        <v>189</v>
      </c>
      <c r="AU1071" s="9">
        <f t="shared" si="5555"/>
        <v>195</v>
      </c>
      <c r="AV1071" s="9">
        <f t="shared" si="5555"/>
        <v>201</v>
      </c>
      <c r="AW1071" s="9">
        <f t="shared" si="5555"/>
        <v>207</v>
      </c>
      <c r="AX1071" s="9">
        <f t="shared" si="5555"/>
        <v>213</v>
      </c>
      <c r="AY1071" s="9">
        <f t="shared" si="5555"/>
        <v>219</v>
      </c>
      <c r="AZ1071" s="9">
        <f t="shared" si="5555"/>
        <v>225</v>
      </c>
      <c r="BA1071" s="9">
        <f t="shared" si="5555"/>
        <v>231</v>
      </c>
      <c r="BB1071" s="9">
        <f t="shared" si="5555"/>
        <v>237</v>
      </c>
      <c r="BC1071" s="9">
        <f t="shared" si="5555"/>
        <v>243</v>
      </c>
      <c r="BD1071" s="9">
        <f t="shared" si="5555"/>
        <v>249</v>
      </c>
      <c r="BE1071" s="9">
        <f t="shared" si="5555"/>
        <v>255</v>
      </c>
      <c r="BF1071" s="9">
        <f t="shared" si="5555"/>
        <v>261</v>
      </c>
      <c r="BG1071" s="9">
        <f t="shared" si="5555"/>
        <v>267</v>
      </c>
      <c r="BH1071" s="9">
        <f t="shared" si="5555"/>
        <v>273</v>
      </c>
      <c r="BI1071" s="9">
        <f t="shared" si="5555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556">C1070</f>
        <v>2</v>
      </c>
      <c r="D1072" s="4">
        <f t="shared" ref="D1072:Q1072" si="5557">D1070</f>
        <v>3</v>
      </c>
      <c r="E1072" s="4">
        <f t="shared" si="5557"/>
        <v>4</v>
      </c>
      <c r="F1072" s="4">
        <f t="shared" si="5557"/>
        <v>5</v>
      </c>
      <c r="G1072" s="4">
        <f t="shared" si="5557"/>
        <v>6</v>
      </c>
      <c r="H1072" s="4">
        <f t="shared" si="5557"/>
        <v>7</v>
      </c>
      <c r="I1072" s="4">
        <f t="shared" si="5557"/>
        <v>8</v>
      </c>
      <c r="J1072" s="4">
        <f t="shared" si="5557"/>
        <v>10</v>
      </c>
      <c r="K1072" s="4">
        <f t="shared" si="5557"/>
        <v>12</v>
      </c>
      <c r="L1072" s="4">
        <f t="shared" si="5557"/>
        <v>14</v>
      </c>
      <c r="M1072" s="4">
        <f t="shared" si="5557"/>
        <v>16</v>
      </c>
      <c r="N1072" s="4">
        <f t="shared" si="5557"/>
        <v>18</v>
      </c>
      <c r="O1072" s="4">
        <f t="shared" si="5557"/>
        <v>20</v>
      </c>
      <c r="P1072" s="4">
        <f t="shared" si="5557"/>
        <v>22</v>
      </c>
      <c r="Q1072" s="4">
        <f t="shared" si="5557"/>
        <v>24</v>
      </c>
      <c r="R1072" s="4">
        <f>Q1072+15</f>
        <v>39</v>
      </c>
      <c r="S1072" s="4">
        <f t="shared" ref="S1072:W1072" si="5558">R1072+15</f>
        <v>54</v>
      </c>
      <c r="T1072" s="4">
        <f t="shared" si="5558"/>
        <v>69</v>
      </c>
      <c r="U1072" s="4">
        <f t="shared" si="5558"/>
        <v>84</v>
      </c>
      <c r="V1072" s="4">
        <f t="shared" si="5558"/>
        <v>99</v>
      </c>
      <c r="W1072" s="4">
        <f t="shared" si="5558"/>
        <v>114</v>
      </c>
      <c r="X1072" s="4">
        <f>W1072+27</f>
        <v>141</v>
      </c>
      <c r="Y1072" s="4">
        <f t="shared" ref="Y1072:AC1072" si="5559">X1072+27</f>
        <v>168</v>
      </c>
      <c r="Z1072" s="4">
        <f t="shared" si="5559"/>
        <v>195</v>
      </c>
      <c r="AA1072" s="4">
        <f t="shared" si="5559"/>
        <v>222</v>
      </c>
      <c r="AB1072" s="4">
        <f t="shared" si="5559"/>
        <v>249</v>
      </c>
      <c r="AC1072" s="4">
        <f t="shared" si="5559"/>
        <v>276</v>
      </c>
      <c r="AD1072" s="4">
        <f>AC1072+33</f>
        <v>309</v>
      </c>
      <c r="AE1072" s="4">
        <f t="shared" ref="AE1072:BI1072" si="5560">AD1072+33</f>
        <v>342</v>
      </c>
      <c r="AF1072" s="4">
        <f t="shared" si="5560"/>
        <v>375</v>
      </c>
      <c r="AG1072" s="4">
        <f t="shared" si="5560"/>
        <v>408</v>
      </c>
      <c r="AH1072" s="4">
        <f t="shared" si="5560"/>
        <v>441</v>
      </c>
      <c r="AI1072" s="4">
        <f t="shared" si="5560"/>
        <v>474</v>
      </c>
      <c r="AJ1072" s="4">
        <f t="shared" si="5560"/>
        <v>507</v>
      </c>
      <c r="AK1072" s="4">
        <f t="shared" si="5560"/>
        <v>540</v>
      </c>
      <c r="AL1072" s="4">
        <f t="shared" si="5560"/>
        <v>573</v>
      </c>
      <c r="AM1072" s="4">
        <f t="shared" si="5560"/>
        <v>606</v>
      </c>
      <c r="AN1072" s="4">
        <f t="shared" si="5560"/>
        <v>639</v>
      </c>
      <c r="AO1072" s="4">
        <f t="shared" si="5560"/>
        <v>672</v>
      </c>
      <c r="AP1072" s="4">
        <f t="shared" si="5560"/>
        <v>705</v>
      </c>
      <c r="AQ1072" s="4">
        <f t="shared" si="5560"/>
        <v>738</v>
      </c>
      <c r="AR1072" s="4">
        <f t="shared" si="5560"/>
        <v>771</v>
      </c>
      <c r="AS1072" s="4">
        <f t="shared" si="5560"/>
        <v>804</v>
      </c>
      <c r="AT1072" s="4">
        <f t="shared" si="5560"/>
        <v>837</v>
      </c>
      <c r="AU1072" s="4">
        <f t="shared" si="5560"/>
        <v>870</v>
      </c>
      <c r="AV1072" s="4">
        <f t="shared" si="5560"/>
        <v>903</v>
      </c>
      <c r="AW1072" s="4">
        <f t="shared" si="5560"/>
        <v>936</v>
      </c>
      <c r="AX1072" s="4">
        <f t="shared" si="5560"/>
        <v>969</v>
      </c>
      <c r="AY1072" s="4">
        <f t="shared" si="5560"/>
        <v>1002</v>
      </c>
      <c r="AZ1072" s="4">
        <f t="shared" si="5560"/>
        <v>1035</v>
      </c>
      <c r="BA1072" s="4">
        <f t="shared" si="5560"/>
        <v>1068</v>
      </c>
      <c r="BB1072" s="4">
        <f t="shared" si="5560"/>
        <v>1101</v>
      </c>
      <c r="BC1072" s="4">
        <f t="shared" si="5560"/>
        <v>1134</v>
      </c>
      <c r="BD1072" s="4">
        <f t="shared" si="5560"/>
        <v>1167</v>
      </c>
      <c r="BE1072" s="4">
        <f t="shared" si="5560"/>
        <v>1200</v>
      </c>
      <c r="BF1072" s="4">
        <f t="shared" si="5560"/>
        <v>1233</v>
      </c>
      <c r="BG1072" s="4">
        <f t="shared" si="5560"/>
        <v>1266</v>
      </c>
      <c r="BH1072" s="4">
        <f t="shared" si="5560"/>
        <v>1299</v>
      </c>
      <c r="BI1072" s="4">
        <f t="shared" si="5560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561">C1071</f>
        <v>3</v>
      </c>
      <c r="D1073" s="4">
        <f t="shared" ref="D1073:Q1073" si="5562">D1071</f>
        <v>4</v>
      </c>
      <c r="E1073" s="4">
        <f t="shared" si="5562"/>
        <v>5</v>
      </c>
      <c r="F1073" s="4">
        <f t="shared" si="5562"/>
        <v>6</v>
      </c>
      <c r="G1073" s="4">
        <f t="shared" si="5562"/>
        <v>7</v>
      </c>
      <c r="H1073" s="4">
        <f t="shared" si="5562"/>
        <v>8</v>
      </c>
      <c r="I1073" s="4">
        <f t="shared" si="5562"/>
        <v>9</v>
      </c>
      <c r="J1073" s="4">
        <f t="shared" si="5562"/>
        <v>12</v>
      </c>
      <c r="K1073" s="4">
        <f t="shared" si="5562"/>
        <v>15</v>
      </c>
      <c r="L1073" s="4">
        <f t="shared" si="5562"/>
        <v>18</v>
      </c>
      <c r="M1073" s="4">
        <f t="shared" si="5562"/>
        <v>21</v>
      </c>
      <c r="N1073" s="4">
        <f t="shared" si="5562"/>
        <v>24</v>
      </c>
      <c r="O1073" s="4">
        <f t="shared" si="5562"/>
        <v>27</v>
      </c>
      <c r="P1073" s="4">
        <f t="shared" si="5562"/>
        <v>30</v>
      </c>
      <c r="Q1073" s="4">
        <f t="shared" si="5562"/>
        <v>33</v>
      </c>
      <c r="R1073" s="4">
        <f>Q1073+18</f>
        <v>51</v>
      </c>
      <c r="S1073" s="4">
        <f t="shared" ref="S1073:W1073" si="5563">R1073+18</f>
        <v>69</v>
      </c>
      <c r="T1073" s="4">
        <f t="shared" si="5563"/>
        <v>87</v>
      </c>
      <c r="U1073" s="4">
        <f t="shared" si="5563"/>
        <v>105</v>
      </c>
      <c r="V1073" s="4">
        <f t="shared" si="5563"/>
        <v>123</v>
      </c>
      <c r="W1073" s="4">
        <f t="shared" si="5563"/>
        <v>141</v>
      </c>
      <c r="X1073" s="4">
        <f>W1073+33</f>
        <v>174</v>
      </c>
      <c r="Y1073" s="4">
        <f t="shared" ref="Y1073:AC1073" si="5564">X1073+33</f>
        <v>207</v>
      </c>
      <c r="Z1073" s="4">
        <f t="shared" si="5564"/>
        <v>240</v>
      </c>
      <c r="AA1073" s="4">
        <f t="shared" si="5564"/>
        <v>273</v>
      </c>
      <c r="AB1073" s="4">
        <f t="shared" si="5564"/>
        <v>306</v>
      </c>
      <c r="AC1073" s="4">
        <f t="shared" si="5564"/>
        <v>339</v>
      </c>
      <c r="AD1073" s="4">
        <f>AC1073+40</f>
        <v>379</v>
      </c>
      <c r="AE1073" s="4">
        <f t="shared" ref="AE1073:BI1073" si="5565">AD1073+40</f>
        <v>419</v>
      </c>
      <c r="AF1073" s="4">
        <f t="shared" si="5565"/>
        <v>459</v>
      </c>
      <c r="AG1073" s="4">
        <f t="shared" si="5565"/>
        <v>499</v>
      </c>
      <c r="AH1073" s="4">
        <f t="shared" si="5565"/>
        <v>539</v>
      </c>
      <c r="AI1073" s="4">
        <f t="shared" si="5565"/>
        <v>579</v>
      </c>
      <c r="AJ1073" s="4">
        <f t="shared" si="5565"/>
        <v>619</v>
      </c>
      <c r="AK1073" s="4">
        <f t="shared" si="5565"/>
        <v>659</v>
      </c>
      <c r="AL1073" s="4">
        <f t="shared" si="5565"/>
        <v>699</v>
      </c>
      <c r="AM1073" s="4">
        <f t="shared" si="5565"/>
        <v>739</v>
      </c>
      <c r="AN1073" s="4">
        <f t="shared" si="5565"/>
        <v>779</v>
      </c>
      <c r="AO1073" s="4">
        <f t="shared" si="5565"/>
        <v>819</v>
      </c>
      <c r="AP1073" s="4">
        <f t="shared" si="5565"/>
        <v>859</v>
      </c>
      <c r="AQ1073" s="4">
        <f t="shared" si="5565"/>
        <v>899</v>
      </c>
      <c r="AR1073" s="4">
        <f t="shared" si="5565"/>
        <v>939</v>
      </c>
      <c r="AS1073" s="4">
        <f t="shared" si="5565"/>
        <v>979</v>
      </c>
      <c r="AT1073" s="4">
        <f t="shared" si="5565"/>
        <v>1019</v>
      </c>
      <c r="AU1073" s="4">
        <f t="shared" si="5565"/>
        <v>1059</v>
      </c>
      <c r="AV1073" s="4">
        <f t="shared" si="5565"/>
        <v>1099</v>
      </c>
      <c r="AW1073" s="4">
        <f t="shared" si="5565"/>
        <v>1139</v>
      </c>
      <c r="AX1073" s="4">
        <f t="shared" si="5565"/>
        <v>1179</v>
      </c>
      <c r="AY1073" s="4">
        <f t="shared" si="5565"/>
        <v>1219</v>
      </c>
      <c r="AZ1073" s="4">
        <f t="shared" si="5565"/>
        <v>1259</v>
      </c>
      <c r="BA1073" s="4">
        <f t="shared" si="5565"/>
        <v>1299</v>
      </c>
      <c r="BB1073" s="4">
        <f t="shared" si="5565"/>
        <v>1339</v>
      </c>
      <c r="BC1073" s="4">
        <f t="shared" si="5565"/>
        <v>1379</v>
      </c>
      <c r="BD1073" s="4">
        <f t="shared" si="5565"/>
        <v>1419</v>
      </c>
      <c r="BE1073" s="4">
        <f t="shared" si="5565"/>
        <v>1459</v>
      </c>
      <c r="BF1073" s="4">
        <f t="shared" si="5565"/>
        <v>1499</v>
      </c>
      <c r="BG1073" s="4">
        <f t="shared" si="5565"/>
        <v>1539</v>
      </c>
      <c r="BH1073" s="4">
        <f t="shared" si="5565"/>
        <v>1579</v>
      </c>
      <c r="BI1073" s="4">
        <f t="shared" si="5565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566">C1074+2</f>
        <v>6</v>
      </c>
      <c r="E1074" s="9">
        <f t="shared" si="5566"/>
        <v>8</v>
      </c>
      <c r="F1074" s="9">
        <f t="shared" si="5566"/>
        <v>10</v>
      </c>
      <c r="G1074" s="9">
        <f t="shared" si="5566"/>
        <v>12</v>
      </c>
      <c r="H1074" s="9">
        <f t="shared" si="5566"/>
        <v>14</v>
      </c>
      <c r="I1074" s="9">
        <f t="shared" si="5566"/>
        <v>16</v>
      </c>
      <c r="J1074" s="9">
        <f t="shared" si="5566"/>
        <v>18</v>
      </c>
      <c r="K1074" s="9">
        <f t="shared" ref="K1074:Q1074" si="5567">J1074+2</f>
        <v>20</v>
      </c>
      <c r="L1074" s="9">
        <f t="shared" si="5567"/>
        <v>22</v>
      </c>
      <c r="M1074" s="9">
        <f t="shared" si="5567"/>
        <v>24</v>
      </c>
      <c r="N1074" s="9">
        <f t="shared" si="5567"/>
        <v>26</v>
      </c>
      <c r="O1074" s="9">
        <f t="shared" si="5567"/>
        <v>28</v>
      </c>
      <c r="P1074" s="9">
        <f t="shared" si="5567"/>
        <v>30</v>
      </c>
      <c r="Q1074" s="9">
        <f t="shared" si="5567"/>
        <v>32</v>
      </c>
      <c r="R1074" s="9">
        <f>Q1074+18</f>
        <v>50</v>
      </c>
      <c r="S1074" s="9">
        <f t="shared" ref="S1074:W1074" si="5568">R1074+18</f>
        <v>68</v>
      </c>
      <c r="T1074" s="9">
        <f t="shared" si="5568"/>
        <v>86</v>
      </c>
      <c r="U1074" s="9">
        <f t="shared" si="5568"/>
        <v>104</v>
      </c>
      <c r="V1074" s="9">
        <f t="shared" si="5568"/>
        <v>122</v>
      </c>
      <c r="W1074" s="9">
        <f t="shared" si="5568"/>
        <v>140</v>
      </c>
      <c r="X1074" s="9">
        <f>W1074+32</f>
        <v>172</v>
      </c>
      <c r="Y1074" s="9">
        <f t="shared" ref="Y1074:AC1074" si="5569">X1074+32</f>
        <v>204</v>
      </c>
      <c r="Z1074" s="9">
        <f t="shared" si="5569"/>
        <v>236</v>
      </c>
      <c r="AA1074" s="9">
        <f t="shared" si="5569"/>
        <v>268</v>
      </c>
      <c r="AB1074" s="9">
        <f t="shared" si="5569"/>
        <v>300</v>
      </c>
      <c r="AC1074" s="9">
        <f t="shared" si="5569"/>
        <v>332</v>
      </c>
      <c r="AD1074" s="9">
        <f>AC1074+44</f>
        <v>376</v>
      </c>
      <c r="AE1074" s="9">
        <f t="shared" ref="AE1074:BI1074" si="5570">AD1074+44</f>
        <v>420</v>
      </c>
      <c r="AF1074" s="9">
        <f t="shared" si="5570"/>
        <v>464</v>
      </c>
      <c r="AG1074" s="9">
        <f t="shared" si="5570"/>
        <v>508</v>
      </c>
      <c r="AH1074" s="9">
        <f t="shared" si="5570"/>
        <v>552</v>
      </c>
      <c r="AI1074" s="9">
        <f t="shared" si="5570"/>
        <v>596</v>
      </c>
      <c r="AJ1074" s="9">
        <f t="shared" si="5570"/>
        <v>640</v>
      </c>
      <c r="AK1074" s="9">
        <f t="shared" si="5570"/>
        <v>684</v>
      </c>
      <c r="AL1074" s="9">
        <f t="shared" si="5570"/>
        <v>728</v>
      </c>
      <c r="AM1074" s="9">
        <f t="shared" si="5570"/>
        <v>772</v>
      </c>
      <c r="AN1074" s="9">
        <f t="shared" si="5570"/>
        <v>816</v>
      </c>
      <c r="AO1074" s="9">
        <f t="shared" si="5570"/>
        <v>860</v>
      </c>
      <c r="AP1074" s="9">
        <f t="shared" si="5570"/>
        <v>904</v>
      </c>
      <c r="AQ1074" s="9">
        <f t="shared" si="5570"/>
        <v>948</v>
      </c>
      <c r="AR1074" s="9">
        <f t="shared" si="5570"/>
        <v>992</v>
      </c>
      <c r="AS1074" s="9">
        <f t="shared" si="5570"/>
        <v>1036</v>
      </c>
      <c r="AT1074" s="9">
        <f t="shared" si="5570"/>
        <v>1080</v>
      </c>
      <c r="AU1074" s="9">
        <f t="shared" si="5570"/>
        <v>1124</v>
      </c>
      <c r="AV1074" s="9">
        <f t="shared" si="5570"/>
        <v>1168</v>
      </c>
      <c r="AW1074" s="9">
        <f t="shared" si="5570"/>
        <v>1212</v>
      </c>
      <c r="AX1074" s="9">
        <f t="shared" si="5570"/>
        <v>1256</v>
      </c>
      <c r="AY1074" s="9">
        <f t="shared" si="5570"/>
        <v>1300</v>
      </c>
      <c r="AZ1074" s="9">
        <f t="shared" si="5570"/>
        <v>1344</v>
      </c>
      <c r="BA1074" s="9">
        <f t="shared" si="5570"/>
        <v>1388</v>
      </c>
      <c r="BB1074" s="9">
        <f t="shared" si="5570"/>
        <v>1432</v>
      </c>
      <c r="BC1074" s="9">
        <f t="shared" si="5570"/>
        <v>1476</v>
      </c>
      <c r="BD1074" s="9">
        <f t="shared" si="5570"/>
        <v>1520</v>
      </c>
      <c r="BE1074" s="9">
        <f t="shared" si="5570"/>
        <v>1564</v>
      </c>
      <c r="BF1074" s="9">
        <f t="shared" si="5570"/>
        <v>1608</v>
      </c>
      <c r="BG1074" s="9">
        <f t="shared" si="5570"/>
        <v>1652</v>
      </c>
      <c r="BH1074" s="9">
        <f t="shared" si="5570"/>
        <v>1696</v>
      </c>
      <c r="BI1074" s="9">
        <f t="shared" si="5570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571">C1075+2</f>
        <v>8</v>
      </c>
      <c r="E1075" s="9">
        <f t="shared" si="5571"/>
        <v>10</v>
      </c>
      <c r="F1075" s="9">
        <f t="shared" si="5571"/>
        <v>12</v>
      </c>
      <c r="G1075" s="9">
        <f t="shared" si="5571"/>
        <v>14</v>
      </c>
      <c r="H1075" s="9">
        <f t="shared" si="5571"/>
        <v>16</v>
      </c>
      <c r="I1075" s="9">
        <f t="shared" si="5571"/>
        <v>18</v>
      </c>
      <c r="J1075" s="9">
        <f>I1075+4</f>
        <v>22</v>
      </c>
      <c r="K1075" s="9">
        <f t="shared" ref="K1075:Q1075" si="5572">J1075+4</f>
        <v>26</v>
      </c>
      <c r="L1075" s="9">
        <f t="shared" si="5572"/>
        <v>30</v>
      </c>
      <c r="M1075" s="9">
        <f t="shared" si="5572"/>
        <v>34</v>
      </c>
      <c r="N1075" s="9">
        <f t="shared" si="5572"/>
        <v>38</v>
      </c>
      <c r="O1075" s="9">
        <f t="shared" si="5572"/>
        <v>42</v>
      </c>
      <c r="P1075" s="9">
        <f t="shared" si="5572"/>
        <v>46</v>
      </c>
      <c r="Q1075" s="9">
        <f t="shared" si="5572"/>
        <v>50</v>
      </c>
      <c r="R1075" s="9">
        <f>Q1075+20</f>
        <v>70</v>
      </c>
      <c r="S1075" s="9">
        <f t="shared" ref="S1075:W1075" si="5573">R1075+20</f>
        <v>90</v>
      </c>
      <c r="T1075" s="9">
        <f t="shared" si="5573"/>
        <v>110</v>
      </c>
      <c r="U1075" s="9">
        <f t="shared" si="5573"/>
        <v>130</v>
      </c>
      <c r="V1075" s="9">
        <f t="shared" si="5573"/>
        <v>150</v>
      </c>
      <c r="W1075" s="9">
        <f t="shared" si="5573"/>
        <v>170</v>
      </c>
      <c r="X1075" s="9">
        <f>W1075+34</f>
        <v>204</v>
      </c>
      <c r="Y1075" s="9">
        <f t="shared" ref="Y1075:AC1075" si="5574">X1075+34</f>
        <v>238</v>
      </c>
      <c r="Z1075" s="9">
        <f t="shared" si="5574"/>
        <v>272</v>
      </c>
      <c r="AA1075" s="9">
        <f t="shared" si="5574"/>
        <v>306</v>
      </c>
      <c r="AB1075" s="9">
        <f t="shared" si="5574"/>
        <v>340</v>
      </c>
      <c r="AC1075" s="9">
        <f t="shared" si="5574"/>
        <v>374</v>
      </c>
      <c r="AD1075" s="9">
        <f>AC1075+46</f>
        <v>420</v>
      </c>
      <c r="AE1075" s="9">
        <f t="shared" ref="AE1075:BI1075" si="5575">AD1075+46</f>
        <v>466</v>
      </c>
      <c r="AF1075" s="9">
        <f t="shared" si="5575"/>
        <v>512</v>
      </c>
      <c r="AG1075" s="9">
        <f t="shared" si="5575"/>
        <v>558</v>
      </c>
      <c r="AH1075" s="9">
        <f t="shared" si="5575"/>
        <v>604</v>
      </c>
      <c r="AI1075" s="9">
        <f t="shared" si="5575"/>
        <v>650</v>
      </c>
      <c r="AJ1075" s="9">
        <f t="shared" si="5575"/>
        <v>696</v>
      </c>
      <c r="AK1075" s="9">
        <f t="shared" si="5575"/>
        <v>742</v>
      </c>
      <c r="AL1075" s="9">
        <f t="shared" si="5575"/>
        <v>788</v>
      </c>
      <c r="AM1075" s="9">
        <f t="shared" si="5575"/>
        <v>834</v>
      </c>
      <c r="AN1075" s="9">
        <f t="shared" si="5575"/>
        <v>880</v>
      </c>
      <c r="AO1075" s="9">
        <f t="shared" si="5575"/>
        <v>926</v>
      </c>
      <c r="AP1075" s="9">
        <f t="shared" si="5575"/>
        <v>972</v>
      </c>
      <c r="AQ1075" s="9">
        <f t="shared" si="5575"/>
        <v>1018</v>
      </c>
      <c r="AR1075" s="9">
        <f t="shared" si="5575"/>
        <v>1064</v>
      </c>
      <c r="AS1075" s="9">
        <f t="shared" si="5575"/>
        <v>1110</v>
      </c>
      <c r="AT1075" s="9">
        <f t="shared" si="5575"/>
        <v>1156</v>
      </c>
      <c r="AU1075" s="9">
        <f t="shared" si="5575"/>
        <v>1202</v>
      </c>
      <c r="AV1075" s="9">
        <f t="shared" si="5575"/>
        <v>1248</v>
      </c>
      <c r="AW1075" s="9">
        <f t="shared" si="5575"/>
        <v>1294</v>
      </c>
      <c r="AX1075" s="9">
        <f t="shared" si="5575"/>
        <v>1340</v>
      </c>
      <c r="AY1075" s="9">
        <f t="shared" si="5575"/>
        <v>1386</v>
      </c>
      <c r="AZ1075" s="9">
        <f t="shared" si="5575"/>
        <v>1432</v>
      </c>
      <c r="BA1075" s="9">
        <f t="shared" si="5575"/>
        <v>1478</v>
      </c>
      <c r="BB1075" s="9">
        <f t="shared" si="5575"/>
        <v>1524</v>
      </c>
      <c r="BC1075" s="9">
        <f t="shared" si="5575"/>
        <v>1570</v>
      </c>
      <c r="BD1075" s="9">
        <f t="shared" si="5575"/>
        <v>1616</v>
      </c>
      <c r="BE1075" s="9">
        <f t="shared" si="5575"/>
        <v>1662</v>
      </c>
      <c r="BF1075" s="9">
        <f t="shared" si="5575"/>
        <v>1708</v>
      </c>
      <c r="BG1075" s="9">
        <f t="shared" si="5575"/>
        <v>1754</v>
      </c>
      <c r="BH1075" s="9">
        <f t="shared" si="5575"/>
        <v>1800</v>
      </c>
      <c r="BI1075" s="9">
        <f t="shared" si="5575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576">C1074</f>
        <v>4</v>
      </c>
      <c r="D1076" s="4">
        <f t="shared" ref="D1076:BI1076" si="5577">D1074</f>
        <v>6</v>
      </c>
      <c r="E1076" s="4">
        <f t="shared" si="5577"/>
        <v>8</v>
      </c>
      <c r="F1076" s="4">
        <f t="shared" si="5577"/>
        <v>10</v>
      </c>
      <c r="G1076" s="4">
        <f t="shared" si="5577"/>
        <v>12</v>
      </c>
      <c r="H1076" s="4">
        <f t="shared" si="5577"/>
        <v>14</v>
      </c>
      <c r="I1076" s="4">
        <f t="shared" si="5577"/>
        <v>16</v>
      </c>
      <c r="J1076" s="4">
        <f t="shared" si="5577"/>
        <v>18</v>
      </c>
      <c r="K1076" s="4">
        <f t="shared" si="5577"/>
        <v>20</v>
      </c>
      <c r="L1076" s="4">
        <f t="shared" si="5577"/>
        <v>22</v>
      </c>
      <c r="M1076" s="4">
        <f t="shared" si="5577"/>
        <v>24</v>
      </c>
      <c r="N1076" s="4">
        <f t="shared" si="5577"/>
        <v>26</v>
      </c>
      <c r="O1076" s="4">
        <f t="shared" si="5577"/>
        <v>28</v>
      </c>
      <c r="P1076" s="4">
        <f t="shared" si="5577"/>
        <v>30</v>
      </c>
      <c r="Q1076" s="4">
        <f t="shared" si="5577"/>
        <v>32</v>
      </c>
      <c r="R1076" s="4">
        <f t="shared" si="5577"/>
        <v>50</v>
      </c>
      <c r="S1076" s="4">
        <f t="shared" si="5577"/>
        <v>68</v>
      </c>
      <c r="T1076" s="4">
        <f t="shared" si="5577"/>
        <v>86</v>
      </c>
      <c r="U1076" s="4">
        <f t="shared" si="5577"/>
        <v>104</v>
      </c>
      <c r="V1076" s="4">
        <f t="shared" si="5577"/>
        <v>122</v>
      </c>
      <c r="W1076" s="4">
        <f t="shared" si="5577"/>
        <v>140</v>
      </c>
      <c r="X1076" s="4">
        <f t="shared" si="5577"/>
        <v>172</v>
      </c>
      <c r="Y1076" s="4">
        <f t="shared" si="5577"/>
        <v>204</v>
      </c>
      <c r="Z1076" s="4">
        <f t="shared" si="5577"/>
        <v>236</v>
      </c>
      <c r="AA1076" s="4">
        <f t="shared" si="5577"/>
        <v>268</v>
      </c>
      <c r="AB1076" s="4">
        <f t="shared" si="5577"/>
        <v>300</v>
      </c>
      <c r="AC1076" s="4">
        <f t="shared" si="5577"/>
        <v>332</v>
      </c>
      <c r="AD1076" s="4">
        <f t="shared" si="5577"/>
        <v>376</v>
      </c>
      <c r="AE1076" s="4">
        <f t="shared" si="5577"/>
        <v>420</v>
      </c>
      <c r="AF1076" s="4">
        <f t="shared" si="5577"/>
        <v>464</v>
      </c>
      <c r="AG1076" s="4">
        <f t="shared" si="5577"/>
        <v>508</v>
      </c>
      <c r="AH1076" s="4">
        <f t="shared" si="5577"/>
        <v>552</v>
      </c>
      <c r="AI1076" s="4">
        <f t="shared" si="5577"/>
        <v>596</v>
      </c>
      <c r="AJ1076" s="4">
        <f t="shared" si="5577"/>
        <v>640</v>
      </c>
      <c r="AK1076" s="4">
        <f t="shared" si="5577"/>
        <v>684</v>
      </c>
      <c r="AL1076" s="4">
        <f t="shared" si="5577"/>
        <v>728</v>
      </c>
      <c r="AM1076" s="4">
        <f t="shared" si="5577"/>
        <v>772</v>
      </c>
      <c r="AN1076" s="4">
        <f t="shared" si="5577"/>
        <v>816</v>
      </c>
      <c r="AO1076" s="4">
        <f t="shared" si="5577"/>
        <v>860</v>
      </c>
      <c r="AP1076" s="4">
        <f t="shared" si="5577"/>
        <v>904</v>
      </c>
      <c r="AQ1076" s="4">
        <f t="shared" si="5577"/>
        <v>948</v>
      </c>
      <c r="AR1076" s="4">
        <f t="shared" si="5577"/>
        <v>992</v>
      </c>
      <c r="AS1076" s="4">
        <f t="shared" si="5577"/>
        <v>1036</v>
      </c>
      <c r="AT1076" s="4">
        <f t="shared" si="5577"/>
        <v>1080</v>
      </c>
      <c r="AU1076" s="4">
        <f t="shared" si="5577"/>
        <v>1124</v>
      </c>
      <c r="AV1076" s="4">
        <f t="shared" si="5577"/>
        <v>1168</v>
      </c>
      <c r="AW1076" s="4">
        <f t="shared" si="5577"/>
        <v>1212</v>
      </c>
      <c r="AX1076" s="4">
        <f t="shared" si="5577"/>
        <v>1256</v>
      </c>
      <c r="AY1076" s="4">
        <f t="shared" si="5577"/>
        <v>1300</v>
      </c>
      <c r="AZ1076" s="4">
        <f t="shared" si="5577"/>
        <v>1344</v>
      </c>
      <c r="BA1076" s="4">
        <f t="shared" si="5577"/>
        <v>1388</v>
      </c>
      <c r="BB1076" s="4">
        <f t="shared" si="5577"/>
        <v>1432</v>
      </c>
      <c r="BC1076" s="4">
        <f t="shared" si="5577"/>
        <v>1476</v>
      </c>
      <c r="BD1076" s="4">
        <f t="shared" si="5577"/>
        <v>1520</v>
      </c>
      <c r="BE1076" s="4">
        <f t="shared" si="5577"/>
        <v>1564</v>
      </c>
      <c r="BF1076" s="4">
        <f t="shared" si="5577"/>
        <v>1608</v>
      </c>
      <c r="BG1076" s="4">
        <f t="shared" si="5577"/>
        <v>1652</v>
      </c>
      <c r="BH1076" s="4">
        <f t="shared" si="5577"/>
        <v>1696</v>
      </c>
      <c r="BI1076" s="4">
        <f t="shared" si="5577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578">C1075</f>
        <v>6</v>
      </c>
      <c r="D1077" s="4">
        <f t="shared" ref="D1077:BI1077" si="5579">D1075</f>
        <v>8</v>
      </c>
      <c r="E1077" s="4">
        <f t="shared" si="5579"/>
        <v>10</v>
      </c>
      <c r="F1077" s="4">
        <f t="shared" si="5579"/>
        <v>12</v>
      </c>
      <c r="G1077" s="4">
        <f t="shared" si="5579"/>
        <v>14</v>
      </c>
      <c r="H1077" s="4">
        <f t="shared" si="5579"/>
        <v>16</v>
      </c>
      <c r="I1077" s="4">
        <f t="shared" si="5579"/>
        <v>18</v>
      </c>
      <c r="J1077" s="4">
        <f t="shared" si="5579"/>
        <v>22</v>
      </c>
      <c r="K1077" s="4">
        <f t="shared" si="5579"/>
        <v>26</v>
      </c>
      <c r="L1077" s="4">
        <f t="shared" si="5579"/>
        <v>30</v>
      </c>
      <c r="M1077" s="4">
        <f t="shared" si="5579"/>
        <v>34</v>
      </c>
      <c r="N1077" s="4">
        <f t="shared" si="5579"/>
        <v>38</v>
      </c>
      <c r="O1077" s="4">
        <f t="shared" si="5579"/>
        <v>42</v>
      </c>
      <c r="P1077" s="4">
        <f t="shared" si="5579"/>
        <v>46</v>
      </c>
      <c r="Q1077" s="4">
        <f t="shared" si="5579"/>
        <v>50</v>
      </c>
      <c r="R1077" s="4">
        <f t="shared" si="5579"/>
        <v>70</v>
      </c>
      <c r="S1077" s="4">
        <f t="shared" si="5579"/>
        <v>90</v>
      </c>
      <c r="T1077" s="4">
        <f t="shared" si="5579"/>
        <v>110</v>
      </c>
      <c r="U1077" s="4">
        <f t="shared" si="5579"/>
        <v>130</v>
      </c>
      <c r="V1077" s="4">
        <f t="shared" si="5579"/>
        <v>150</v>
      </c>
      <c r="W1077" s="4">
        <f t="shared" si="5579"/>
        <v>170</v>
      </c>
      <c r="X1077" s="4">
        <f t="shared" si="5579"/>
        <v>204</v>
      </c>
      <c r="Y1077" s="4">
        <f t="shared" si="5579"/>
        <v>238</v>
      </c>
      <c r="Z1077" s="4">
        <f t="shared" si="5579"/>
        <v>272</v>
      </c>
      <c r="AA1077" s="4">
        <f t="shared" si="5579"/>
        <v>306</v>
      </c>
      <c r="AB1077" s="4">
        <f t="shared" si="5579"/>
        <v>340</v>
      </c>
      <c r="AC1077" s="4">
        <f t="shared" si="5579"/>
        <v>374</v>
      </c>
      <c r="AD1077" s="4">
        <f t="shared" si="5579"/>
        <v>420</v>
      </c>
      <c r="AE1077" s="4">
        <f t="shared" si="5579"/>
        <v>466</v>
      </c>
      <c r="AF1077" s="4">
        <f t="shared" si="5579"/>
        <v>512</v>
      </c>
      <c r="AG1077" s="4">
        <f t="shared" si="5579"/>
        <v>558</v>
      </c>
      <c r="AH1077" s="4">
        <f t="shared" si="5579"/>
        <v>604</v>
      </c>
      <c r="AI1077" s="4">
        <f t="shared" si="5579"/>
        <v>650</v>
      </c>
      <c r="AJ1077" s="4">
        <f t="shared" si="5579"/>
        <v>696</v>
      </c>
      <c r="AK1077" s="4">
        <f t="shared" si="5579"/>
        <v>742</v>
      </c>
      <c r="AL1077" s="4">
        <f t="shared" si="5579"/>
        <v>788</v>
      </c>
      <c r="AM1077" s="4">
        <f t="shared" si="5579"/>
        <v>834</v>
      </c>
      <c r="AN1077" s="4">
        <f t="shared" si="5579"/>
        <v>880</v>
      </c>
      <c r="AO1077" s="4">
        <f t="shared" si="5579"/>
        <v>926</v>
      </c>
      <c r="AP1077" s="4">
        <f t="shared" si="5579"/>
        <v>972</v>
      </c>
      <c r="AQ1077" s="4">
        <f t="shared" si="5579"/>
        <v>1018</v>
      </c>
      <c r="AR1077" s="4">
        <f t="shared" si="5579"/>
        <v>1064</v>
      </c>
      <c r="AS1077" s="4">
        <f t="shared" si="5579"/>
        <v>1110</v>
      </c>
      <c r="AT1077" s="4">
        <f t="shared" si="5579"/>
        <v>1156</v>
      </c>
      <c r="AU1077" s="4">
        <f t="shared" si="5579"/>
        <v>1202</v>
      </c>
      <c r="AV1077" s="4">
        <f t="shared" si="5579"/>
        <v>1248</v>
      </c>
      <c r="AW1077" s="4">
        <f t="shared" si="5579"/>
        <v>1294</v>
      </c>
      <c r="AX1077" s="4">
        <f t="shared" si="5579"/>
        <v>1340</v>
      </c>
      <c r="AY1077" s="4">
        <f t="shared" si="5579"/>
        <v>1386</v>
      </c>
      <c r="AZ1077" s="4">
        <f t="shared" si="5579"/>
        <v>1432</v>
      </c>
      <c r="BA1077" s="4">
        <f t="shared" si="5579"/>
        <v>1478</v>
      </c>
      <c r="BB1077" s="4">
        <f t="shared" si="5579"/>
        <v>1524</v>
      </c>
      <c r="BC1077" s="4">
        <f t="shared" si="5579"/>
        <v>1570</v>
      </c>
      <c r="BD1077" s="4">
        <f t="shared" si="5579"/>
        <v>1616</v>
      </c>
      <c r="BE1077" s="4">
        <f t="shared" si="5579"/>
        <v>1662</v>
      </c>
      <c r="BF1077" s="4">
        <f t="shared" si="5579"/>
        <v>1708</v>
      </c>
      <c r="BG1077" s="4">
        <f t="shared" si="5579"/>
        <v>1754</v>
      </c>
      <c r="BH1077" s="4">
        <f t="shared" si="5579"/>
        <v>1800</v>
      </c>
      <c r="BI1077" s="4">
        <f t="shared" si="5579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B1078+10</f>
        <v>45</v>
      </c>
      <c r="D1078" s="4">
        <f t="shared" ref="D1078:BI1078" si="5580">C1078+10</f>
        <v>55</v>
      </c>
      <c r="E1078" s="4">
        <f t="shared" si="5580"/>
        <v>65</v>
      </c>
      <c r="F1078" s="4">
        <f t="shared" si="5580"/>
        <v>75</v>
      </c>
      <c r="G1078" s="4">
        <f t="shared" si="5580"/>
        <v>85</v>
      </c>
      <c r="H1078" s="4">
        <f t="shared" si="5580"/>
        <v>95</v>
      </c>
      <c r="I1078" s="4">
        <f t="shared" si="5580"/>
        <v>105</v>
      </c>
      <c r="J1078" s="15">
        <f t="shared" si="5580"/>
        <v>115</v>
      </c>
      <c r="K1078" s="4">
        <f t="shared" si="5580"/>
        <v>125</v>
      </c>
      <c r="L1078" s="4">
        <f t="shared" si="5580"/>
        <v>135</v>
      </c>
      <c r="M1078" s="4">
        <f t="shared" si="5580"/>
        <v>145</v>
      </c>
      <c r="N1078" s="4">
        <f t="shared" si="5580"/>
        <v>155</v>
      </c>
      <c r="O1078" s="4">
        <f t="shared" si="5580"/>
        <v>165</v>
      </c>
      <c r="P1078" s="4">
        <f t="shared" si="5580"/>
        <v>175</v>
      </c>
      <c r="Q1078" s="4">
        <f t="shared" si="5580"/>
        <v>185</v>
      </c>
      <c r="R1078" s="15">
        <f t="shared" si="5580"/>
        <v>195</v>
      </c>
      <c r="S1078" s="4">
        <f t="shared" si="5580"/>
        <v>205</v>
      </c>
      <c r="T1078" s="4">
        <f t="shared" si="5580"/>
        <v>215</v>
      </c>
      <c r="U1078" s="4">
        <f t="shared" si="5580"/>
        <v>225</v>
      </c>
      <c r="V1078" s="4">
        <f t="shared" si="5580"/>
        <v>235</v>
      </c>
      <c r="W1078" s="4">
        <f t="shared" si="5580"/>
        <v>245</v>
      </c>
      <c r="X1078" s="15">
        <f t="shared" si="5580"/>
        <v>255</v>
      </c>
      <c r="Y1078" s="4">
        <f t="shared" si="5580"/>
        <v>265</v>
      </c>
      <c r="Z1078" s="4">
        <f t="shared" si="5580"/>
        <v>275</v>
      </c>
      <c r="AA1078" s="4">
        <f t="shared" si="5580"/>
        <v>285</v>
      </c>
      <c r="AB1078" s="4">
        <f t="shared" si="5580"/>
        <v>295</v>
      </c>
      <c r="AC1078" s="4">
        <f t="shared" si="5580"/>
        <v>305</v>
      </c>
      <c r="AD1078" s="15">
        <f t="shared" si="5580"/>
        <v>315</v>
      </c>
      <c r="AE1078" s="4">
        <f t="shared" si="5580"/>
        <v>325</v>
      </c>
      <c r="AF1078" s="4">
        <f t="shared" si="5580"/>
        <v>335</v>
      </c>
      <c r="AG1078" s="4">
        <f t="shared" si="5580"/>
        <v>345</v>
      </c>
      <c r="AH1078" s="4">
        <f t="shared" si="5580"/>
        <v>355</v>
      </c>
      <c r="AI1078" s="4">
        <f t="shared" si="5580"/>
        <v>365</v>
      </c>
      <c r="AJ1078" s="4">
        <f t="shared" si="5580"/>
        <v>375</v>
      </c>
      <c r="AK1078" s="4">
        <f t="shared" si="5580"/>
        <v>385</v>
      </c>
      <c r="AL1078" s="4">
        <f t="shared" si="5580"/>
        <v>395</v>
      </c>
      <c r="AM1078" s="4">
        <f t="shared" si="5580"/>
        <v>405</v>
      </c>
      <c r="AN1078" s="4">
        <f t="shared" si="5580"/>
        <v>415</v>
      </c>
      <c r="AO1078" s="4">
        <f t="shared" si="5580"/>
        <v>425</v>
      </c>
      <c r="AP1078" s="4">
        <f t="shared" si="5580"/>
        <v>435</v>
      </c>
      <c r="AQ1078" s="4">
        <f t="shared" si="5580"/>
        <v>445</v>
      </c>
      <c r="AR1078" s="4">
        <f t="shared" si="5580"/>
        <v>455</v>
      </c>
      <c r="AS1078" s="4">
        <f t="shared" si="5580"/>
        <v>465</v>
      </c>
      <c r="AT1078" s="4">
        <f t="shared" si="5580"/>
        <v>475</v>
      </c>
      <c r="AU1078" s="4">
        <f t="shared" si="5580"/>
        <v>485</v>
      </c>
      <c r="AV1078" s="4">
        <f t="shared" si="5580"/>
        <v>495</v>
      </c>
      <c r="AW1078" s="4">
        <f t="shared" si="5580"/>
        <v>505</v>
      </c>
      <c r="AX1078" s="4">
        <f t="shared" si="5580"/>
        <v>515</v>
      </c>
      <c r="AY1078" s="4">
        <f t="shared" si="5580"/>
        <v>525</v>
      </c>
      <c r="AZ1078" s="4">
        <f t="shared" si="5580"/>
        <v>535</v>
      </c>
      <c r="BA1078" s="4">
        <f t="shared" si="5580"/>
        <v>545</v>
      </c>
      <c r="BB1078" s="4">
        <f t="shared" si="5580"/>
        <v>555</v>
      </c>
      <c r="BC1078" s="4">
        <f t="shared" si="5580"/>
        <v>565</v>
      </c>
      <c r="BD1078" s="4">
        <f t="shared" si="5580"/>
        <v>575</v>
      </c>
      <c r="BE1078" s="4">
        <f t="shared" si="5580"/>
        <v>585</v>
      </c>
      <c r="BF1078" s="4">
        <f t="shared" si="5580"/>
        <v>595</v>
      </c>
      <c r="BG1078" s="4">
        <f t="shared" si="5580"/>
        <v>605</v>
      </c>
      <c r="BH1078" s="4">
        <f t="shared" si="5580"/>
        <v>615</v>
      </c>
      <c r="BI1078" s="4">
        <f t="shared" si="5580"/>
        <v>625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581">C1081+25</f>
        <v>100</v>
      </c>
      <c r="E1081" s="4">
        <f t="shared" si="5581"/>
        <v>125</v>
      </c>
      <c r="F1081" s="4">
        <f t="shared" si="5581"/>
        <v>150</v>
      </c>
      <c r="G1081" s="4">
        <f t="shared" si="5581"/>
        <v>175</v>
      </c>
      <c r="H1081" s="4">
        <f t="shared" si="5581"/>
        <v>200</v>
      </c>
      <c r="I1081" s="4">
        <f t="shared" si="5581"/>
        <v>225</v>
      </c>
      <c r="J1081" s="4">
        <f t="shared" si="5581"/>
        <v>250</v>
      </c>
      <c r="K1081" s="4">
        <f t="shared" si="5581"/>
        <v>275</v>
      </c>
      <c r="L1081" s="4">
        <f t="shared" si="5581"/>
        <v>300</v>
      </c>
      <c r="M1081" s="4">
        <f t="shared" si="5581"/>
        <v>325</v>
      </c>
      <c r="N1081" s="4">
        <f t="shared" si="5581"/>
        <v>350</v>
      </c>
      <c r="O1081" s="4">
        <f t="shared" si="5581"/>
        <v>375</v>
      </c>
      <c r="P1081" s="4">
        <f t="shared" si="5581"/>
        <v>400</v>
      </c>
      <c r="Q1081" s="4">
        <f t="shared" si="5581"/>
        <v>425</v>
      </c>
      <c r="R1081" s="4">
        <f t="shared" si="5581"/>
        <v>450</v>
      </c>
      <c r="S1081" s="4">
        <f t="shared" si="5581"/>
        <v>475</v>
      </c>
      <c r="T1081" s="4">
        <f t="shared" si="5581"/>
        <v>500</v>
      </c>
      <c r="U1081" s="4">
        <f t="shared" si="5581"/>
        <v>525</v>
      </c>
      <c r="V1081" s="4">
        <f t="shared" si="5581"/>
        <v>550</v>
      </c>
      <c r="W1081" s="4">
        <f t="shared" si="5581"/>
        <v>575</v>
      </c>
      <c r="X1081" s="4">
        <f t="shared" si="5581"/>
        <v>600</v>
      </c>
      <c r="Y1081" s="4">
        <f t="shared" si="5581"/>
        <v>625</v>
      </c>
      <c r="Z1081" s="4">
        <f t="shared" si="5581"/>
        <v>650</v>
      </c>
      <c r="AA1081" s="4">
        <f t="shared" si="5581"/>
        <v>675</v>
      </c>
      <c r="AB1081" s="4">
        <f t="shared" si="5581"/>
        <v>700</v>
      </c>
      <c r="AC1081" s="4">
        <f t="shared" si="5581"/>
        <v>725</v>
      </c>
      <c r="AD1081" s="4">
        <f t="shared" si="5581"/>
        <v>750</v>
      </c>
      <c r="AE1081" s="4">
        <f t="shared" si="5581"/>
        <v>775</v>
      </c>
      <c r="AF1081" s="4">
        <f t="shared" si="5581"/>
        <v>800</v>
      </c>
      <c r="AG1081" s="4">
        <f t="shared" si="5581"/>
        <v>825</v>
      </c>
      <c r="AH1081" s="4">
        <f t="shared" si="5581"/>
        <v>850</v>
      </c>
      <c r="AI1081" s="4">
        <f t="shared" si="5581"/>
        <v>875</v>
      </c>
      <c r="AJ1081" s="4">
        <f t="shared" si="5581"/>
        <v>900</v>
      </c>
      <c r="AK1081" s="4">
        <f t="shared" si="5581"/>
        <v>925</v>
      </c>
      <c r="AL1081" s="4">
        <f t="shared" si="5581"/>
        <v>950</v>
      </c>
      <c r="AM1081" s="4">
        <f t="shared" si="5581"/>
        <v>975</v>
      </c>
      <c r="AN1081" s="4">
        <f t="shared" si="5581"/>
        <v>1000</v>
      </c>
      <c r="AO1081" s="4">
        <f t="shared" si="5581"/>
        <v>1025</v>
      </c>
      <c r="AP1081" s="4">
        <f t="shared" si="5581"/>
        <v>1050</v>
      </c>
      <c r="AQ1081" s="4">
        <f t="shared" si="5581"/>
        <v>1075</v>
      </c>
      <c r="AR1081" s="4">
        <f t="shared" si="5581"/>
        <v>1100</v>
      </c>
      <c r="AS1081" s="4">
        <f t="shared" si="5581"/>
        <v>1125</v>
      </c>
      <c r="AT1081" s="4">
        <f t="shared" si="5581"/>
        <v>1150</v>
      </c>
      <c r="AU1081" s="4">
        <f t="shared" si="5581"/>
        <v>1175</v>
      </c>
      <c r="AV1081" s="4">
        <f t="shared" si="5581"/>
        <v>1200</v>
      </c>
      <c r="AW1081" s="4">
        <f t="shared" si="5581"/>
        <v>1225</v>
      </c>
      <c r="AX1081" s="4">
        <f t="shared" si="5581"/>
        <v>1250</v>
      </c>
      <c r="AY1081" s="4">
        <f t="shared" si="5581"/>
        <v>1275</v>
      </c>
      <c r="AZ1081" s="4">
        <f t="shared" si="5581"/>
        <v>1300</v>
      </c>
      <c r="BA1081" s="4">
        <f t="shared" si="5581"/>
        <v>1325</v>
      </c>
      <c r="BB1081" s="4">
        <f t="shared" si="5581"/>
        <v>1350</v>
      </c>
      <c r="BC1081" s="4">
        <f t="shared" si="5581"/>
        <v>1375</v>
      </c>
      <c r="BD1081" s="4">
        <f t="shared" si="5581"/>
        <v>1400</v>
      </c>
      <c r="BE1081" s="4">
        <f t="shared" si="5581"/>
        <v>1425</v>
      </c>
      <c r="BF1081" s="4">
        <f t="shared" si="5581"/>
        <v>1450</v>
      </c>
      <c r="BG1081" s="4">
        <f t="shared" si="5581"/>
        <v>1475</v>
      </c>
      <c r="BH1081" s="4">
        <f t="shared" si="5581"/>
        <v>1500</v>
      </c>
      <c r="BI1081" s="4">
        <f t="shared" si="5581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W1085+56</f>
        <v>440</v>
      </c>
      <c r="Y1085" s="9">
        <f t="shared" ref="Y1085:AC1085" si="5582">X1085+56</f>
        <v>496</v>
      </c>
      <c r="Z1085" s="9">
        <f>Y1085+57</f>
        <v>553</v>
      </c>
      <c r="AA1085" s="9">
        <f t="shared" si="5582"/>
        <v>609</v>
      </c>
      <c r="AB1085" s="9">
        <f t="shared" si="5582"/>
        <v>665</v>
      </c>
      <c r="AC1085" s="9">
        <f t="shared" si="5582"/>
        <v>721</v>
      </c>
      <c r="AD1085" s="16">
        <f>AC1085+82</f>
        <v>803</v>
      </c>
      <c r="AE1085" s="9">
        <f>AD1085+81</f>
        <v>884</v>
      </c>
      <c r="AF1085" s="9">
        <f>AE1085+81</f>
        <v>965</v>
      </c>
      <c r="AG1085" s="9">
        <f t="shared" ref="AG1085" si="5583">AF1085+81</f>
        <v>1046</v>
      </c>
      <c r="AH1085" s="9">
        <f t="shared" ref="AH1085" si="5584">AG1085+82</f>
        <v>1128</v>
      </c>
      <c r="AI1085" s="9">
        <f t="shared" ref="AI1085:AK1085" si="5585">AH1085+81</f>
        <v>1209</v>
      </c>
      <c r="AJ1085" s="9">
        <f t="shared" si="5585"/>
        <v>1290</v>
      </c>
      <c r="AK1085" s="9">
        <f t="shared" si="5585"/>
        <v>1371</v>
      </c>
      <c r="AL1085" s="9">
        <f t="shared" ref="AL1085" si="5586">AK1085+82</f>
        <v>1453</v>
      </c>
      <c r="AM1085" s="9">
        <f t="shared" ref="AM1085:AO1085" si="5587">AL1085+81</f>
        <v>1534</v>
      </c>
      <c r="AN1085" s="9">
        <f t="shared" si="5587"/>
        <v>1615</v>
      </c>
      <c r="AO1085" s="9">
        <f t="shared" si="5587"/>
        <v>1696</v>
      </c>
      <c r="AP1085" s="9">
        <f t="shared" ref="AP1085" si="5588">AO1085+82</f>
        <v>1778</v>
      </c>
      <c r="AQ1085" s="9">
        <f t="shared" ref="AQ1085:AS1085" si="5589">AP1085+81</f>
        <v>1859</v>
      </c>
      <c r="AR1085" s="9">
        <f t="shared" si="5589"/>
        <v>1940</v>
      </c>
      <c r="AS1085" s="9">
        <f t="shared" si="5589"/>
        <v>2021</v>
      </c>
      <c r="AT1085" s="9">
        <f t="shared" ref="AT1085" si="5590">AS1085+82</f>
        <v>2103</v>
      </c>
      <c r="AU1085" s="9">
        <f t="shared" ref="AU1085:AW1085" si="5591">AT1085+81</f>
        <v>2184</v>
      </c>
      <c r="AV1085" s="9">
        <f t="shared" si="5591"/>
        <v>2265</v>
      </c>
      <c r="AW1085" s="9">
        <f t="shared" si="5591"/>
        <v>2346</v>
      </c>
      <c r="AX1085" s="9">
        <f t="shared" ref="AX1085" si="5592">AW1085+82</f>
        <v>2428</v>
      </c>
      <c r="AY1085" s="9">
        <f t="shared" ref="AY1085:BA1085" si="5593">AX1085+81</f>
        <v>2509</v>
      </c>
      <c r="AZ1085" s="9">
        <f t="shared" si="5593"/>
        <v>2590</v>
      </c>
      <c r="BA1085" s="9">
        <f t="shared" si="5593"/>
        <v>2671</v>
      </c>
      <c r="BB1085" s="9">
        <f t="shared" ref="BB1085" si="5594">BA1085+82</f>
        <v>2753</v>
      </c>
      <c r="BC1085" s="9">
        <f t="shared" ref="BC1085:BE1085" si="5595">BB1085+81</f>
        <v>2834</v>
      </c>
      <c r="BD1085" s="9">
        <f t="shared" si="5595"/>
        <v>2915</v>
      </c>
      <c r="BE1085" s="9">
        <f t="shared" si="5595"/>
        <v>2996</v>
      </c>
      <c r="BF1085" s="9">
        <f t="shared" ref="BF1085" si="5596">BE1085+82</f>
        <v>3078</v>
      </c>
      <c r="BG1085" s="9">
        <f t="shared" ref="BG1085:BI1085" si="5597">BF1085+81</f>
        <v>3159</v>
      </c>
      <c r="BH1085" s="9">
        <f t="shared" si="5597"/>
        <v>3240</v>
      </c>
      <c r="BI1085" s="9">
        <f t="shared" si="5597"/>
        <v>3321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598">V1086+31</f>
        <v>393</v>
      </c>
      <c r="X1086" s="16">
        <f>W1086+57</f>
        <v>450</v>
      </c>
      <c r="Y1086" s="9">
        <f>X1086+56</f>
        <v>506</v>
      </c>
      <c r="Z1086" s="9">
        <f t="shared" ref="Z1086:AC1086" si="5599">Y1086+56</f>
        <v>562</v>
      </c>
      <c r="AA1086" s="9">
        <f t="shared" si="5599"/>
        <v>618</v>
      </c>
      <c r="AB1086" s="9">
        <f>AA1086+57</f>
        <v>675</v>
      </c>
      <c r="AC1086" s="9">
        <f t="shared" si="5599"/>
        <v>731</v>
      </c>
      <c r="AD1086" s="16">
        <f>AC1086+81</f>
        <v>812</v>
      </c>
      <c r="AE1086" s="9">
        <f t="shared" ref="AE1086:AH1086" si="5600">AD1086+81</f>
        <v>893</v>
      </c>
      <c r="AF1086" s="9">
        <f>AE1086+82</f>
        <v>975</v>
      </c>
      <c r="AG1086" s="9">
        <f t="shared" si="5600"/>
        <v>1056</v>
      </c>
      <c r="AH1086" s="9">
        <f t="shared" si="5600"/>
        <v>1137</v>
      </c>
      <c r="AI1086" s="9">
        <f t="shared" ref="AI1086" si="5601">AH1086+81</f>
        <v>1218</v>
      </c>
      <c r="AJ1086" s="9">
        <f t="shared" ref="AJ1086" si="5602">AI1086+82</f>
        <v>1300</v>
      </c>
      <c r="AK1086" s="9">
        <f t="shared" ref="AK1086:AM1086" si="5603">AJ1086+81</f>
        <v>1381</v>
      </c>
      <c r="AL1086" s="9">
        <f t="shared" si="5603"/>
        <v>1462</v>
      </c>
      <c r="AM1086" s="9">
        <f t="shared" si="5603"/>
        <v>1543</v>
      </c>
      <c r="AN1086" s="9">
        <f t="shared" ref="AN1086" si="5604">AM1086+82</f>
        <v>1625</v>
      </c>
      <c r="AO1086" s="9">
        <f t="shared" ref="AO1086:AQ1086" si="5605">AN1086+81</f>
        <v>1706</v>
      </c>
      <c r="AP1086" s="9">
        <f t="shared" si="5605"/>
        <v>1787</v>
      </c>
      <c r="AQ1086" s="9">
        <f t="shared" si="5605"/>
        <v>1868</v>
      </c>
      <c r="AR1086" s="9">
        <f t="shared" ref="AR1086" si="5606">AQ1086+82</f>
        <v>1950</v>
      </c>
      <c r="AS1086" s="9">
        <f t="shared" ref="AS1086:AU1086" si="5607">AR1086+81</f>
        <v>2031</v>
      </c>
      <c r="AT1086" s="9">
        <f t="shared" si="5607"/>
        <v>2112</v>
      </c>
      <c r="AU1086" s="9">
        <f t="shared" si="5607"/>
        <v>2193</v>
      </c>
      <c r="AV1086" s="9">
        <f t="shared" ref="AV1086" si="5608">AU1086+82</f>
        <v>2275</v>
      </c>
      <c r="AW1086" s="9">
        <f t="shared" ref="AW1086:AY1086" si="5609">AV1086+81</f>
        <v>2356</v>
      </c>
      <c r="AX1086" s="9">
        <f t="shared" si="5609"/>
        <v>2437</v>
      </c>
      <c r="AY1086" s="9">
        <f t="shared" si="5609"/>
        <v>2518</v>
      </c>
      <c r="AZ1086" s="9">
        <f t="shared" ref="AZ1086" si="5610">AY1086+82</f>
        <v>2600</v>
      </c>
      <c r="BA1086" s="9">
        <f t="shared" ref="BA1086:BC1086" si="5611">AZ1086+81</f>
        <v>2681</v>
      </c>
      <c r="BB1086" s="9">
        <f t="shared" si="5611"/>
        <v>2762</v>
      </c>
      <c r="BC1086" s="9">
        <f t="shared" si="5611"/>
        <v>2843</v>
      </c>
      <c r="BD1086" s="9">
        <f t="shared" ref="BD1086" si="5612">BC1086+82</f>
        <v>2925</v>
      </c>
      <c r="BE1086" s="9">
        <f t="shared" ref="BE1086:BG1086" si="5613">BD1086+81</f>
        <v>3006</v>
      </c>
      <c r="BF1086" s="9">
        <f t="shared" si="5613"/>
        <v>3087</v>
      </c>
      <c r="BG1086" s="9">
        <f t="shared" si="5613"/>
        <v>3168</v>
      </c>
      <c r="BH1086" s="9">
        <f t="shared" ref="BH1086" si="5614">BG1086+82</f>
        <v>3250</v>
      </c>
      <c r="BI1086" s="9">
        <f t="shared" ref="BI1086" si="5615">BH1086+81</f>
        <v>3331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616">X1088+75</f>
        <v>646</v>
      </c>
      <c r="Z1088" s="9">
        <f t="shared" si="5616"/>
        <v>721</v>
      </c>
      <c r="AA1088" s="9">
        <f t="shared" si="5616"/>
        <v>796</v>
      </c>
      <c r="AB1088" s="9">
        <f t="shared" si="5616"/>
        <v>871</v>
      </c>
      <c r="AC1088" s="9">
        <f t="shared" si="5616"/>
        <v>946</v>
      </c>
      <c r="AD1088" s="16">
        <f>AC1088+113</f>
        <v>1059</v>
      </c>
      <c r="AE1088" s="9">
        <f>AD1088+112</f>
        <v>1171</v>
      </c>
      <c r="AF1088" s="9">
        <f t="shared" ref="AF1088" si="5617">AE1088+113</f>
        <v>1284</v>
      </c>
      <c r="AG1088" s="9">
        <f t="shared" ref="AG1088" si="5618">AF1088+112</f>
        <v>1396</v>
      </c>
      <c r="AH1088" s="9">
        <f t="shared" ref="AH1088" si="5619">AG1088+113</f>
        <v>1509</v>
      </c>
      <c r="AI1088" s="9">
        <f t="shared" ref="AI1088" si="5620">AH1088+112</f>
        <v>1621</v>
      </c>
      <c r="AJ1088" s="9">
        <f t="shared" ref="AJ1088" si="5621">AI1088+113</f>
        <v>1734</v>
      </c>
      <c r="AK1088" s="9">
        <f t="shared" ref="AK1088" si="5622">AJ1088+112</f>
        <v>1846</v>
      </c>
      <c r="AL1088" s="9">
        <f t="shared" ref="AL1088" si="5623">AK1088+113</f>
        <v>1959</v>
      </c>
      <c r="AM1088" s="9">
        <f t="shared" ref="AM1088" si="5624">AL1088+112</f>
        <v>2071</v>
      </c>
      <c r="AN1088" s="9">
        <f t="shared" ref="AN1088" si="5625">AM1088+113</f>
        <v>2184</v>
      </c>
      <c r="AO1088" s="9">
        <f t="shared" ref="AO1088" si="5626">AN1088+112</f>
        <v>2296</v>
      </c>
      <c r="AP1088" s="9">
        <f t="shared" ref="AP1088" si="5627">AO1088+113</f>
        <v>2409</v>
      </c>
      <c r="AQ1088" s="9">
        <f t="shared" ref="AQ1088" si="5628">AP1088+112</f>
        <v>2521</v>
      </c>
      <c r="AR1088" s="9">
        <f t="shared" ref="AR1088" si="5629">AQ1088+113</f>
        <v>2634</v>
      </c>
      <c r="AS1088" s="9">
        <f t="shared" ref="AS1088" si="5630">AR1088+112</f>
        <v>2746</v>
      </c>
      <c r="AT1088" s="9">
        <f t="shared" ref="AT1088" si="5631">AS1088+113</f>
        <v>2859</v>
      </c>
      <c r="AU1088" s="9">
        <f t="shared" ref="AU1088" si="5632">AT1088+112</f>
        <v>2971</v>
      </c>
      <c r="AV1088" s="9">
        <f t="shared" ref="AV1088" si="5633">AU1088+113</f>
        <v>3084</v>
      </c>
      <c r="AW1088" s="9">
        <f t="shared" ref="AW1088" si="5634">AV1088+112</f>
        <v>3196</v>
      </c>
      <c r="AX1088" s="9">
        <f t="shared" ref="AX1088" si="5635">AW1088+113</f>
        <v>3309</v>
      </c>
      <c r="AY1088" s="9">
        <f t="shared" ref="AY1088" si="5636">AX1088+112</f>
        <v>3421</v>
      </c>
      <c r="AZ1088" s="9">
        <f t="shared" ref="AZ1088" si="5637">AY1088+113</f>
        <v>3534</v>
      </c>
      <c r="BA1088" s="9">
        <f t="shared" ref="BA1088" si="5638">AZ1088+112</f>
        <v>3646</v>
      </c>
      <c r="BB1088" s="9">
        <f t="shared" ref="BB1088" si="5639">BA1088+113</f>
        <v>3759</v>
      </c>
      <c r="BC1088" s="9">
        <f t="shared" ref="BC1088" si="5640">BB1088+112</f>
        <v>3871</v>
      </c>
      <c r="BD1088" s="9">
        <f t="shared" ref="BD1088" si="5641">BC1088+113</f>
        <v>3984</v>
      </c>
      <c r="BE1088" s="9">
        <f t="shared" ref="BE1088" si="5642">BD1088+112</f>
        <v>4096</v>
      </c>
      <c r="BF1088" s="9">
        <f t="shared" ref="BF1088" si="5643">BE1088+113</f>
        <v>4209</v>
      </c>
      <c r="BG1088" s="9">
        <f t="shared" ref="BG1088" si="5644">BF1088+112</f>
        <v>4321</v>
      </c>
      <c r="BH1088" s="9">
        <f t="shared" ref="BH1088" si="5645">BG1088+113</f>
        <v>4434</v>
      </c>
      <c r="BI1088" s="9">
        <f t="shared" ref="BI1088" si="5646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647">X1089+75</f>
        <v>659</v>
      </c>
      <c r="Z1089" s="9">
        <f t="shared" si="5647"/>
        <v>734</v>
      </c>
      <c r="AA1089" s="9">
        <f t="shared" si="5647"/>
        <v>809</v>
      </c>
      <c r="AB1089" s="9">
        <f t="shared" si="5647"/>
        <v>884</v>
      </c>
      <c r="AC1089" s="9">
        <f t="shared" si="5647"/>
        <v>959</v>
      </c>
      <c r="AD1089" s="16">
        <f>AC1089+112</f>
        <v>1071</v>
      </c>
      <c r="AE1089" s="9">
        <f>AD1089+113</f>
        <v>1184</v>
      </c>
      <c r="AF1089" s="9">
        <f t="shared" ref="AF1089" si="5648">AE1089+112</f>
        <v>1296</v>
      </c>
      <c r="AG1089" s="9">
        <f t="shared" ref="AG1089" si="5649">AF1089+113</f>
        <v>1409</v>
      </c>
      <c r="AH1089" s="9">
        <f t="shared" ref="AH1089" si="5650">AG1089+112</f>
        <v>1521</v>
      </c>
      <c r="AI1089" s="9">
        <f t="shared" ref="AI1089" si="5651">AH1089+113</f>
        <v>1634</v>
      </c>
      <c r="AJ1089" s="9">
        <f t="shared" ref="AJ1089" si="5652">AI1089+112</f>
        <v>1746</v>
      </c>
      <c r="AK1089" s="9">
        <f t="shared" ref="AK1089" si="5653">AJ1089+113</f>
        <v>1859</v>
      </c>
      <c r="AL1089" s="9">
        <f t="shared" ref="AL1089" si="5654">AK1089+112</f>
        <v>1971</v>
      </c>
      <c r="AM1089" s="9">
        <f t="shared" ref="AM1089" si="5655">AL1089+113</f>
        <v>2084</v>
      </c>
      <c r="AN1089" s="9">
        <f t="shared" ref="AN1089" si="5656">AM1089+112</f>
        <v>2196</v>
      </c>
      <c r="AO1089" s="9">
        <f t="shared" ref="AO1089" si="5657">AN1089+113</f>
        <v>2309</v>
      </c>
      <c r="AP1089" s="9">
        <f t="shared" ref="AP1089" si="5658">AO1089+112</f>
        <v>2421</v>
      </c>
      <c r="AQ1089" s="9">
        <f t="shared" ref="AQ1089" si="5659">AP1089+113</f>
        <v>2534</v>
      </c>
      <c r="AR1089" s="9">
        <f t="shared" ref="AR1089" si="5660">AQ1089+112</f>
        <v>2646</v>
      </c>
      <c r="AS1089" s="9">
        <f t="shared" ref="AS1089" si="5661">AR1089+113</f>
        <v>2759</v>
      </c>
      <c r="AT1089" s="9">
        <f t="shared" ref="AT1089" si="5662">AS1089+112</f>
        <v>2871</v>
      </c>
      <c r="AU1089" s="9">
        <f t="shared" ref="AU1089" si="5663">AT1089+113</f>
        <v>2984</v>
      </c>
      <c r="AV1089" s="9">
        <f t="shared" ref="AV1089" si="5664">AU1089+112</f>
        <v>3096</v>
      </c>
      <c r="AW1089" s="9">
        <f t="shared" ref="AW1089" si="5665">AV1089+113</f>
        <v>3209</v>
      </c>
      <c r="AX1089" s="9">
        <f t="shared" ref="AX1089" si="5666">AW1089+112</f>
        <v>3321</v>
      </c>
      <c r="AY1089" s="9">
        <f t="shared" ref="AY1089" si="5667">AX1089+113</f>
        <v>3434</v>
      </c>
      <c r="AZ1089" s="9">
        <f t="shared" ref="AZ1089" si="5668">AY1089+112</f>
        <v>3546</v>
      </c>
      <c r="BA1089" s="9">
        <f t="shared" ref="BA1089" si="5669">AZ1089+113</f>
        <v>3659</v>
      </c>
      <c r="BB1089" s="9">
        <f t="shared" ref="BB1089" si="5670">BA1089+112</f>
        <v>3771</v>
      </c>
      <c r="BC1089" s="9">
        <f t="shared" ref="BC1089" si="5671">BB1089+113</f>
        <v>3884</v>
      </c>
      <c r="BD1089" s="9">
        <f t="shared" ref="BD1089" si="5672">BC1089+112</f>
        <v>3996</v>
      </c>
      <c r="BE1089" s="9">
        <f t="shared" ref="BE1089" si="5673">BD1089+113</f>
        <v>4109</v>
      </c>
      <c r="BF1089" s="9">
        <f t="shared" ref="BF1089" si="5674">BE1089+112</f>
        <v>4221</v>
      </c>
      <c r="BG1089" s="9">
        <f t="shared" ref="BG1089" si="5675">BF1089+113</f>
        <v>4334</v>
      </c>
      <c r="BH1089" s="9">
        <f t="shared" ref="BH1089" si="5676">BG1089+112</f>
        <v>4446</v>
      </c>
      <c r="BI1089" s="9">
        <f t="shared" ref="BI1089" si="5677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678">C1090+14</f>
        <v>88</v>
      </c>
      <c r="E1090" s="4">
        <f t="shared" si="5678"/>
        <v>102</v>
      </c>
      <c r="F1090" s="4">
        <f t="shared" si="5678"/>
        <v>116</v>
      </c>
      <c r="G1090" s="4">
        <f t="shared" si="5678"/>
        <v>130</v>
      </c>
      <c r="H1090" s="4">
        <f t="shared" si="5678"/>
        <v>144</v>
      </c>
      <c r="I1090" s="4">
        <f t="shared" si="5678"/>
        <v>158</v>
      </c>
      <c r="J1090" s="4">
        <f t="shared" si="5678"/>
        <v>172</v>
      </c>
      <c r="K1090" s="4">
        <f t="shared" si="5678"/>
        <v>186</v>
      </c>
      <c r="L1090" s="4">
        <f t="shared" si="5678"/>
        <v>200</v>
      </c>
      <c r="M1090" s="4">
        <f t="shared" si="5678"/>
        <v>214</v>
      </c>
      <c r="N1090" s="4">
        <f t="shared" si="5678"/>
        <v>228</v>
      </c>
      <c r="O1090" s="4">
        <f t="shared" si="5678"/>
        <v>242</v>
      </c>
      <c r="P1090" s="4">
        <f t="shared" si="5678"/>
        <v>256</v>
      </c>
      <c r="Q1090" s="4">
        <f t="shared" si="5678"/>
        <v>270</v>
      </c>
      <c r="R1090" s="4">
        <f t="shared" si="5678"/>
        <v>284</v>
      </c>
      <c r="S1090" s="4">
        <f t="shared" si="5678"/>
        <v>298</v>
      </c>
      <c r="T1090" s="4">
        <f t="shared" si="5678"/>
        <v>312</v>
      </c>
      <c r="U1090" s="4">
        <f t="shared" si="5678"/>
        <v>326</v>
      </c>
      <c r="V1090" s="4">
        <f t="shared" si="5678"/>
        <v>340</v>
      </c>
      <c r="W1090" s="4">
        <f t="shared" si="5678"/>
        <v>354</v>
      </c>
      <c r="X1090" s="4">
        <f t="shared" si="5678"/>
        <v>368</v>
      </c>
      <c r="Y1090" s="4">
        <f t="shared" si="5678"/>
        <v>382</v>
      </c>
      <c r="Z1090" s="4">
        <f t="shared" si="5678"/>
        <v>396</v>
      </c>
      <c r="AA1090" s="4">
        <f t="shared" si="5678"/>
        <v>410</v>
      </c>
      <c r="AB1090" s="4">
        <f t="shared" si="5678"/>
        <v>424</v>
      </c>
      <c r="AC1090" s="4">
        <f t="shared" si="5678"/>
        <v>438</v>
      </c>
      <c r="AD1090" s="4">
        <f t="shared" si="5678"/>
        <v>452</v>
      </c>
      <c r="AE1090" s="4">
        <f t="shared" si="5678"/>
        <v>466</v>
      </c>
      <c r="AF1090" s="4">
        <f t="shared" si="5678"/>
        <v>480</v>
      </c>
      <c r="AG1090" s="4">
        <f t="shared" si="5678"/>
        <v>494</v>
      </c>
      <c r="AH1090" s="4">
        <f t="shared" si="5678"/>
        <v>508</v>
      </c>
      <c r="AI1090" s="4">
        <f t="shared" si="5678"/>
        <v>522</v>
      </c>
      <c r="AJ1090" s="4">
        <f t="shared" si="5678"/>
        <v>536</v>
      </c>
      <c r="AK1090" s="4">
        <f t="shared" si="5678"/>
        <v>550</v>
      </c>
      <c r="AL1090" s="4">
        <f t="shared" si="5678"/>
        <v>564</v>
      </c>
      <c r="AM1090" s="4">
        <f t="shared" si="5678"/>
        <v>578</v>
      </c>
      <c r="AN1090" s="4">
        <f t="shared" si="5678"/>
        <v>592</v>
      </c>
      <c r="AO1090" s="4">
        <f t="shared" si="5678"/>
        <v>606</v>
      </c>
      <c r="AP1090" s="4">
        <f t="shared" si="5678"/>
        <v>620</v>
      </c>
      <c r="AQ1090" s="4">
        <f t="shared" si="5678"/>
        <v>634</v>
      </c>
      <c r="AR1090" s="4">
        <f t="shared" si="5678"/>
        <v>648</v>
      </c>
      <c r="AS1090" s="4">
        <f t="shared" si="5678"/>
        <v>662</v>
      </c>
      <c r="AT1090" s="4">
        <f t="shared" si="5678"/>
        <v>676</v>
      </c>
      <c r="AU1090" s="4">
        <f t="shared" si="5678"/>
        <v>690</v>
      </c>
      <c r="AV1090" s="4">
        <f t="shared" si="5678"/>
        <v>704</v>
      </c>
      <c r="AW1090" s="4">
        <f t="shared" si="5678"/>
        <v>718</v>
      </c>
      <c r="AX1090" s="4">
        <f t="shared" si="5678"/>
        <v>732</v>
      </c>
      <c r="AY1090" s="4">
        <f t="shared" si="5678"/>
        <v>746</v>
      </c>
      <c r="AZ1090" s="4">
        <f t="shared" si="5678"/>
        <v>760</v>
      </c>
      <c r="BA1090" s="4">
        <f t="shared" si="5678"/>
        <v>774</v>
      </c>
      <c r="BB1090" s="4">
        <f t="shared" si="5678"/>
        <v>788</v>
      </c>
      <c r="BC1090" s="4">
        <f t="shared" si="5678"/>
        <v>802</v>
      </c>
      <c r="BD1090" s="4">
        <f t="shared" si="5678"/>
        <v>816</v>
      </c>
      <c r="BE1090" s="4">
        <f t="shared" si="5678"/>
        <v>830</v>
      </c>
      <c r="BF1090" s="4">
        <f t="shared" si="5678"/>
        <v>844</v>
      </c>
      <c r="BG1090" s="4">
        <f t="shared" si="5678"/>
        <v>858</v>
      </c>
      <c r="BH1090" s="4">
        <f t="shared" si="5678"/>
        <v>872</v>
      </c>
      <c r="BI1090" s="4">
        <f t="shared" si="5678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679">C1095+5</f>
        <v>15</v>
      </c>
      <c r="E1095" s="4">
        <f t="shared" si="5679"/>
        <v>20</v>
      </c>
      <c r="F1095" s="4">
        <f t="shared" si="5679"/>
        <v>25</v>
      </c>
      <c r="G1095" s="4">
        <f t="shared" si="5679"/>
        <v>30</v>
      </c>
      <c r="H1095" s="4">
        <f t="shared" si="5679"/>
        <v>35</v>
      </c>
      <c r="I1095" s="4">
        <f t="shared" si="5679"/>
        <v>40</v>
      </c>
      <c r="J1095" s="15">
        <f>I1095+20</f>
        <v>60</v>
      </c>
      <c r="K1095" s="4">
        <f t="shared" ref="K1095:Q1095" si="5680">J1095+20</f>
        <v>80</v>
      </c>
      <c r="L1095" s="4">
        <f t="shared" si="5680"/>
        <v>100</v>
      </c>
      <c r="M1095" s="4">
        <f t="shared" si="5680"/>
        <v>120</v>
      </c>
      <c r="N1095" s="4">
        <f t="shared" si="5680"/>
        <v>140</v>
      </c>
      <c r="O1095" s="4">
        <f t="shared" si="5680"/>
        <v>160</v>
      </c>
      <c r="P1095" s="4">
        <f t="shared" si="5680"/>
        <v>180</v>
      </c>
      <c r="Q1095" s="4">
        <f t="shared" si="5680"/>
        <v>200</v>
      </c>
      <c r="R1095" s="15">
        <f>Q1095+35</f>
        <v>235</v>
      </c>
      <c r="S1095" s="4">
        <f t="shared" ref="S1095:W1095" si="5681">R1095+35</f>
        <v>270</v>
      </c>
      <c r="T1095" s="4">
        <f t="shared" si="5681"/>
        <v>305</v>
      </c>
      <c r="U1095" s="4">
        <f t="shared" si="5681"/>
        <v>340</v>
      </c>
      <c r="V1095" s="4">
        <f t="shared" si="5681"/>
        <v>375</v>
      </c>
      <c r="W1095" s="4">
        <f t="shared" si="5681"/>
        <v>410</v>
      </c>
      <c r="X1095" s="15">
        <f>W1095+50</f>
        <v>460</v>
      </c>
      <c r="Y1095" s="4">
        <f t="shared" ref="Y1095:AC1095" si="5682">X1095+50</f>
        <v>510</v>
      </c>
      <c r="Z1095" s="4">
        <f t="shared" si="5682"/>
        <v>560</v>
      </c>
      <c r="AA1095" s="4">
        <f t="shared" si="5682"/>
        <v>610</v>
      </c>
      <c r="AB1095" s="4">
        <f t="shared" si="5682"/>
        <v>660</v>
      </c>
      <c r="AC1095" s="4">
        <f t="shared" si="5682"/>
        <v>710</v>
      </c>
      <c r="AD1095" s="15">
        <f>AC1095+65</f>
        <v>775</v>
      </c>
      <c r="AE1095" s="4">
        <f t="shared" ref="AE1095:BI1095" si="5683">AD1095+65</f>
        <v>840</v>
      </c>
      <c r="AF1095" s="4">
        <f t="shared" si="5683"/>
        <v>905</v>
      </c>
      <c r="AG1095" s="4">
        <f t="shared" si="5683"/>
        <v>970</v>
      </c>
      <c r="AH1095" s="4">
        <f t="shared" si="5683"/>
        <v>1035</v>
      </c>
      <c r="AI1095" s="4">
        <f t="shared" si="5683"/>
        <v>1100</v>
      </c>
      <c r="AJ1095" s="4">
        <f t="shared" si="5683"/>
        <v>1165</v>
      </c>
      <c r="AK1095" s="4">
        <f t="shared" si="5683"/>
        <v>1230</v>
      </c>
      <c r="AL1095" s="4">
        <f t="shared" si="5683"/>
        <v>1295</v>
      </c>
      <c r="AM1095" s="4">
        <f t="shared" si="5683"/>
        <v>1360</v>
      </c>
      <c r="AN1095" s="4">
        <f t="shared" si="5683"/>
        <v>1425</v>
      </c>
      <c r="AO1095" s="4">
        <f t="shared" si="5683"/>
        <v>1490</v>
      </c>
      <c r="AP1095" s="4">
        <f t="shared" si="5683"/>
        <v>1555</v>
      </c>
      <c r="AQ1095" s="4">
        <f t="shared" si="5683"/>
        <v>1620</v>
      </c>
      <c r="AR1095" s="4">
        <f t="shared" si="5683"/>
        <v>1685</v>
      </c>
      <c r="AS1095" s="4">
        <f t="shared" si="5683"/>
        <v>1750</v>
      </c>
      <c r="AT1095" s="4">
        <f t="shared" si="5683"/>
        <v>1815</v>
      </c>
      <c r="AU1095" s="4">
        <f t="shared" si="5683"/>
        <v>1880</v>
      </c>
      <c r="AV1095" s="4">
        <f t="shared" si="5683"/>
        <v>1945</v>
      </c>
      <c r="AW1095" s="4">
        <f t="shared" si="5683"/>
        <v>2010</v>
      </c>
      <c r="AX1095" s="4">
        <f t="shared" si="5683"/>
        <v>2075</v>
      </c>
      <c r="AY1095" s="4">
        <f t="shared" si="5683"/>
        <v>2140</v>
      </c>
      <c r="AZ1095" s="4">
        <f t="shared" si="5683"/>
        <v>2205</v>
      </c>
      <c r="BA1095" s="4">
        <f t="shared" si="5683"/>
        <v>2270</v>
      </c>
      <c r="BB1095" s="4">
        <f t="shared" si="5683"/>
        <v>2335</v>
      </c>
      <c r="BC1095" s="4">
        <f t="shared" si="5683"/>
        <v>2400</v>
      </c>
      <c r="BD1095" s="4">
        <f t="shared" si="5683"/>
        <v>2465</v>
      </c>
      <c r="BE1095" s="4">
        <f t="shared" si="5683"/>
        <v>2530</v>
      </c>
      <c r="BF1095" s="4">
        <f t="shared" si="5683"/>
        <v>2595</v>
      </c>
      <c r="BG1095" s="4">
        <f t="shared" si="5683"/>
        <v>2660</v>
      </c>
      <c r="BH1095" s="4">
        <f t="shared" si="5683"/>
        <v>2725</v>
      </c>
      <c r="BI1095" s="4">
        <f t="shared" si="5683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684">C1096+10</f>
        <v>50</v>
      </c>
      <c r="E1096" s="4">
        <f t="shared" si="5684"/>
        <v>60</v>
      </c>
      <c r="F1096" s="4">
        <f t="shared" si="5684"/>
        <v>70</v>
      </c>
      <c r="G1096" s="4">
        <f t="shared" si="5684"/>
        <v>80</v>
      </c>
      <c r="H1096" s="4">
        <f t="shared" si="5684"/>
        <v>90</v>
      </c>
      <c r="I1096" s="4">
        <f t="shared" si="5684"/>
        <v>100</v>
      </c>
      <c r="J1096" s="15">
        <f>I1096+30</f>
        <v>130</v>
      </c>
      <c r="K1096" s="4">
        <f t="shared" ref="K1096:Q1096" si="5685">J1096+30</f>
        <v>160</v>
      </c>
      <c r="L1096" s="4">
        <f t="shared" si="5685"/>
        <v>190</v>
      </c>
      <c r="M1096" s="4">
        <f t="shared" si="5685"/>
        <v>220</v>
      </c>
      <c r="N1096" s="4">
        <f t="shared" si="5685"/>
        <v>250</v>
      </c>
      <c r="O1096" s="4">
        <f t="shared" si="5685"/>
        <v>280</v>
      </c>
      <c r="P1096" s="4">
        <f t="shared" si="5685"/>
        <v>310</v>
      </c>
      <c r="Q1096" s="4">
        <f t="shared" si="5685"/>
        <v>340</v>
      </c>
      <c r="R1096" s="15">
        <f>Q1096+50</f>
        <v>390</v>
      </c>
      <c r="S1096" s="4">
        <f t="shared" ref="S1096:W1096" si="5686">R1096+50</f>
        <v>440</v>
      </c>
      <c r="T1096" s="4">
        <f t="shared" si="5686"/>
        <v>490</v>
      </c>
      <c r="U1096" s="4">
        <f t="shared" si="5686"/>
        <v>540</v>
      </c>
      <c r="V1096" s="4">
        <f t="shared" si="5686"/>
        <v>590</v>
      </c>
      <c r="W1096" s="4">
        <f t="shared" si="5686"/>
        <v>640</v>
      </c>
      <c r="X1096" s="15">
        <f>W1096+70</f>
        <v>710</v>
      </c>
      <c r="Y1096" s="4">
        <f t="shared" ref="Y1096:AC1096" si="5687">X1096+70</f>
        <v>780</v>
      </c>
      <c r="Z1096" s="4">
        <f t="shared" si="5687"/>
        <v>850</v>
      </c>
      <c r="AA1096" s="4">
        <f t="shared" si="5687"/>
        <v>920</v>
      </c>
      <c r="AB1096" s="4">
        <f t="shared" si="5687"/>
        <v>990</v>
      </c>
      <c r="AC1096" s="4">
        <f t="shared" si="5687"/>
        <v>1060</v>
      </c>
      <c r="AD1096" s="15">
        <f>AC1096+90</f>
        <v>1150</v>
      </c>
      <c r="AE1096" s="4">
        <f t="shared" ref="AE1096:BI1096" si="5688">AD1096+90</f>
        <v>1240</v>
      </c>
      <c r="AF1096" s="4">
        <f t="shared" si="5688"/>
        <v>1330</v>
      </c>
      <c r="AG1096" s="4">
        <f t="shared" si="5688"/>
        <v>1420</v>
      </c>
      <c r="AH1096" s="4">
        <f t="shared" si="5688"/>
        <v>1510</v>
      </c>
      <c r="AI1096" s="4">
        <f t="shared" si="5688"/>
        <v>1600</v>
      </c>
      <c r="AJ1096" s="4">
        <f t="shared" si="5688"/>
        <v>1690</v>
      </c>
      <c r="AK1096" s="4">
        <f t="shared" si="5688"/>
        <v>1780</v>
      </c>
      <c r="AL1096" s="4">
        <f t="shared" si="5688"/>
        <v>1870</v>
      </c>
      <c r="AM1096" s="4">
        <f t="shared" si="5688"/>
        <v>1960</v>
      </c>
      <c r="AN1096" s="4">
        <f t="shared" si="5688"/>
        <v>2050</v>
      </c>
      <c r="AO1096" s="4">
        <f t="shared" si="5688"/>
        <v>2140</v>
      </c>
      <c r="AP1096" s="4">
        <f t="shared" si="5688"/>
        <v>2230</v>
      </c>
      <c r="AQ1096" s="4">
        <f t="shared" si="5688"/>
        <v>2320</v>
      </c>
      <c r="AR1096" s="4">
        <f t="shared" si="5688"/>
        <v>2410</v>
      </c>
      <c r="AS1096" s="4">
        <f t="shared" si="5688"/>
        <v>2500</v>
      </c>
      <c r="AT1096" s="4">
        <f t="shared" si="5688"/>
        <v>2590</v>
      </c>
      <c r="AU1096" s="4">
        <f t="shared" si="5688"/>
        <v>2680</v>
      </c>
      <c r="AV1096" s="4">
        <f t="shared" si="5688"/>
        <v>2770</v>
      </c>
      <c r="AW1096" s="4">
        <f t="shared" si="5688"/>
        <v>2860</v>
      </c>
      <c r="AX1096" s="4">
        <f t="shared" si="5688"/>
        <v>2950</v>
      </c>
      <c r="AY1096" s="4">
        <f t="shared" si="5688"/>
        <v>3040</v>
      </c>
      <c r="AZ1096" s="4">
        <f t="shared" si="5688"/>
        <v>3130</v>
      </c>
      <c r="BA1096" s="4">
        <f t="shared" si="5688"/>
        <v>3220</v>
      </c>
      <c r="BB1096" s="4">
        <f t="shared" si="5688"/>
        <v>3310</v>
      </c>
      <c r="BC1096" s="4">
        <f t="shared" si="5688"/>
        <v>3400</v>
      </c>
      <c r="BD1096" s="4">
        <f t="shared" si="5688"/>
        <v>3490</v>
      </c>
      <c r="BE1096" s="4">
        <f t="shared" si="5688"/>
        <v>3580</v>
      </c>
      <c r="BF1096" s="4">
        <f t="shared" si="5688"/>
        <v>3670</v>
      </c>
      <c r="BG1096" s="4">
        <f t="shared" si="5688"/>
        <v>3760</v>
      </c>
      <c r="BH1096" s="4">
        <f t="shared" si="5688"/>
        <v>3850</v>
      </c>
      <c r="BI1096" s="4">
        <f t="shared" si="5688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689">C1097+5</f>
        <v>20</v>
      </c>
      <c r="E1097" s="4">
        <f t="shared" si="5689"/>
        <v>25</v>
      </c>
      <c r="F1097" s="4">
        <f t="shared" si="5689"/>
        <v>30</v>
      </c>
      <c r="G1097" s="4">
        <f t="shared" si="5689"/>
        <v>35</v>
      </c>
      <c r="H1097" s="4">
        <f t="shared" si="5689"/>
        <v>40</v>
      </c>
      <c r="I1097" s="4">
        <f t="shared" si="5689"/>
        <v>45</v>
      </c>
      <c r="J1097" s="15">
        <f>I1097+10</f>
        <v>55</v>
      </c>
      <c r="K1097" s="4">
        <f t="shared" ref="K1097:Q1097" si="5690">J1097+10</f>
        <v>65</v>
      </c>
      <c r="L1097" s="4">
        <f t="shared" si="5690"/>
        <v>75</v>
      </c>
      <c r="M1097" s="4">
        <f t="shared" si="5690"/>
        <v>85</v>
      </c>
      <c r="N1097" s="4">
        <f t="shared" si="5690"/>
        <v>95</v>
      </c>
      <c r="O1097" s="4">
        <f t="shared" si="5690"/>
        <v>105</v>
      </c>
      <c r="P1097" s="4">
        <f t="shared" si="5690"/>
        <v>115</v>
      </c>
      <c r="Q1097" s="4">
        <f t="shared" si="5690"/>
        <v>125</v>
      </c>
      <c r="R1097" s="15">
        <f>Q1097+15</f>
        <v>140</v>
      </c>
      <c r="S1097" s="4">
        <f t="shared" ref="S1097:W1097" si="5691">R1097+15</f>
        <v>155</v>
      </c>
      <c r="T1097" s="4">
        <f t="shared" si="5691"/>
        <v>170</v>
      </c>
      <c r="U1097" s="4">
        <f t="shared" si="5691"/>
        <v>185</v>
      </c>
      <c r="V1097" s="4">
        <f t="shared" si="5691"/>
        <v>200</v>
      </c>
      <c r="W1097" s="4">
        <f t="shared" si="5691"/>
        <v>215</v>
      </c>
      <c r="X1097" s="15">
        <f>W1097+20</f>
        <v>235</v>
      </c>
      <c r="Y1097" s="4">
        <f t="shared" ref="Y1097:AC1097" si="5692">X1097+20</f>
        <v>255</v>
      </c>
      <c r="Z1097" s="4">
        <f t="shared" si="5692"/>
        <v>275</v>
      </c>
      <c r="AA1097" s="4">
        <f t="shared" si="5692"/>
        <v>295</v>
      </c>
      <c r="AB1097" s="4">
        <f t="shared" si="5692"/>
        <v>315</v>
      </c>
      <c r="AC1097" s="4">
        <f t="shared" si="5692"/>
        <v>335</v>
      </c>
      <c r="AD1097" s="15">
        <f>AC1097+25</f>
        <v>360</v>
      </c>
      <c r="AE1097" s="4">
        <f t="shared" ref="AE1097:BI1097" si="5693">AD1097+25</f>
        <v>385</v>
      </c>
      <c r="AF1097" s="4">
        <f t="shared" si="5693"/>
        <v>410</v>
      </c>
      <c r="AG1097" s="4">
        <f t="shared" si="5693"/>
        <v>435</v>
      </c>
      <c r="AH1097" s="4">
        <f t="shared" si="5693"/>
        <v>460</v>
      </c>
      <c r="AI1097" s="4">
        <f t="shared" si="5693"/>
        <v>485</v>
      </c>
      <c r="AJ1097" s="4">
        <f t="shared" si="5693"/>
        <v>510</v>
      </c>
      <c r="AK1097" s="4">
        <f t="shared" si="5693"/>
        <v>535</v>
      </c>
      <c r="AL1097" s="4">
        <f t="shared" si="5693"/>
        <v>560</v>
      </c>
      <c r="AM1097" s="4">
        <f t="shared" si="5693"/>
        <v>585</v>
      </c>
      <c r="AN1097" s="4">
        <f t="shared" si="5693"/>
        <v>610</v>
      </c>
      <c r="AO1097" s="4">
        <f t="shared" si="5693"/>
        <v>635</v>
      </c>
      <c r="AP1097" s="4">
        <f t="shared" si="5693"/>
        <v>660</v>
      </c>
      <c r="AQ1097" s="4">
        <f t="shared" si="5693"/>
        <v>685</v>
      </c>
      <c r="AR1097" s="4">
        <f t="shared" si="5693"/>
        <v>710</v>
      </c>
      <c r="AS1097" s="4">
        <f t="shared" si="5693"/>
        <v>735</v>
      </c>
      <c r="AT1097" s="4">
        <f t="shared" si="5693"/>
        <v>760</v>
      </c>
      <c r="AU1097" s="4">
        <f t="shared" si="5693"/>
        <v>785</v>
      </c>
      <c r="AV1097" s="4">
        <f t="shared" si="5693"/>
        <v>810</v>
      </c>
      <c r="AW1097" s="4">
        <f t="shared" si="5693"/>
        <v>835</v>
      </c>
      <c r="AX1097" s="4">
        <f t="shared" si="5693"/>
        <v>860</v>
      </c>
      <c r="AY1097" s="4">
        <f t="shared" si="5693"/>
        <v>885</v>
      </c>
      <c r="AZ1097" s="4">
        <f t="shared" si="5693"/>
        <v>910</v>
      </c>
      <c r="BA1097" s="4">
        <f t="shared" si="5693"/>
        <v>935</v>
      </c>
      <c r="BB1097" s="4">
        <f t="shared" si="5693"/>
        <v>960</v>
      </c>
      <c r="BC1097" s="4">
        <f t="shared" si="5693"/>
        <v>985</v>
      </c>
      <c r="BD1097" s="4">
        <f t="shared" si="5693"/>
        <v>1010</v>
      </c>
      <c r="BE1097" s="4">
        <f t="shared" si="5693"/>
        <v>1035</v>
      </c>
      <c r="BF1097" s="4">
        <f t="shared" si="5693"/>
        <v>1060</v>
      </c>
      <c r="BG1097" s="4">
        <f t="shared" si="5693"/>
        <v>1085</v>
      </c>
      <c r="BH1097" s="4">
        <f t="shared" si="5693"/>
        <v>1110</v>
      </c>
      <c r="BI1097" s="4">
        <f t="shared" si="5693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694">C1099+12</f>
        <v>104</v>
      </c>
      <c r="E1099" s="4">
        <f t="shared" si="5694"/>
        <v>116</v>
      </c>
      <c r="F1099" s="4">
        <f t="shared" si="5694"/>
        <v>128</v>
      </c>
      <c r="G1099" s="4">
        <f t="shared" si="5694"/>
        <v>140</v>
      </c>
      <c r="H1099" s="4">
        <f t="shared" si="5694"/>
        <v>152</v>
      </c>
      <c r="I1099" s="4">
        <f t="shared" si="5694"/>
        <v>164</v>
      </c>
      <c r="J1099" s="4">
        <f t="shared" si="5694"/>
        <v>176</v>
      </c>
      <c r="K1099" s="4">
        <f t="shared" si="5694"/>
        <v>188</v>
      </c>
      <c r="L1099" s="4">
        <f t="shared" si="5694"/>
        <v>200</v>
      </c>
      <c r="M1099" s="4">
        <f t="shared" si="5694"/>
        <v>212</v>
      </c>
      <c r="N1099" s="4">
        <f t="shared" si="5694"/>
        <v>224</v>
      </c>
      <c r="O1099" s="4">
        <f t="shared" si="5694"/>
        <v>236</v>
      </c>
      <c r="P1099" s="4">
        <f t="shared" si="5694"/>
        <v>248</v>
      </c>
      <c r="Q1099" s="4">
        <f t="shared" si="5694"/>
        <v>260</v>
      </c>
      <c r="R1099" s="4">
        <f t="shared" si="5694"/>
        <v>272</v>
      </c>
      <c r="S1099" s="4">
        <f t="shared" si="5694"/>
        <v>284</v>
      </c>
      <c r="T1099" s="4">
        <f t="shared" si="5694"/>
        <v>296</v>
      </c>
      <c r="U1099" s="4">
        <f t="shared" si="5694"/>
        <v>308</v>
      </c>
      <c r="V1099" s="4">
        <f t="shared" si="5694"/>
        <v>320</v>
      </c>
      <c r="W1099" s="4">
        <f t="shared" si="5694"/>
        <v>332</v>
      </c>
      <c r="X1099" s="4">
        <f t="shared" si="5694"/>
        <v>344</v>
      </c>
      <c r="Y1099" s="4">
        <f t="shared" si="5694"/>
        <v>356</v>
      </c>
      <c r="Z1099" s="4">
        <f t="shared" si="5694"/>
        <v>368</v>
      </c>
      <c r="AA1099" s="4">
        <f t="shared" si="5694"/>
        <v>380</v>
      </c>
      <c r="AB1099" s="4">
        <f t="shared" si="5694"/>
        <v>392</v>
      </c>
      <c r="AC1099" s="4">
        <f t="shared" si="5694"/>
        <v>404</v>
      </c>
      <c r="AD1099" s="4">
        <f t="shared" si="5694"/>
        <v>416</v>
      </c>
      <c r="AE1099" s="4">
        <f t="shared" si="5694"/>
        <v>428</v>
      </c>
      <c r="AF1099" s="4">
        <f t="shared" si="5694"/>
        <v>440</v>
      </c>
      <c r="AG1099" s="4">
        <f t="shared" si="5694"/>
        <v>452</v>
      </c>
      <c r="AH1099" s="4">
        <f t="shared" si="5694"/>
        <v>464</v>
      </c>
      <c r="AI1099" s="4">
        <f t="shared" si="5694"/>
        <v>476</v>
      </c>
      <c r="AJ1099" s="4">
        <f t="shared" si="5694"/>
        <v>488</v>
      </c>
      <c r="AK1099" s="4">
        <f t="shared" si="5694"/>
        <v>500</v>
      </c>
      <c r="AL1099" s="4">
        <f t="shared" si="5694"/>
        <v>512</v>
      </c>
      <c r="AM1099" s="4">
        <f t="shared" si="5694"/>
        <v>524</v>
      </c>
      <c r="AN1099" s="4">
        <f t="shared" si="5694"/>
        <v>536</v>
      </c>
      <c r="AO1099" s="4">
        <f t="shared" si="5694"/>
        <v>548</v>
      </c>
      <c r="AP1099" s="4">
        <f t="shared" si="5694"/>
        <v>560</v>
      </c>
      <c r="AQ1099" s="4">
        <f t="shared" si="5694"/>
        <v>572</v>
      </c>
      <c r="AR1099" s="4">
        <f t="shared" si="5694"/>
        <v>584</v>
      </c>
      <c r="AS1099" s="4">
        <f t="shared" si="5694"/>
        <v>596</v>
      </c>
      <c r="AT1099" s="4">
        <f t="shared" si="5694"/>
        <v>608</v>
      </c>
      <c r="AU1099" s="4">
        <f t="shared" si="5694"/>
        <v>620</v>
      </c>
      <c r="AV1099" s="4">
        <f t="shared" si="5694"/>
        <v>632</v>
      </c>
      <c r="AW1099" s="4">
        <f t="shared" si="5694"/>
        <v>644</v>
      </c>
      <c r="AX1099" s="4">
        <f t="shared" si="5694"/>
        <v>656</v>
      </c>
      <c r="AY1099" s="4">
        <f t="shared" si="5694"/>
        <v>668</v>
      </c>
      <c r="AZ1099" s="4">
        <f t="shared" si="5694"/>
        <v>680</v>
      </c>
      <c r="BA1099" s="4">
        <f t="shared" si="5694"/>
        <v>692</v>
      </c>
      <c r="BB1099" s="4">
        <f t="shared" si="5694"/>
        <v>704</v>
      </c>
      <c r="BC1099" s="4">
        <f t="shared" si="5694"/>
        <v>716</v>
      </c>
      <c r="BD1099" s="4">
        <f t="shared" si="5694"/>
        <v>728</v>
      </c>
      <c r="BE1099" s="4">
        <f t="shared" si="5694"/>
        <v>740</v>
      </c>
      <c r="BF1099" s="4">
        <f t="shared" si="5694"/>
        <v>752</v>
      </c>
      <c r="BG1099" s="4">
        <f t="shared" si="5694"/>
        <v>764</v>
      </c>
      <c r="BH1099" s="4">
        <f t="shared" si="5694"/>
        <v>776</v>
      </c>
      <c r="BI1099" s="4">
        <f t="shared" si="5694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695">C1102+15</f>
        <v>80</v>
      </c>
      <c r="E1102" s="4">
        <f t="shared" si="5695"/>
        <v>95</v>
      </c>
      <c r="F1102" s="4">
        <f t="shared" si="5695"/>
        <v>110</v>
      </c>
      <c r="G1102" s="4">
        <f t="shared" si="5695"/>
        <v>125</v>
      </c>
      <c r="H1102" s="4">
        <f t="shared" si="5695"/>
        <v>140</v>
      </c>
      <c r="I1102" s="4">
        <f t="shared" si="5695"/>
        <v>155</v>
      </c>
      <c r="J1102" s="4">
        <f t="shared" si="5695"/>
        <v>170</v>
      </c>
      <c r="K1102" s="4">
        <f t="shared" si="5695"/>
        <v>185</v>
      </c>
      <c r="L1102" s="4">
        <f t="shared" si="5695"/>
        <v>200</v>
      </c>
      <c r="M1102" s="4">
        <f t="shared" si="5695"/>
        <v>215</v>
      </c>
      <c r="N1102" s="4">
        <f t="shared" si="5695"/>
        <v>230</v>
      </c>
      <c r="O1102" s="4">
        <f t="shared" si="5695"/>
        <v>245</v>
      </c>
      <c r="P1102" s="4">
        <f t="shared" si="5695"/>
        <v>260</v>
      </c>
      <c r="Q1102" s="4">
        <f t="shared" si="5695"/>
        <v>275</v>
      </c>
      <c r="R1102" s="4">
        <f t="shared" si="5695"/>
        <v>290</v>
      </c>
      <c r="S1102" s="4">
        <f t="shared" si="5695"/>
        <v>305</v>
      </c>
      <c r="T1102" s="4">
        <f t="shared" si="5695"/>
        <v>320</v>
      </c>
      <c r="U1102" s="4">
        <f t="shared" si="5695"/>
        <v>335</v>
      </c>
      <c r="V1102" s="4">
        <f t="shared" si="5695"/>
        <v>350</v>
      </c>
      <c r="W1102" s="4">
        <f t="shared" si="5695"/>
        <v>365</v>
      </c>
      <c r="X1102" s="4">
        <f t="shared" si="5695"/>
        <v>380</v>
      </c>
      <c r="Y1102" s="4">
        <f t="shared" si="5695"/>
        <v>395</v>
      </c>
      <c r="Z1102" s="4">
        <f t="shared" si="5695"/>
        <v>410</v>
      </c>
      <c r="AA1102" s="4">
        <f t="shared" si="5695"/>
        <v>425</v>
      </c>
      <c r="AB1102" s="4">
        <f t="shared" si="5695"/>
        <v>440</v>
      </c>
      <c r="AC1102" s="4">
        <f t="shared" si="5695"/>
        <v>455</v>
      </c>
      <c r="AD1102" s="4">
        <f t="shared" si="5695"/>
        <v>470</v>
      </c>
      <c r="AE1102" s="4">
        <f t="shared" si="5695"/>
        <v>485</v>
      </c>
      <c r="AF1102" s="4">
        <f t="shared" si="5695"/>
        <v>500</v>
      </c>
      <c r="AG1102" s="4">
        <f t="shared" si="5695"/>
        <v>515</v>
      </c>
      <c r="AH1102" s="4">
        <f t="shared" si="5695"/>
        <v>530</v>
      </c>
      <c r="AI1102" s="4">
        <f t="shared" si="5695"/>
        <v>545</v>
      </c>
      <c r="AJ1102" s="4">
        <f t="shared" si="5695"/>
        <v>560</v>
      </c>
      <c r="AK1102" s="4">
        <f t="shared" si="5695"/>
        <v>575</v>
      </c>
      <c r="AL1102" s="4">
        <f t="shared" si="5695"/>
        <v>590</v>
      </c>
      <c r="AM1102" s="4">
        <f t="shared" si="5695"/>
        <v>605</v>
      </c>
      <c r="AN1102" s="4">
        <f t="shared" si="5695"/>
        <v>620</v>
      </c>
      <c r="AO1102" s="4">
        <f t="shared" si="5695"/>
        <v>635</v>
      </c>
      <c r="AP1102" s="4">
        <f t="shared" si="5695"/>
        <v>650</v>
      </c>
      <c r="AQ1102" s="4">
        <f t="shared" si="5695"/>
        <v>665</v>
      </c>
      <c r="AR1102" s="4">
        <f t="shared" si="5695"/>
        <v>680</v>
      </c>
      <c r="AS1102" s="4">
        <f t="shared" si="5695"/>
        <v>695</v>
      </c>
      <c r="AT1102" s="4">
        <f t="shared" si="5695"/>
        <v>710</v>
      </c>
      <c r="AU1102" s="4">
        <f t="shared" si="5695"/>
        <v>725</v>
      </c>
      <c r="AV1102" s="4">
        <f t="shared" si="5695"/>
        <v>740</v>
      </c>
      <c r="AW1102" s="4">
        <f t="shared" si="5695"/>
        <v>755</v>
      </c>
      <c r="AX1102" s="4">
        <f t="shared" si="5695"/>
        <v>770</v>
      </c>
      <c r="AY1102" s="4">
        <f t="shared" si="5695"/>
        <v>785</v>
      </c>
      <c r="AZ1102" s="4">
        <f t="shared" si="5695"/>
        <v>800</v>
      </c>
      <c r="BA1102" s="4">
        <f t="shared" si="5695"/>
        <v>815</v>
      </c>
      <c r="BB1102" s="4">
        <f t="shared" si="5695"/>
        <v>830</v>
      </c>
      <c r="BC1102" s="4">
        <f t="shared" si="5695"/>
        <v>845</v>
      </c>
      <c r="BD1102" s="4">
        <f t="shared" si="5695"/>
        <v>860</v>
      </c>
      <c r="BE1102" s="4">
        <f t="shared" si="5695"/>
        <v>875</v>
      </c>
      <c r="BF1102" s="4">
        <f t="shared" si="5695"/>
        <v>890</v>
      </c>
      <c r="BG1102" s="4">
        <f t="shared" si="5695"/>
        <v>905</v>
      </c>
      <c r="BH1102" s="4">
        <f t="shared" si="5695"/>
        <v>920</v>
      </c>
      <c r="BI1102" s="4">
        <f t="shared" si="5695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696">C1109+10</f>
        <v>180</v>
      </c>
      <c r="E1109" s="4">
        <f t="shared" si="5696"/>
        <v>190</v>
      </c>
      <c r="F1109" s="4">
        <f t="shared" si="5696"/>
        <v>200</v>
      </c>
      <c r="G1109" s="4">
        <f t="shared" si="5696"/>
        <v>210</v>
      </c>
      <c r="H1109" s="4">
        <f t="shared" si="5696"/>
        <v>220</v>
      </c>
      <c r="I1109" s="4">
        <f t="shared" si="5696"/>
        <v>230</v>
      </c>
      <c r="J1109" s="4">
        <f t="shared" si="5696"/>
        <v>240</v>
      </c>
      <c r="K1109" s="4">
        <f t="shared" si="5696"/>
        <v>250</v>
      </c>
      <c r="L1109" s="4">
        <f t="shared" si="5696"/>
        <v>260</v>
      </c>
      <c r="M1109" s="4">
        <f t="shared" si="5696"/>
        <v>270</v>
      </c>
      <c r="N1109" s="4">
        <f t="shared" si="5696"/>
        <v>280</v>
      </c>
      <c r="O1109" s="4">
        <f t="shared" si="5696"/>
        <v>290</v>
      </c>
      <c r="P1109" s="4">
        <f t="shared" si="5696"/>
        <v>300</v>
      </c>
      <c r="Q1109" s="4">
        <f t="shared" si="5696"/>
        <v>310</v>
      </c>
      <c r="R1109" s="4">
        <f t="shared" si="5696"/>
        <v>320</v>
      </c>
      <c r="S1109" s="4">
        <f t="shared" si="5696"/>
        <v>330</v>
      </c>
      <c r="T1109" s="4">
        <f t="shared" si="5696"/>
        <v>340</v>
      </c>
      <c r="U1109" s="4">
        <f t="shared" si="5696"/>
        <v>350</v>
      </c>
      <c r="V1109" s="4">
        <f t="shared" si="5696"/>
        <v>360</v>
      </c>
      <c r="W1109" s="4">
        <f t="shared" si="5696"/>
        <v>370</v>
      </c>
      <c r="X1109" s="4">
        <f t="shared" si="5696"/>
        <v>380</v>
      </c>
      <c r="Y1109" s="4">
        <f t="shared" si="5696"/>
        <v>390</v>
      </c>
      <c r="Z1109" s="4">
        <f t="shared" si="5696"/>
        <v>400</v>
      </c>
      <c r="AA1109" s="4">
        <f t="shared" si="5696"/>
        <v>410</v>
      </c>
      <c r="AB1109" s="4">
        <f t="shared" si="5696"/>
        <v>420</v>
      </c>
      <c r="AC1109" s="4">
        <f t="shared" si="5696"/>
        <v>430</v>
      </c>
      <c r="AD1109" s="4">
        <f t="shared" si="5696"/>
        <v>440</v>
      </c>
      <c r="AE1109" s="4">
        <f t="shared" si="5696"/>
        <v>450</v>
      </c>
      <c r="AF1109" s="4">
        <f t="shared" si="5696"/>
        <v>460</v>
      </c>
      <c r="AG1109" s="4">
        <f t="shared" si="5696"/>
        <v>470</v>
      </c>
      <c r="AH1109" s="4">
        <f t="shared" si="5696"/>
        <v>480</v>
      </c>
      <c r="AI1109" s="4">
        <f t="shared" si="5696"/>
        <v>490</v>
      </c>
      <c r="AJ1109" s="4">
        <f t="shared" si="5696"/>
        <v>500</v>
      </c>
      <c r="AK1109" s="4">
        <f t="shared" si="5696"/>
        <v>510</v>
      </c>
      <c r="AL1109" s="4">
        <f t="shared" si="5696"/>
        <v>520</v>
      </c>
      <c r="AM1109" s="4">
        <f t="shared" si="5696"/>
        <v>530</v>
      </c>
      <c r="AN1109" s="4">
        <f t="shared" si="5696"/>
        <v>540</v>
      </c>
      <c r="AO1109" s="4">
        <f t="shared" si="5696"/>
        <v>550</v>
      </c>
      <c r="AP1109" s="4">
        <f t="shared" si="5696"/>
        <v>560</v>
      </c>
      <c r="AQ1109" s="4">
        <f t="shared" si="5696"/>
        <v>570</v>
      </c>
      <c r="AR1109" s="4">
        <f t="shared" si="5696"/>
        <v>580</v>
      </c>
      <c r="AS1109" s="4">
        <f t="shared" si="5696"/>
        <v>590</v>
      </c>
      <c r="AT1109" s="4">
        <f t="shared" si="5696"/>
        <v>600</v>
      </c>
      <c r="AU1109" s="4">
        <f t="shared" si="5696"/>
        <v>610</v>
      </c>
      <c r="AV1109" s="4">
        <f t="shared" si="5696"/>
        <v>620</v>
      </c>
      <c r="AW1109" s="4">
        <f t="shared" si="5696"/>
        <v>630</v>
      </c>
      <c r="AX1109" s="4">
        <f t="shared" si="5696"/>
        <v>640</v>
      </c>
      <c r="AY1109" s="4">
        <f t="shared" si="5696"/>
        <v>650</v>
      </c>
      <c r="AZ1109" s="4">
        <f t="shared" si="5696"/>
        <v>660</v>
      </c>
      <c r="BA1109" s="4">
        <f t="shared" si="5696"/>
        <v>670</v>
      </c>
      <c r="BB1109" s="4">
        <f t="shared" si="5696"/>
        <v>680</v>
      </c>
      <c r="BC1109" s="4">
        <f t="shared" si="5696"/>
        <v>690</v>
      </c>
      <c r="BD1109" s="4">
        <f t="shared" si="5696"/>
        <v>700</v>
      </c>
      <c r="BE1109" s="4">
        <f t="shared" si="5696"/>
        <v>710</v>
      </c>
      <c r="BF1109" s="4">
        <f t="shared" si="5696"/>
        <v>720</v>
      </c>
      <c r="BG1109" s="4">
        <f t="shared" si="5696"/>
        <v>730</v>
      </c>
      <c r="BH1109" s="4">
        <f t="shared" si="5696"/>
        <v>740</v>
      </c>
      <c r="BI1109" s="4">
        <f t="shared" si="5696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697">C1113+15</f>
        <v>210</v>
      </c>
      <c r="E1113" s="4">
        <f t="shared" si="5697"/>
        <v>225</v>
      </c>
      <c r="F1113" s="4">
        <f t="shared" si="5697"/>
        <v>240</v>
      </c>
      <c r="G1113" s="4">
        <f t="shared" si="5697"/>
        <v>255</v>
      </c>
      <c r="H1113" s="4">
        <f t="shared" si="5697"/>
        <v>270</v>
      </c>
      <c r="I1113" s="4">
        <f t="shared" si="5697"/>
        <v>285</v>
      </c>
      <c r="J1113" s="4">
        <f t="shared" si="5697"/>
        <v>300</v>
      </c>
      <c r="K1113" s="4">
        <f t="shared" si="5697"/>
        <v>315</v>
      </c>
      <c r="L1113" s="4">
        <f t="shared" si="5697"/>
        <v>330</v>
      </c>
      <c r="M1113" s="4">
        <f t="shared" si="5697"/>
        <v>345</v>
      </c>
      <c r="N1113" s="4">
        <f t="shared" si="5697"/>
        <v>360</v>
      </c>
      <c r="O1113" s="4">
        <f t="shared" si="5697"/>
        <v>375</v>
      </c>
      <c r="P1113" s="4">
        <f t="shared" si="5697"/>
        <v>390</v>
      </c>
      <c r="Q1113" s="4">
        <f t="shared" si="5697"/>
        <v>405</v>
      </c>
      <c r="R1113" s="4">
        <f t="shared" si="5697"/>
        <v>420</v>
      </c>
      <c r="S1113" s="4">
        <f t="shared" si="5697"/>
        <v>435</v>
      </c>
      <c r="T1113" s="4">
        <f t="shared" si="5697"/>
        <v>450</v>
      </c>
      <c r="U1113" s="4">
        <f t="shared" si="5697"/>
        <v>465</v>
      </c>
      <c r="V1113" s="4">
        <f t="shared" si="5697"/>
        <v>480</v>
      </c>
      <c r="W1113" s="4">
        <f t="shared" si="5697"/>
        <v>495</v>
      </c>
      <c r="X1113" s="4">
        <f t="shared" si="5697"/>
        <v>510</v>
      </c>
      <c r="Y1113" s="4">
        <f t="shared" si="5697"/>
        <v>525</v>
      </c>
      <c r="Z1113" s="4">
        <f t="shared" si="5697"/>
        <v>540</v>
      </c>
      <c r="AA1113" s="4">
        <f t="shared" si="5697"/>
        <v>555</v>
      </c>
      <c r="AB1113" s="4">
        <f t="shared" si="5697"/>
        <v>570</v>
      </c>
      <c r="AC1113" s="4">
        <f t="shared" si="5697"/>
        <v>585</v>
      </c>
      <c r="AD1113" s="4">
        <f t="shared" si="5697"/>
        <v>600</v>
      </c>
      <c r="AE1113" s="4">
        <f t="shared" si="5697"/>
        <v>615</v>
      </c>
      <c r="AF1113" s="4">
        <f t="shared" si="5697"/>
        <v>630</v>
      </c>
      <c r="AG1113" s="4">
        <f t="shared" si="5697"/>
        <v>645</v>
      </c>
      <c r="AH1113" s="4">
        <f t="shared" si="5697"/>
        <v>660</v>
      </c>
      <c r="AI1113" s="4">
        <f t="shared" si="5697"/>
        <v>675</v>
      </c>
      <c r="AJ1113" s="4">
        <f t="shared" si="5697"/>
        <v>690</v>
      </c>
      <c r="AK1113" s="4">
        <f t="shared" si="5697"/>
        <v>705</v>
      </c>
      <c r="AL1113" s="4">
        <f t="shared" si="5697"/>
        <v>720</v>
      </c>
      <c r="AM1113" s="4">
        <f t="shared" si="5697"/>
        <v>735</v>
      </c>
      <c r="AN1113" s="4">
        <f t="shared" si="5697"/>
        <v>750</v>
      </c>
      <c r="AO1113" s="4">
        <f t="shared" si="5697"/>
        <v>765</v>
      </c>
      <c r="AP1113" s="4">
        <f t="shared" si="5697"/>
        <v>780</v>
      </c>
      <c r="AQ1113" s="4">
        <f t="shared" si="5697"/>
        <v>795</v>
      </c>
      <c r="AR1113" s="4">
        <f t="shared" si="5697"/>
        <v>810</v>
      </c>
      <c r="AS1113" s="4">
        <f t="shared" si="5697"/>
        <v>825</v>
      </c>
      <c r="AT1113" s="4">
        <f t="shared" si="5697"/>
        <v>840</v>
      </c>
      <c r="AU1113" s="4">
        <f t="shared" si="5697"/>
        <v>855</v>
      </c>
      <c r="AV1113" s="4">
        <f t="shared" si="5697"/>
        <v>870</v>
      </c>
      <c r="AW1113" s="4">
        <f t="shared" si="5697"/>
        <v>885</v>
      </c>
      <c r="AX1113" s="4">
        <f t="shared" si="5697"/>
        <v>900</v>
      </c>
      <c r="AY1113" s="4">
        <f t="shared" si="5697"/>
        <v>915</v>
      </c>
      <c r="AZ1113" s="4">
        <f t="shared" si="5697"/>
        <v>930</v>
      </c>
      <c r="BA1113" s="4">
        <f t="shared" si="5697"/>
        <v>945</v>
      </c>
      <c r="BB1113" s="4">
        <f t="shared" si="5697"/>
        <v>960</v>
      </c>
      <c r="BC1113" s="4">
        <f t="shared" si="5697"/>
        <v>975</v>
      </c>
      <c r="BD1113" s="4">
        <f t="shared" si="5697"/>
        <v>990</v>
      </c>
      <c r="BE1113" s="4">
        <f t="shared" si="5697"/>
        <v>1005</v>
      </c>
      <c r="BF1113" s="4">
        <f t="shared" si="5697"/>
        <v>1020</v>
      </c>
      <c r="BG1113" s="4">
        <f t="shared" si="5697"/>
        <v>1035</v>
      </c>
      <c r="BH1113" s="4">
        <f t="shared" si="5697"/>
        <v>1050</v>
      </c>
      <c r="BI1113" s="4">
        <f t="shared" si="5697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698">C1116+10</f>
        <v>40</v>
      </c>
      <c r="E1116" s="4">
        <f t="shared" si="5698"/>
        <v>50</v>
      </c>
      <c r="F1116" s="4">
        <f t="shared" si="5698"/>
        <v>60</v>
      </c>
      <c r="G1116" s="4">
        <f t="shared" si="5698"/>
        <v>70</v>
      </c>
      <c r="H1116" s="4">
        <f t="shared" si="5698"/>
        <v>80</v>
      </c>
      <c r="I1116" s="4">
        <f t="shared" si="5698"/>
        <v>90</v>
      </c>
      <c r="J1116" s="15">
        <f>I1116+19</f>
        <v>109</v>
      </c>
      <c r="K1116">
        <f t="shared" ref="K1116:Q1116" si="5699">J1116+19</f>
        <v>128</v>
      </c>
      <c r="L1116" s="4">
        <f t="shared" si="5699"/>
        <v>147</v>
      </c>
      <c r="M1116" s="4">
        <f t="shared" si="5699"/>
        <v>166</v>
      </c>
      <c r="N1116" s="4">
        <f t="shared" si="5699"/>
        <v>185</v>
      </c>
      <c r="O1116" s="4">
        <f t="shared" si="5699"/>
        <v>204</v>
      </c>
      <c r="P1116" s="4">
        <f t="shared" si="5699"/>
        <v>223</v>
      </c>
      <c r="Q1116" s="4">
        <f t="shared" si="5699"/>
        <v>242</v>
      </c>
      <c r="R1116" s="15">
        <f>Q1116+29</f>
        <v>271</v>
      </c>
      <c r="S1116" s="4">
        <f t="shared" ref="S1116:W1116" si="5700">R1116+29</f>
        <v>300</v>
      </c>
      <c r="T1116" s="4">
        <f t="shared" si="5700"/>
        <v>329</v>
      </c>
      <c r="U1116">
        <f t="shared" si="5700"/>
        <v>358</v>
      </c>
      <c r="V1116" s="4">
        <f t="shared" si="5700"/>
        <v>387</v>
      </c>
      <c r="W1116" s="4">
        <f t="shared" si="5700"/>
        <v>416</v>
      </c>
      <c r="X1116" s="15">
        <f>W1116+38</f>
        <v>454</v>
      </c>
      <c r="Y1116" s="4">
        <f t="shared" ref="Y1116:AC1116" si="5701">X1116+38</f>
        <v>492</v>
      </c>
      <c r="Z1116" s="4">
        <f t="shared" si="5701"/>
        <v>530</v>
      </c>
      <c r="AA1116" s="4">
        <f t="shared" si="5701"/>
        <v>568</v>
      </c>
      <c r="AB1116" s="4">
        <f t="shared" si="5701"/>
        <v>606</v>
      </c>
      <c r="AC1116" s="4">
        <f t="shared" si="5701"/>
        <v>644</v>
      </c>
      <c r="AD1116" s="15">
        <f>AC1116+46</f>
        <v>690</v>
      </c>
      <c r="AE1116">
        <f t="shared" ref="AE1116:AN1116" si="5702">AD1116+46</f>
        <v>736</v>
      </c>
      <c r="AF1116" s="4">
        <f t="shared" si="5702"/>
        <v>782</v>
      </c>
      <c r="AG1116" s="4">
        <f t="shared" si="5702"/>
        <v>828</v>
      </c>
      <c r="AH1116" s="4">
        <f t="shared" si="5702"/>
        <v>874</v>
      </c>
      <c r="AI1116" s="4">
        <f t="shared" si="5702"/>
        <v>920</v>
      </c>
      <c r="AJ1116" s="4">
        <f t="shared" si="5702"/>
        <v>966</v>
      </c>
      <c r="AK1116" s="4">
        <f t="shared" si="5702"/>
        <v>1012</v>
      </c>
      <c r="AL1116" s="4">
        <f t="shared" si="5702"/>
        <v>1058</v>
      </c>
      <c r="AM1116" s="4">
        <f t="shared" si="5702"/>
        <v>1104</v>
      </c>
      <c r="AN1116" s="4">
        <f t="shared" si="5702"/>
        <v>1150</v>
      </c>
      <c r="AO1116">
        <f t="shared" ref="AO1116:BI1116" si="5703">AN1116+46</f>
        <v>1196</v>
      </c>
      <c r="AP1116" s="4">
        <f t="shared" si="5703"/>
        <v>1242</v>
      </c>
      <c r="AQ1116" s="4">
        <f t="shared" si="5703"/>
        <v>1288</v>
      </c>
      <c r="AR1116" s="4">
        <f t="shared" si="5703"/>
        <v>1334</v>
      </c>
      <c r="AS1116" s="4">
        <f t="shared" si="5703"/>
        <v>1380</v>
      </c>
      <c r="AT1116" s="4">
        <f t="shared" si="5703"/>
        <v>1426</v>
      </c>
      <c r="AU1116" s="4">
        <f t="shared" si="5703"/>
        <v>1472</v>
      </c>
      <c r="AV1116" s="4">
        <f t="shared" si="5703"/>
        <v>1518</v>
      </c>
      <c r="AW1116" s="4">
        <f t="shared" si="5703"/>
        <v>1564</v>
      </c>
      <c r="AX1116" s="4">
        <f t="shared" si="5703"/>
        <v>1610</v>
      </c>
      <c r="AY1116">
        <f t="shared" si="5703"/>
        <v>1656</v>
      </c>
      <c r="AZ1116" s="4">
        <f t="shared" si="5703"/>
        <v>1702</v>
      </c>
      <c r="BA1116" s="4">
        <f t="shared" si="5703"/>
        <v>1748</v>
      </c>
      <c r="BB1116" s="4">
        <f t="shared" si="5703"/>
        <v>1794</v>
      </c>
      <c r="BC1116" s="4">
        <f t="shared" si="5703"/>
        <v>1840</v>
      </c>
      <c r="BD1116" s="4">
        <f t="shared" si="5703"/>
        <v>1886</v>
      </c>
      <c r="BE1116" s="4">
        <f t="shared" si="5703"/>
        <v>1932</v>
      </c>
      <c r="BF1116" s="4">
        <f t="shared" si="5703"/>
        <v>1978</v>
      </c>
      <c r="BG1116" s="4">
        <f t="shared" si="5703"/>
        <v>2024</v>
      </c>
      <c r="BH1116" s="4">
        <f t="shared" si="5703"/>
        <v>2070</v>
      </c>
      <c r="BI1116">
        <f t="shared" si="5703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704">C1117+10</f>
        <v>60</v>
      </c>
      <c r="E1117" s="4">
        <f t="shared" si="5704"/>
        <v>70</v>
      </c>
      <c r="F1117" s="4">
        <f t="shared" si="5704"/>
        <v>80</v>
      </c>
      <c r="G1117" s="4">
        <f t="shared" si="5704"/>
        <v>90</v>
      </c>
      <c r="H1117" s="4">
        <f t="shared" si="5704"/>
        <v>100</v>
      </c>
      <c r="I1117" s="4">
        <f t="shared" si="5704"/>
        <v>110</v>
      </c>
      <c r="J1117" s="15">
        <f>I1117+21</f>
        <v>131</v>
      </c>
      <c r="K1117">
        <f t="shared" ref="K1117:Q1117" si="5705">J1117+21</f>
        <v>152</v>
      </c>
      <c r="L1117" s="4">
        <f t="shared" si="5705"/>
        <v>173</v>
      </c>
      <c r="M1117" s="4">
        <f t="shared" si="5705"/>
        <v>194</v>
      </c>
      <c r="N1117" s="4">
        <f t="shared" si="5705"/>
        <v>215</v>
      </c>
      <c r="O1117" s="4">
        <f t="shared" si="5705"/>
        <v>236</v>
      </c>
      <c r="P1117" s="4">
        <f t="shared" si="5705"/>
        <v>257</v>
      </c>
      <c r="Q1117" s="4">
        <f t="shared" si="5705"/>
        <v>278</v>
      </c>
      <c r="R1117" s="15">
        <f>Q1117+33</f>
        <v>311</v>
      </c>
      <c r="S1117" s="4">
        <f t="shared" ref="S1117:W1117" si="5706">R1117+33</f>
        <v>344</v>
      </c>
      <c r="T1117" s="4">
        <f t="shared" si="5706"/>
        <v>377</v>
      </c>
      <c r="U1117">
        <f t="shared" si="5706"/>
        <v>410</v>
      </c>
      <c r="V1117" s="4">
        <f t="shared" si="5706"/>
        <v>443</v>
      </c>
      <c r="W1117" s="4">
        <f t="shared" si="5706"/>
        <v>476</v>
      </c>
      <c r="X1117" s="15">
        <f>W1117+42</f>
        <v>518</v>
      </c>
      <c r="Y1117" s="4">
        <f t="shared" ref="Y1117:AC1117" si="5707">X1117+42</f>
        <v>560</v>
      </c>
      <c r="Z1117" s="4">
        <f t="shared" si="5707"/>
        <v>602</v>
      </c>
      <c r="AA1117" s="4">
        <f t="shared" si="5707"/>
        <v>644</v>
      </c>
      <c r="AB1117" s="4">
        <f t="shared" si="5707"/>
        <v>686</v>
      </c>
      <c r="AC1117" s="4">
        <f t="shared" si="5707"/>
        <v>728</v>
      </c>
      <c r="AD1117" s="15">
        <f>AC1117+50</f>
        <v>778</v>
      </c>
      <c r="AE1117">
        <f t="shared" ref="AE1117:AN1117" si="5708">AD1117+50</f>
        <v>828</v>
      </c>
      <c r="AF1117" s="4">
        <f t="shared" si="5708"/>
        <v>878</v>
      </c>
      <c r="AG1117" s="4">
        <f t="shared" si="5708"/>
        <v>928</v>
      </c>
      <c r="AH1117" s="4">
        <f t="shared" si="5708"/>
        <v>978</v>
      </c>
      <c r="AI1117" s="4">
        <f t="shared" si="5708"/>
        <v>1028</v>
      </c>
      <c r="AJ1117" s="4">
        <f t="shared" si="5708"/>
        <v>1078</v>
      </c>
      <c r="AK1117" s="4">
        <f t="shared" si="5708"/>
        <v>1128</v>
      </c>
      <c r="AL1117" s="4">
        <f t="shared" si="5708"/>
        <v>1178</v>
      </c>
      <c r="AM1117" s="4">
        <f t="shared" si="5708"/>
        <v>1228</v>
      </c>
      <c r="AN1117" s="4">
        <f t="shared" si="5708"/>
        <v>1278</v>
      </c>
      <c r="AO1117">
        <f t="shared" ref="AO1117:BI1117" si="5709">AN1117+50</f>
        <v>1328</v>
      </c>
      <c r="AP1117" s="4">
        <f t="shared" si="5709"/>
        <v>1378</v>
      </c>
      <c r="AQ1117" s="4">
        <f t="shared" si="5709"/>
        <v>1428</v>
      </c>
      <c r="AR1117" s="4">
        <f t="shared" si="5709"/>
        <v>1478</v>
      </c>
      <c r="AS1117" s="4">
        <f t="shared" si="5709"/>
        <v>1528</v>
      </c>
      <c r="AT1117" s="4">
        <f t="shared" si="5709"/>
        <v>1578</v>
      </c>
      <c r="AU1117" s="4">
        <f t="shared" si="5709"/>
        <v>1628</v>
      </c>
      <c r="AV1117" s="4">
        <f t="shared" si="5709"/>
        <v>1678</v>
      </c>
      <c r="AW1117" s="4">
        <f t="shared" si="5709"/>
        <v>1728</v>
      </c>
      <c r="AX1117" s="4">
        <f t="shared" si="5709"/>
        <v>1778</v>
      </c>
      <c r="AY1117">
        <f t="shared" si="5709"/>
        <v>1828</v>
      </c>
      <c r="AZ1117" s="4">
        <f t="shared" si="5709"/>
        <v>1878</v>
      </c>
      <c r="BA1117" s="4">
        <f t="shared" si="5709"/>
        <v>1928</v>
      </c>
      <c r="BB1117" s="4">
        <f t="shared" si="5709"/>
        <v>1978</v>
      </c>
      <c r="BC1117" s="4">
        <f t="shared" si="5709"/>
        <v>2028</v>
      </c>
      <c r="BD1117" s="4">
        <f t="shared" si="5709"/>
        <v>2078</v>
      </c>
      <c r="BE1117" s="4">
        <f t="shared" si="5709"/>
        <v>2128</v>
      </c>
      <c r="BF1117" s="4">
        <f t="shared" si="5709"/>
        <v>2178</v>
      </c>
      <c r="BG1117" s="4">
        <f t="shared" si="5709"/>
        <v>2228</v>
      </c>
      <c r="BH1117" s="4">
        <f t="shared" si="5709"/>
        <v>2278</v>
      </c>
      <c r="BI1117">
        <f t="shared" si="5709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710">D1118+12</f>
        <v>49</v>
      </c>
      <c r="F1118" s="4">
        <f>E1118+11</f>
        <v>60</v>
      </c>
      <c r="G1118" s="4">
        <f t="shared" si="5710"/>
        <v>72</v>
      </c>
      <c r="H1118" s="4">
        <f t="shared" si="5710"/>
        <v>84</v>
      </c>
      <c r="I1118" s="4">
        <f t="shared" si="5710"/>
        <v>96</v>
      </c>
      <c r="J1118" s="15">
        <f>I1118+18</f>
        <v>114</v>
      </c>
      <c r="K1118" s="15">
        <f>J1118+19</f>
        <v>133</v>
      </c>
      <c r="L1118" s="15">
        <f t="shared" ref="L1118:N1118" si="5711">K1118+19</f>
        <v>152</v>
      </c>
      <c r="M1118" s="15">
        <f t="shared" si="5711"/>
        <v>171</v>
      </c>
      <c r="N1118" s="15">
        <f t="shared" si="5711"/>
        <v>190</v>
      </c>
      <c r="O1118" s="15">
        <f>N1118+19</f>
        <v>209</v>
      </c>
      <c r="P1118" s="15">
        <f t="shared" ref="P1118" si="5712">O1118+18</f>
        <v>227</v>
      </c>
      <c r="Q1118" s="15">
        <f>P1118+19</f>
        <v>246</v>
      </c>
      <c r="R1118" s="15">
        <f>Q1118+25</f>
        <v>271</v>
      </c>
      <c r="S1118" s="15">
        <f t="shared" ref="S1118:W1118" si="5713">R1118+25</f>
        <v>296</v>
      </c>
      <c r="T1118" s="15">
        <f t="shared" si="5713"/>
        <v>321</v>
      </c>
      <c r="U1118" s="15">
        <f t="shared" si="5713"/>
        <v>346</v>
      </c>
      <c r="V1118" s="15">
        <f t="shared" si="5713"/>
        <v>371</v>
      </c>
      <c r="W1118" s="15">
        <f t="shared" si="5713"/>
        <v>396</v>
      </c>
      <c r="X1118" s="15">
        <f>W1118+34</f>
        <v>430</v>
      </c>
      <c r="Y1118" s="15">
        <f>X1118+33</f>
        <v>463</v>
      </c>
      <c r="Z1118" s="15">
        <f t="shared" ref="Z1118" si="5714">Y1118+34</f>
        <v>497</v>
      </c>
      <c r="AA1118" s="15">
        <f t="shared" ref="AA1118" si="5715">Z1118+33</f>
        <v>530</v>
      </c>
      <c r="AB1118" s="15">
        <f t="shared" ref="AB1118" si="5716">AA1118+34</f>
        <v>564</v>
      </c>
      <c r="AC1118" s="15">
        <f t="shared" ref="AC1118" si="5717">AB1118+33</f>
        <v>597</v>
      </c>
      <c r="AD1118" s="15">
        <f>AC1118+40</f>
        <v>637</v>
      </c>
      <c r="AE1118" s="15">
        <f t="shared" ref="AE1118:AF1118" si="5718">AD1118+40</f>
        <v>677</v>
      </c>
      <c r="AF1118" s="15">
        <f t="shared" si="5718"/>
        <v>717</v>
      </c>
      <c r="AG1118" s="15">
        <f t="shared" ref="AG1118:BI1118" si="5719">AF1118+40</f>
        <v>757</v>
      </c>
      <c r="AH1118" s="15">
        <f t="shared" si="5719"/>
        <v>797</v>
      </c>
      <c r="AI1118" s="15">
        <f t="shared" si="5719"/>
        <v>837</v>
      </c>
      <c r="AJ1118" s="15">
        <f t="shared" si="5719"/>
        <v>877</v>
      </c>
      <c r="AK1118" s="15">
        <f t="shared" si="5719"/>
        <v>917</v>
      </c>
      <c r="AL1118" s="15">
        <f t="shared" si="5719"/>
        <v>957</v>
      </c>
      <c r="AM1118" s="15">
        <f t="shared" si="5719"/>
        <v>997</v>
      </c>
      <c r="AN1118" s="15">
        <f t="shared" si="5719"/>
        <v>1037</v>
      </c>
      <c r="AO1118" s="15">
        <f t="shared" si="5719"/>
        <v>1077</v>
      </c>
      <c r="AP1118" s="15">
        <f t="shared" si="5719"/>
        <v>1117</v>
      </c>
      <c r="AQ1118" s="15">
        <f t="shared" si="5719"/>
        <v>1157</v>
      </c>
      <c r="AR1118" s="15">
        <f t="shared" si="5719"/>
        <v>1197</v>
      </c>
      <c r="AS1118" s="15">
        <f t="shared" si="5719"/>
        <v>1237</v>
      </c>
      <c r="AT1118" s="15">
        <f t="shared" si="5719"/>
        <v>1277</v>
      </c>
      <c r="AU1118" s="15">
        <f t="shared" si="5719"/>
        <v>1317</v>
      </c>
      <c r="AV1118" s="15">
        <f t="shared" si="5719"/>
        <v>1357</v>
      </c>
      <c r="AW1118" s="15">
        <f t="shared" si="5719"/>
        <v>1397</v>
      </c>
      <c r="AX1118" s="15">
        <f t="shared" si="5719"/>
        <v>1437</v>
      </c>
      <c r="AY1118" s="15">
        <f t="shared" si="5719"/>
        <v>1477</v>
      </c>
      <c r="AZ1118" s="15">
        <f t="shared" si="5719"/>
        <v>1517</v>
      </c>
      <c r="BA1118" s="15">
        <f t="shared" si="5719"/>
        <v>1557</v>
      </c>
      <c r="BB1118" s="15">
        <f t="shared" si="5719"/>
        <v>1597</v>
      </c>
      <c r="BC1118" s="15">
        <f t="shared" si="5719"/>
        <v>1637</v>
      </c>
      <c r="BD1118" s="15">
        <f t="shared" si="5719"/>
        <v>1677</v>
      </c>
      <c r="BE1118" s="15">
        <f t="shared" si="5719"/>
        <v>1717</v>
      </c>
      <c r="BF1118" s="15">
        <f t="shared" si="5719"/>
        <v>1757</v>
      </c>
      <c r="BG1118" s="15">
        <f t="shared" si="5719"/>
        <v>1797</v>
      </c>
      <c r="BH1118" s="15">
        <f t="shared" si="5719"/>
        <v>1837</v>
      </c>
      <c r="BI1118" s="15">
        <f t="shared" si="5719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720">C1119+14</f>
        <v>51</v>
      </c>
      <c r="E1119" s="4">
        <f t="shared" si="5720"/>
        <v>65</v>
      </c>
      <c r="F1119" s="4">
        <f t="shared" si="5720"/>
        <v>79</v>
      </c>
      <c r="G1119" s="4">
        <f t="shared" si="5720"/>
        <v>93</v>
      </c>
      <c r="H1119" s="4">
        <f t="shared" si="5720"/>
        <v>107</v>
      </c>
      <c r="I1119" s="4">
        <f t="shared" si="5720"/>
        <v>121</v>
      </c>
      <c r="J1119" s="15">
        <f>I1119+21</f>
        <v>142</v>
      </c>
      <c r="K1119" s="15">
        <f t="shared" ref="K1119:Q1119" si="5721">J1119+21</f>
        <v>163</v>
      </c>
      <c r="L1119" s="15">
        <f t="shared" si="5721"/>
        <v>184</v>
      </c>
      <c r="M1119" s="15">
        <f t="shared" si="5721"/>
        <v>205</v>
      </c>
      <c r="N1119" s="15">
        <f>M1119+22</f>
        <v>227</v>
      </c>
      <c r="O1119" s="15">
        <f t="shared" si="5721"/>
        <v>248</v>
      </c>
      <c r="P1119" s="15">
        <f t="shared" si="5721"/>
        <v>269</v>
      </c>
      <c r="Q1119" s="15">
        <f t="shared" si="5721"/>
        <v>290</v>
      </c>
      <c r="R1119" s="15">
        <f>Q1119+28</f>
        <v>318</v>
      </c>
      <c r="S1119" s="15">
        <f t="shared" ref="S1119:W1119" si="5722">R1119+28</f>
        <v>346</v>
      </c>
      <c r="T1119" s="15">
        <f t="shared" si="5722"/>
        <v>374</v>
      </c>
      <c r="U1119" s="15">
        <f t="shared" si="5722"/>
        <v>402</v>
      </c>
      <c r="V1119" s="15">
        <f t="shared" si="5722"/>
        <v>430</v>
      </c>
      <c r="W1119" s="15">
        <f t="shared" si="5722"/>
        <v>458</v>
      </c>
      <c r="X1119" s="15">
        <f>W1119+36</f>
        <v>494</v>
      </c>
      <c r="Y1119" s="15">
        <f>X1119+35</f>
        <v>529</v>
      </c>
      <c r="Z1119" s="15">
        <f t="shared" ref="Z1119" si="5723">Y1119+36</f>
        <v>565</v>
      </c>
      <c r="AA1119" s="15">
        <f t="shared" ref="AA1119" si="5724">Z1119+35</f>
        <v>600</v>
      </c>
      <c r="AB1119" s="15">
        <f t="shared" ref="AB1119" si="5725">AA1119+36</f>
        <v>636</v>
      </c>
      <c r="AC1119" s="15">
        <f t="shared" ref="AC1119" si="5726">AB1119+35</f>
        <v>671</v>
      </c>
      <c r="AD1119" s="15">
        <f>AC1119+41</f>
        <v>712</v>
      </c>
      <c r="AE1119" s="15">
        <f t="shared" ref="AE1119" si="5727">AD1119+41</f>
        <v>753</v>
      </c>
      <c r="AF1119" s="15">
        <f>AE1119+42</f>
        <v>795</v>
      </c>
      <c r="AG1119" s="15">
        <f t="shared" ref="AG1119:BI1119" si="5728">AF1119+42</f>
        <v>837</v>
      </c>
      <c r="AH1119" s="15">
        <f t="shared" si="5728"/>
        <v>879</v>
      </c>
      <c r="AI1119" s="15">
        <f t="shared" si="5728"/>
        <v>921</v>
      </c>
      <c r="AJ1119" s="15">
        <f t="shared" si="5728"/>
        <v>963</v>
      </c>
      <c r="AK1119" s="15">
        <f t="shared" si="5728"/>
        <v>1005</v>
      </c>
      <c r="AL1119" s="15">
        <f t="shared" si="5728"/>
        <v>1047</v>
      </c>
      <c r="AM1119" s="15">
        <f t="shared" si="5728"/>
        <v>1089</v>
      </c>
      <c r="AN1119" s="15">
        <f t="shared" si="5728"/>
        <v>1131</v>
      </c>
      <c r="AO1119" s="15">
        <f t="shared" si="5728"/>
        <v>1173</v>
      </c>
      <c r="AP1119" s="15">
        <f t="shared" si="5728"/>
        <v>1215</v>
      </c>
      <c r="AQ1119" s="15">
        <f t="shared" si="5728"/>
        <v>1257</v>
      </c>
      <c r="AR1119" s="15">
        <f t="shared" si="5728"/>
        <v>1299</v>
      </c>
      <c r="AS1119" s="15">
        <f t="shared" si="5728"/>
        <v>1341</v>
      </c>
      <c r="AT1119" s="15">
        <f t="shared" si="5728"/>
        <v>1383</v>
      </c>
      <c r="AU1119" s="15">
        <f t="shared" si="5728"/>
        <v>1425</v>
      </c>
      <c r="AV1119" s="15">
        <f t="shared" si="5728"/>
        <v>1467</v>
      </c>
      <c r="AW1119" s="15">
        <f t="shared" si="5728"/>
        <v>1509</v>
      </c>
      <c r="AX1119" s="15">
        <f t="shared" si="5728"/>
        <v>1551</v>
      </c>
      <c r="AY1119" s="15">
        <f t="shared" si="5728"/>
        <v>1593</v>
      </c>
      <c r="AZ1119" s="15">
        <f t="shared" si="5728"/>
        <v>1635</v>
      </c>
      <c r="BA1119" s="15">
        <f t="shared" si="5728"/>
        <v>1677</v>
      </c>
      <c r="BB1119" s="15">
        <f t="shared" si="5728"/>
        <v>1719</v>
      </c>
      <c r="BC1119" s="15">
        <f t="shared" si="5728"/>
        <v>1761</v>
      </c>
      <c r="BD1119" s="15">
        <f t="shared" si="5728"/>
        <v>1803</v>
      </c>
      <c r="BE1119" s="15">
        <f t="shared" si="5728"/>
        <v>1845</v>
      </c>
      <c r="BF1119" s="15">
        <f t="shared" si="5728"/>
        <v>1887</v>
      </c>
      <c r="BG1119" s="15">
        <f t="shared" si="5728"/>
        <v>1929</v>
      </c>
      <c r="BH1119" s="15">
        <f t="shared" si="5728"/>
        <v>1971</v>
      </c>
      <c r="BI1119" s="15">
        <f t="shared" si="5728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729">C1121+40</f>
        <v>140</v>
      </c>
      <c r="E1121" s="4">
        <f t="shared" si="5729"/>
        <v>180</v>
      </c>
      <c r="F1121" s="4">
        <f t="shared" si="5729"/>
        <v>220</v>
      </c>
      <c r="G1121" s="4">
        <f t="shared" si="5729"/>
        <v>260</v>
      </c>
      <c r="H1121" s="4">
        <f t="shared" si="5729"/>
        <v>300</v>
      </c>
      <c r="I1121" s="4">
        <f t="shared" si="5729"/>
        <v>340</v>
      </c>
      <c r="J1121" s="15">
        <f>I1121+70</f>
        <v>410</v>
      </c>
      <c r="K1121" s="15">
        <f t="shared" ref="K1121:Q1121" si="5730">J1121+70</f>
        <v>480</v>
      </c>
      <c r="L1121" s="15">
        <f t="shared" si="5730"/>
        <v>550</v>
      </c>
      <c r="M1121" s="15">
        <f t="shared" si="5730"/>
        <v>620</v>
      </c>
      <c r="N1121" s="15">
        <f t="shared" si="5730"/>
        <v>690</v>
      </c>
      <c r="O1121" s="15">
        <f t="shared" si="5730"/>
        <v>760</v>
      </c>
      <c r="P1121" s="15">
        <f t="shared" si="5730"/>
        <v>830</v>
      </c>
      <c r="Q1121" s="15">
        <f t="shared" si="5730"/>
        <v>900</v>
      </c>
      <c r="R1121" s="15">
        <f>Q1121+100</f>
        <v>1000</v>
      </c>
      <c r="S1121" s="15">
        <f t="shared" ref="S1121:W1121" si="5731">R1121+100</f>
        <v>1100</v>
      </c>
      <c r="T1121" s="15">
        <f t="shared" si="5731"/>
        <v>1200</v>
      </c>
      <c r="U1121" s="15">
        <f t="shared" si="5731"/>
        <v>1300</v>
      </c>
      <c r="V1121" s="15">
        <f t="shared" si="5731"/>
        <v>1400</v>
      </c>
      <c r="W1121" s="15">
        <f t="shared" si="5731"/>
        <v>1500</v>
      </c>
      <c r="X1121" s="15">
        <f>W1121+130</f>
        <v>1630</v>
      </c>
      <c r="Y1121" s="15">
        <f t="shared" ref="Y1121:AC1121" si="5732">X1121+130</f>
        <v>1760</v>
      </c>
      <c r="Z1121" s="15">
        <f t="shared" si="5732"/>
        <v>1890</v>
      </c>
      <c r="AA1121" s="15">
        <f t="shared" si="5732"/>
        <v>2020</v>
      </c>
      <c r="AB1121" s="15">
        <f t="shared" si="5732"/>
        <v>2150</v>
      </c>
      <c r="AC1121" s="15">
        <f t="shared" si="5732"/>
        <v>2280</v>
      </c>
      <c r="AD1121" s="15">
        <f>AC1121+160</f>
        <v>2440</v>
      </c>
      <c r="AE1121" s="15">
        <f t="shared" ref="AE1121:BI1121" si="5733">AD1121+160</f>
        <v>2600</v>
      </c>
      <c r="AF1121" s="15">
        <f t="shared" si="5733"/>
        <v>2760</v>
      </c>
      <c r="AG1121" s="15">
        <f t="shared" si="5733"/>
        <v>2920</v>
      </c>
      <c r="AH1121" s="15">
        <f t="shared" si="5733"/>
        <v>3080</v>
      </c>
      <c r="AI1121" s="15">
        <f t="shared" si="5733"/>
        <v>3240</v>
      </c>
      <c r="AJ1121" s="15">
        <f t="shared" si="5733"/>
        <v>3400</v>
      </c>
      <c r="AK1121" s="15">
        <f t="shared" si="5733"/>
        <v>3560</v>
      </c>
      <c r="AL1121" s="15">
        <f t="shared" si="5733"/>
        <v>3720</v>
      </c>
      <c r="AM1121" s="15">
        <f t="shared" si="5733"/>
        <v>3880</v>
      </c>
      <c r="AN1121" s="15">
        <f t="shared" si="5733"/>
        <v>4040</v>
      </c>
      <c r="AO1121" s="15">
        <f t="shared" si="5733"/>
        <v>4200</v>
      </c>
      <c r="AP1121" s="15">
        <f t="shared" si="5733"/>
        <v>4360</v>
      </c>
      <c r="AQ1121" s="15">
        <f t="shared" si="5733"/>
        <v>4520</v>
      </c>
      <c r="AR1121" s="15">
        <f t="shared" si="5733"/>
        <v>4680</v>
      </c>
      <c r="AS1121" s="15">
        <f t="shared" si="5733"/>
        <v>4840</v>
      </c>
      <c r="AT1121" s="15">
        <f t="shared" si="5733"/>
        <v>5000</v>
      </c>
      <c r="AU1121" s="15">
        <f t="shared" si="5733"/>
        <v>5160</v>
      </c>
      <c r="AV1121" s="15">
        <f t="shared" si="5733"/>
        <v>5320</v>
      </c>
      <c r="AW1121" s="15">
        <f t="shared" si="5733"/>
        <v>5480</v>
      </c>
      <c r="AX1121" s="15">
        <f t="shared" si="5733"/>
        <v>5640</v>
      </c>
      <c r="AY1121" s="15">
        <f t="shared" si="5733"/>
        <v>5800</v>
      </c>
      <c r="AZ1121" s="15">
        <f t="shared" si="5733"/>
        <v>5960</v>
      </c>
      <c r="BA1121" s="15">
        <f t="shared" si="5733"/>
        <v>6120</v>
      </c>
      <c r="BB1121" s="15">
        <f t="shared" si="5733"/>
        <v>6280</v>
      </c>
      <c r="BC1121" s="15">
        <f t="shared" si="5733"/>
        <v>6440</v>
      </c>
      <c r="BD1121" s="15">
        <f t="shared" si="5733"/>
        <v>6600</v>
      </c>
      <c r="BE1121" s="15">
        <f t="shared" si="5733"/>
        <v>6760</v>
      </c>
      <c r="BF1121" s="15">
        <f t="shared" si="5733"/>
        <v>6920</v>
      </c>
      <c r="BG1121" s="15">
        <f t="shared" si="5733"/>
        <v>7080</v>
      </c>
      <c r="BH1121" s="15">
        <f t="shared" si="5733"/>
        <v>7240</v>
      </c>
      <c r="BI1121" s="15">
        <f t="shared" si="5733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734">C1122+4</f>
        <v>24</v>
      </c>
      <c r="E1122" s="4">
        <f t="shared" si="5734"/>
        <v>28</v>
      </c>
      <c r="F1122" s="4">
        <f t="shared" si="5734"/>
        <v>32</v>
      </c>
      <c r="G1122" s="4">
        <f t="shared" si="5734"/>
        <v>36</v>
      </c>
      <c r="H1122" s="4">
        <f t="shared" si="5734"/>
        <v>40</v>
      </c>
      <c r="I1122" s="4">
        <f t="shared" si="5734"/>
        <v>44</v>
      </c>
      <c r="J1122" s="15">
        <f>I1122+8</f>
        <v>52</v>
      </c>
      <c r="K1122">
        <f t="shared" ref="K1122:Q1122" si="5735">J1122+8</f>
        <v>60</v>
      </c>
      <c r="L1122" s="4">
        <f t="shared" si="5735"/>
        <v>68</v>
      </c>
      <c r="M1122" s="4">
        <f t="shared" si="5735"/>
        <v>76</v>
      </c>
      <c r="N1122" s="4">
        <f t="shared" si="5735"/>
        <v>84</v>
      </c>
      <c r="O1122" s="4">
        <f t="shared" si="5735"/>
        <v>92</v>
      </c>
      <c r="P1122" s="4">
        <f t="shared" si="5735"/>
        <v>100</v>
      </c>
      <c r="Q1122" s="4">
        <f t="shared" si="5735"/>
        <v>108</v>
      </c>
      <c r="R1122" s="15">
        <f>Q1122+12</f>
        <v>120</v>
      </c>
      <c r="S1122" s="4">
        <f t="shared" ref="S1122:W1122" si="5736">R1122+12</f>
        <v>132</v>
      </c>
      <c r="T1122" s="4">
        <f t="shared" si="5736"/>
        <v>144</v>
      </c>
      <c r="U1122">
        <f t="shared" si="5736"/>
        <v>156</v>
      </c>
      <c r="V1122" s="4">
        <f t="shared" si="5736"/>
        <v>168</v>
      </c>
      <c r="W1122" s="4">
        <f t="shared" si="5736"/>
        <v>180</v>
      </c>
      <c r="X1122" s="15">
        <f>W1122+20</f>
        <v>200</v>
      </c>
      <c r="Y1122" s="4">
        <f t="shared" ref="Y1122:AC1122" si="5737">X1122+20</f>
        <v>220</v>
      </c>
      <c r="Z1122" s="4">
        <f t="shared" si="5737"/>
        <v>240</v>
      </c>
      <c r="AA1122" s="4">
        <f t="shared" si="5737"/>
        <v>260</v>
      </c>
      <c r="AB1122" s="4">
        <f t="shared" si="5737"/>
        <v>280</v>
      </c>
      <c r="AC1122" s="4">
        <f t="shared" si="5737"/>
        <v>300</v>
      </c>
      <c r="AD1122" s="15">
        <f>AC1122+28</f>
        <v>328</v>
      </c>
      <c r="AE1122">
        <f t="shared" ref="AE1122:AV1122" si="5738">AD1122+28</f>
        <v>356</v>
      </c>
      <c r="AF1122" s="4">
        <f t="shared" si="5738"/>
        <v>384</v>
      </c>
      <c r="AG1122" s="4">
        <f t="shared" si="5738"/>
        <v>412</v>
      </c>
      <c r="AH1122" s="4">
        <f t="shared" si="5738"/>
        <v>440</v>
      </c>
      <c r="AI1122" s="4">
        <f t="shared" si="5738"/>
        <v>468</v>
      </c>
      <c r="AJ1122" s="4">
        <f t="shared" si="5738"/>
        <v>496</v>
      </c>
      <c r="AK1122" s="4">
        <f t="shared" si="5738"/>
        <v>524</v>
      </c>
      <c r="AL1122" s="4">
        <f t="shared" si="5738"/>
        <v>552</v>
      </c>
      <c r="AM1122" s="4">
        <f t="shared" si="5738"/>
        <v>580</v>
      </c>
      <c r="AN1122" s="4">
        <f t="shared" si="5738"/>
        <v>608</v>
      </c>
      <c r="AO1122">
        <f t="shared" si="5738"/>
        <v>636</v>
      </c>
      <c r="AP1122" s="4">
        <f t="shared" si="5738"/>
        <v>664</v>
      </c>
      <c r="AQ1122" s="4">
        <f t="shared" si="5738"/>
        <v>692</v>
      </c>
      <c r="AR1122" s="4">
        <f t="shared" si="5738"/>
        <v>720</v>
      </c>
      <c r="AS1122" s="4">
        <f t="shared" si="5738"/>
        <v>748</v>
      </c>
      <c r="AT1122" s="4">
        <f t="shared" si="5738"/>
        <v>776</v>
      </c>
      <c r="AU1122" s="4">
        <f t="shared" si="5738"/>
        <v>804</v>
      </c>
      <c r="AV1122" s="4">
        <f t="shared" si="5738"/>
        <v>832</v>
      </c>
      <c r="AW1122" s="4">
        <f t="shared" ref="AW1122:BI1122" si="5739">AV1122+28</f>
        <v>860</v>
      </c>
      <c r="AX1122" s="4">
        <f t="shared" si="5739"/>
        <v>888</v>
      </c>
      <c r="AY1122">
        <f t="shared" si="5739"/>
        <v>916</v>
      </c>
      <c r="AZ1122" s="4">
        <f t="shared" si="5739"/>
        <v>944</v>
      </c>
      <c r="BA1122" s="4">
        <f t="shared" si="5739"/>
        <v>972</v>
      </c>
      <c r="BB1122" s="4">
        <f t="shared" si="5739"/>
        <v>1000</v>
      </c>
      <c r="BC1122" s="4">
        <f t="shared" si="5739"/>
        <v>1028</v>
      </c>
      <c r="BD1122" s="4">
        <f t="shared" si="5739"/>
        <v>1056</v>
      </c>
      <c r="BE1122" s="4">
        <f t="shared" si="5739"/>
        <v>1084</v>
      </c>
      <c r="BF1122" s="4">
        <f t="shared" si="5739"/>
        <v>1112</v>
      </c>
      <c r="BG1122" s="4">
        <f t="shared" si="5739"/>
        <v>1140</v>
      </c>
      <c r="BH1122" s="4">
        <f t="shared" si="5739"/>
        <v>1168</v>
      </c>
      <c r="BI1122">
        <f t="shared" si="5739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740">C1123+4</f>
        <v>40</v>
      </c>
      <c r="E1123" s="4">
        <f t="shared" si="5740"/>
        <v>44</v>
      </c>
      <c r="F1123" s="4">
        <f t="shared" si="5740"/>
        <v>48</v>
      </c>
      <c r="G1123" s="4">
        <f t="shared" si="5740"/>
        <v>52</v>
      </c>
      <c r="H1123" s="4">
        <f t="shared" si="5740"/>
        <v>56</v>
      </c>
      <c r="I1123" s="4">
        <f t="shared" si="5740"/>
        <v>60</v>
      </c>
      <c r="J1123" s="15">
        <f>I1123+8</f>
        <v>68</v>
      </c>
      <c r="K1123">
        <f t="shared" ref="K1123:Q1123" si="5741">J1123+8</f>
        <v>76</v>
      </c>
      <c r="L1123" s="4">
        <f t="shared" si="5741"/>
        <v>84</v>
      </c>
      <c r="M1123" s="4">
        <f t="shared" si="5741"/>
        <v>92</v>
      </c>
      <c r="N1123" s="4">
        <f t="shared" si="5741"/>
        <v>100</v>
      </c>
      <c r="O1123" s="4">
        <f t="shared" si="5741"/>
        <v>108</v>
      </c>
      <c r="P1123" s="4">
        <f t="shared" si="5741"/>
        <v>116</v>
      </c>
      <c r="Q1123" s="4">
        <f t="shared" si="5741"/>
        <v>124</v>
      </c>
      <c r="R1123" s="15">
        <f>Q1123+13</f>
        <v>137</v>
      </c>
      <c r="S1123" s="4">
        <f t="shared" ref="S1123:W1123" si="5742">R1123+13</f>
        <v>150</v>
      </c>
      <c r="T1123" s="4">
        <f t="shared" si="5742"/>
        <v>163</v>
      </c>
      <c r="U1123">
        <f t="shared" si="5742"/>
        <v>176</v>
      </c>
      <c r="V1123" s="4">
        <f t="shared" si="5742"/>
        <v>189</v>
      </c>
      <c r="W1123" s="4">
        <f t="shared" si="5742"/>
        <v>202</v>
      </c>
      <c r="X1123" s="15">
        <f>W1123+21</f>
        <v>223</v>
      </c>
      <c r="Y1123" s="4">
        <f t="shared" ref="Y1123:AC1123" si="5743">X1123+21</f>
        <v>244</v>
      </c>
      <c r="Z1123" s="4">
        <f t="shared" si="5743"/>
        <v>265</v>
      </c>
      <c r="AA1123" s="4">
        <f t="shared" si="5743"/>
        <v>286</v>
      </c>
      <c r="AB1123" s="4">
        <f t="shared" si="5743"/>
        <v>307</v>
      </c>
      <c r="AC1123" s="4">
        <f t="shared" si="5743"/>
        <v>328</v>
      </c>
      <c r="AD1123" s="15">
        <f>AC1123+29</f>
        <v>357</v>
      </c>
      <c r="AE1123">
        <f t="shared" ref="AE1123:AV1123" si="5744">AD1123+29</f>
        <v>386</v>
      </c>
      <c r="AF1123" s="4">
        <f t="shared" si="5744"/>
        <v>415</v>
      </c>
      <c r="AG1123" s="4">
        <f t="shared" si="5744"/>
        <v>444</v>
      </c>
      <c r="AH1123" s="4">
        <f t="shared" si="5744"/>
        <v>473</v>
      </c>
      <c r="AI1123" s="4">
        <f t="shared" si="5744"/>
        <v>502</v>
      </c>
      <c r="AJ1123" s="4">
        <f t="shared" si="5744"/>
        <v>531</v>
      </c>
      <c r="AK1123" s="4">
        <f t="shared" si="5744"/>
        <v>560</v>
      </c>
      <c r="AL1123" s="4">
        <f t="shared" si="5744"/>
        <v>589</v>
      </c>
      <c r="AM1123" s="4">
        <f t="shared" si="5744"/>
        <v>618</v>
      </c>
      <c r="AN1123" s="4">
        <f t="shared" si="5744"/>
        <v>647</v>
      </c>
      <c r="AO1123">
        <f t="shared" si="5744"/>
        <v>676</v>
      </c>
      <c r="AP1123" s="4">
        <f t="shared" si="5744"/>
        <v>705</v>
      </c>
      <c r="AQ1123" s="4">
        <f t="shared" si="5744"/>
        <v>734</v>
      </c>
      <c r="AR1123" s="4">
        <f t="shared" si="5744"/>
        <v>763</v>
      </c>
      <c r="AS1123" s="4">
        <f t="shared" si="5744"/>
        <v>792</v>
      </c>
      <c r="AT1123" s="4">
        <f t="shared" si="5744"/>
        <v>821</v>
      </c>
      <c r="AU1123" s="4">
        <f t="shared" si="5744"/>
        <v>850</v>
      </c>
      <c r="AV1123" s="4">
        <f t="shared" si="5744"/>
        <v>879</v>
      </c>
      <c r="AW1123" s="4">
        <f t="shared" ref="AW1123:BI1123" si="5745">AV1123+29</f>
        <v>908</v>
      </c>
      <c r="AX1123" s="4">
        <f t="shared" si="5745"/>
        <v>937</v>
      </c>
      <c r="AY1123">
        <f t="shared" si="5745"/>
        <v>966</v>
      </c>
      <c r="AZ1123" s="4">
        <f t="shared" si="5745"/>
        <v>995</v>
      </c>
      <c r="BA1123" s="4">
        <f t="shared" si="5745"/>
        <v>1024</v>
      </c>
      <c r="BB1123" s="4">
        <f t="shared" si="5745"/>
        <v>1053</v>
      </c>
      <c r="BC1123" s="4">
        <f t="shared" si="5745"/>
        <v>1082</v>
      </c>
      <c r="BD1123" s="4">
        <f t="shared" si="5745"/>
        <v>1111</v>
      </c>
      <c r="BE1123" s="4">
        <f t="shared" si="5745"/>
        <v>1140</v>
      </c>
      <c r="BF1123" s="4">
        <f t="shared" si="5745"/>
        <v>1169</v>
      </c>
      <c r="BG1123" s="4">
        <f t="shared" si="5745"/>
        <v>1198</v>
      </c>
      <c r="BH1123" s="4">
        <f t="shared" si="5745"/>
        <v>1227</v>
      </c>
      <c r="BI1123">
        <f t="shared" si="5745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746">C1124+10</f>
        <v>180</v>
      </c>
      <c r="E1124" s="4">
        <f t="shared" si="5746"/>
        <v>190</v>
      </c>
      <c r="F1124" s="4">
        <f t="shared" si="5746"/>
        <v>200</v>
      </c>
      <c r="G1124" s="4">
        <f t="shared" si="5746"/>
        <v>210</v>
      </c>
      <c r="H1124" s="4">
        <f t="shared" si="5746"/>
        <v>220</v>
      </c>
      <c r="I1124" s="4">
        <f t="shared" si="5746"/>
        <v>230</v>
      </c>
      <c r="J1124" s="4">
        <f t="shared" si="5746"/>
        <v>240</v>
      </c>
      <c r="K1124" s="4">
        <f t="shared" si="5746"/>
        <v>250</v>
      </c>
      <c r="L1124" s="4">
        <f t="shared" si="5746"/>
        <v>260</v>
      </c>
      <c r="M1124" s="4">
        <f t="shared" si="5746"/>
        <v>270</v>
      </c>
      <c r="N1124" s="4">
        <f t="shared" si="5746"/>
        <v>280</v>
      </c>
      <c r="O1124" s="4">
        <f t="shared" si="5746"/>
        <v>290</v>
      </c>
      <c r="P1124" s="4">
        <f t="shared" si="5746"/>
        <v>300</v>
      </c>
      <c r="Q1124" s="4">
        <f t="shared" si="5746"/>
        <v>310</v>
      </c>
      <c r="R1124" s="4">
        <f t="shared" si="5746"/>
        <v>320</v>
      </c>
      <c r="S1124" s="4">
        <f t="shared" si="5746"/>
        <v>330</v>
      </c>
      <c r="T1124" s="4">
        <f t="shared" si="5746"/>
        <v>340</v>
      </c>
      <c r="U1124" s="4">
        <f t="shared" si="5746"/>
        <v>350</v>
      </c>
      <c r="V1124" s="4">
        <f t="shared" si="5746"/>
        <v>360</v>
      </c>
      <c r="W1124" s="4">
        <f t="shared" si="5746"/>
        <v>370</v>
      </c>
      <c r="X1124" s="4">
        <f t="shared" si="5746"/>
        <v>380</v>
      </c>
      <c r="Y1124" s="4">
        <f t="shared" si="5746"/>
        <v>390</v>
      </c>
      <c r="Z1124" s="4">
        <f t="shared" si="5746"/>
        <v>400</v>
      </c>
      <c r="AA1124" s="4">
        <f t="shared" si="5746"/>
        <v>410</v>
      </c>
      <c r="AB1124" s="4">
        <f t="shared" si="5746"/>
        <v>420</v>
      </c>
      <c r="AC1124" s="4">
        <f t="shared" si="5746"/>
        <v>430</v>
      </c>
      <c r="AD1124" s="4">
        <f t="shared" si="5746"/>
        <v>440</v>
      </c>
      <c r="AE1124" s="4">
        <f t="shared" si="5746"/>
        <v>450</v>
      </c>
      <c r="AF1124" s="4">
        <f t="shared" si="5746"/>
        <v>460</v>
      </c>
      <c r="AG1124" s="4">
        <f t="shared" si="5746"/>
        <v>470</v>
      </c>
      <c r="AH1124" s="4">
        <f t="shared" si="5746"/>
        <v>480</v>
      </c>
      <c r="AI1124" s="4">
        <f t="shared" si="5746"/>
        <v>490</v>
      </c>
      <c r="AJ1124" s="4">
        <f t="shared" si="5746"/>
        <v>500</v>
      </c>
      <c r="AK1124" s="4">
        <f t="shared" si="5746"/>
        <v>510</v>
      </c>
      <c r="AL1124" s="4">
        <f t="shared" si="5746"/>
        <v>520</v>
      </c>
      <c r="AM1124" s="4">
        <f t="shared" si="5746"/>
        <v>530</v>
      </c>
      <c r="AN1124" s="4">
        <f t="shared" si="5746"/>
        <v>540</v>
      </c>
      <c r="AO1124" s="4">
        <f t="shared" si="5746"/>
        <v>550</v>
      </c>
      <c r="AP1124" s="4">
        <f t="shared" si="5746"/>
        <v>560</v>
      </c>
      <c r="AQ1124" s="4">
        <f t="shared" si="5746"/>
        <v>570</v>
      </c>
      <c r="AR1124" s="4">
        <f t="shared" si="5746"/>
        <v>580</v>
      </c>
      <c r="AS1124" s="4">
        <f t="shared" si="5746"/>
        <v>590</v>
      </c>
      <c r="AT1124" s="4">
        <f t="shared" si="5746"/>
        <v>600</v>
      </c>
      <c r="AU1124" s="4">
        <f t="shared" si="5746"/>
        <v>610</v>
      </c>
      <c r="AV1124" s="4">
        <f t="shared" si="5746"/>
        <v>620</v>
      </c>
      <c r="AW1124" s="4">
        <f t="shared" si="5746"/>
        <v>630</v>
      </c>
      <c r="AX1124" s="4">
        <f t="shared" si="5746"/>
        <v>640</v>
      </c>
      <c r="AY1124" s="4">
        <f t="shared" si="5746"/>
        <v>650</v>
      </c>
      <c r="AZ1124" s="4">
        <f t="shared" si="5746"/>
        <v>660</v>
      </c>
      <c r="BA1124" s="4">
        <f t="shared" si="5746"/>
        <v>670</v>
      </c>
      <c r="BB1124" s="4">
        <f t="shared" si="5746"/>
        <v>680</v>
      </c>
      <c r="BC1124" s="4">
        <f t="shared" si="5746"/>
        <v>690</v>
      </c>
      <c r="BD1124" s="4">
        <f t="shared" si="5746"/>
        <v>700</v>
      </c>
      <c r="BE1124" s="4">
        <f t="shared" si="5746"/>
        <v>710</v>
      </c>
      <c r="BF1124" s="4">
        <f t="shared" si="5746"/>
        <v>720</v>
      </c>
      <c r="BG1124" s="4">
        <f t="shared" si="5746"/>
        <v>730</v>
      </c>
      <c r="BH1124" s="4">
        <f t="shared" si="5746"/>
        <v>740</v>
      </c>
      <c r="BI1124" s="4">
        <f t="shared" si="5746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747">C1128+12</f>
        <v>59</v>
      </c>
      <c r="E1128" s="4">
        <f t="shared" si="5747"/>
        <v>71</v>
      </c>
      <c r="F1128" s="4">
        <f t="shared" si="5747"/>
        <v>83</v>
      </c>
      <c r="G1128" s="4">
        <f t="shared" si="5747"/>
        <v>95</v>
      </c>
      <c r="H1128" s="4">
        <f t="shared" si="5747"/>
        <v>107</v>
      </c>
      <c r="I1128" s="4">
        <f t="shared" si="5747"/>
        <v>119</v>
      </c>
      <c r="J1128" s="4">
        <f t="shared" si="5747"/>
        <v>131</v>
      </c>
      <c r="K1128" s="4">
        <f t="shared" si="5747"/>
        <v>143</v>
      </c>
      <c r="L1128" s="4">
        <f t="shared" si="5747"/>
        <v>155</v>
      </c>
      <c r="M1128" s="4">
        <f t="shared" si="5747"/>
        <v>167</v>
      </c>
      <c r="N1128" s="4">
        <f t="shared" si="5747"/>
        <v>179</v>
      </c>
      <c r="O1128" s="4">
        <f t="shared" si="5747"/>
        <v>191</v>
      </c>
      <c r="P1128" s="4">
        <f t="shared" si="5747"/>
        <v>203</v>
      </c>
      <c r="Q1128" s="4">
        <f t="shared" si="5747"/>
        <v>215</v>
      </c>
      <c r="R1128" s="4">
        <f t="shared" si="5747"/>
        <v>227</v>
      </c>
      <c r="S1128" s="4">
        <f t="shared" si="5747"/>
        <v>239</v>
      </c>
      <c r="T1128" s="4">
        <f t="shared" si="5747"/>
        <v>251</v>
      </c>
      <c r="U1128" s="4">
        <f t="shared" si="5747"/>
        <v>263</v>
      </c>
      <c r="V1128" s="4">
        <f t="shared" si="5747"/>
        <v>275</v>
      </c>
      <c r="W1128" s="4">
        <f t="shared" si="5747"/>
        <v>287</v>
      </c>
      <c r="X1128" s="4">
        <f t="shared" si="5747"/>
        <v>299</v>
      </c>
      <c r="Y1128" s="4">
        <f t="shared" si="5747"/>
        <v>311</v>
      </c>
      <c r="Z1128" s="4">
        <f t="shared" si="5747"/>
        <v>323</v>
      </c>
      <c r="AA1128" s="4">
        <f t="shared" si="5747"/>
        <v>335</v>
      </c>
      <c r="AB1128" s="4">
        <f t="shared" si="5747"/>
        <v>347</v>
      </c>
      <c r="AC1128" s="4">
        <f t="shared" si="5747"/>
        <v>359</v>
      </c>
      <c r="AD1128" s="4">
        <f t="shared" si="5747"/>
        <v>371</v>
      </c>
      <c r="AE1128" s="4">
        <f t="shared" si="5747"/>
        <v>383</v>
      </c>
      <c r="AF1128" s="4">
        <f t="shared" si="5747"/>
        <v>395</v>
      </c>
      <c r="AG1128" s="4">
        <f t="shared" si="5747"/>
        <v>407</v>
      </c>
      <c r="AH1128" s="4">
        <f t="shared" si="5747"/>
        <v>419</v>
      </c>
      <c r="AI1128" s="4">
        <f t="shared" si="5747"/>
        <v>431</v>
      </c>
      <c r="AJ1128" s="4">
        <f t="shared" si="5747"/>
        <v>443</v>
      </c>
      <c r="AK1128" s="4">
        <f t="shared" si="5747"/>
        <v>455</v>
      </c>
      <c r="AL1128" s="4">
        <f t="shared" si="5747"/>
        <v>467</v>
      </c>
      <c r="AM1128" s="4">
        <f t="shared" si="5747"/>
        <v>479</v>
      </c>
      <c r="AN1128" s="4">
        <f t="shared" si="5747"/>
        <v>491</v>
      </c>
      <c r="AO1128" s="4">
        <f t="shared" si="5747"/>
        <v>503</v>
      </c>
      <c r="AP1128" s="4">
        <f t="shared" si="5747"/>
        <v>515</v>
      </c>
      <c r="AQ1128" s="4">
        <f t="shared" si="5747"/>
        <v>527</v>
      </c>
      <c r="AR1128" s="4">
        <f t="shared" si="5747"/>
        <v>539</v>
      </c>
      <c r="AS1128" s="4">
        <f t="shared" si="5747"/>
        <v>551</v>
      </c>
      <c r="AT1128" s="4">
        <f t="shared" si="5747"/>
        <v>563</v>
      </c>
      <c r="AU1128" s="4">
        <f t="shared" si="5747"/>
        <v>575</v>
      </c>
      <c r="AV1128" s="4">
        <f t="shared" si="5747"/>
        <v>587</v>
      </c>
      <c r="AW1128" s="4">
        <f t="shared" si="5747"/>
        <v>599</v>
      </c>
      <c r="AX1128" s="4">
        <f t="shared" si="5747"/>
        <v>611</v>
      </c>
      <c r="AY1128" s="4">
        <f t="shared" si="5747"/>
        <v>623</v>
      </c>
      <c r="AZ1128" s="4">
        <f t="shared" si="5747"/>
        <v>635</v>
      </c>
      <c r="BA1128" s="4">
        <f t="shared" si="5747"/>
        <v>647</v>
      </c>
      <c r="BB1128" s="4">
        <f t="shared" si="5747"/>
        <v>659</v>
      </c>
      <c r="BC1128" s="4">
        <f t="shared" si="5747"/>
        <v>671</v>
      </c>
      <c r="BD1128" s="4">
        <f t="shared" si="5747"/>
        <v>683</v>
      </c>
      <c r="BE1128" s="4">
        <f t="shared" si="5747"/>
        <v>695</v>
      </c>
      <c r="BF1128" s="4">
        <f t="shared" si="5747"/>
        <v>707</v>
      </c>
      <c r="BG1128" s="4">
        <f t="shared" si="5747"/>
        <v>719</v>
      </c>
      <c r="BH1128" s="4">
        <f t="shared" si="5747"/>
        <v>731</v>
      </c>
      <c r="BI1128" s="4">
        <f t="shared" si="5747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748">V1133</f>
        <v>3</v>
      </c>
      <c r="X1133" s="4">
        <f t="shared" si="5748"/>
        <v>3</v>
      </c>
      <c r="Y1133" s="4">
        <f t="shared" si="5748"/>
        <v>3</v>
      </c>
      <c r="Z1133" s="4">
        <f t="shared" si="5748"/>
        <v>3</v>
      </c>
      <c r="AA1133" s="4">
        <f t="shared" si="5748"/>
        <v>3</v>
      </c>
      <c r="AB1133" s="4">
        <f t="shared" si="5748"/>
        <v>3</v>
      </c>
      <c r="AC1133" s="4">
        <f t="shared" si="5748"/>
        <v>3</v>
      </c>
      <c r="AD1133" s="4">
        <f t="shared" si="5748"/>
        <v>3</v>
      </c>
      <c r="AE1133" s="4">
        <f>AD1133+1</f>
        <v>4</v>
      </c>
      <c r="AF1133" s="4">
        <f t="shared" ref="AF1133" si="5749">AE1133</f>
        <v>4</v>
      </c>
      <c r="AG1133" s="4">
        <f t="shared" si="5748"/>
        <v>4</v>
      </c>
      <c r="AH1133" s="4">
        <f t="shared" si="5748"/>
        <v>4</v>
      </c>
      <c r="AI1133" s="4">
        <f t="shared" si="5748"/>
        <v>4</v>
      </c>
      <c r="AJ1133" s="4">
        <f t="shared" si="5748"/>
        <v>4</v>
      </c>
      <c r="AK1133" s="4">
        <f t="shared" si="5748"/>
        <v>4</v>
      </c>
      <c r="AL1133" s="4">
        <f t="shared" si="5748"/>
        <v>4</v>
      </c>
      <c r="AM1133" s="4">
        <f t="shared" si="5748"/>
        <v>4</v>
      </c>
      <c r="AN1133" s="4">
        <f t="shared" si="5748"/>
        <v>4</v>
      </c>
      <c r="AO1133" s="4">
        <f t="shared" ref="AO1133" si="5750">AN1133+1</f>
        <v>5</v>
      </c>
      <c r="AP1133" s="4">
        <f t="shared" ref="AP1133" si="5751">AO1133</f>
        <v>5</v>
      </c>
      <c r="AQ1133" s="4">
        <f t="shared" si="5748"/>
        <v>5</v>
      </c>
      <c r="AR1133" s="4">
        <f t="shared" si="5748"/>
        <v>5</v>
      </c>
      <c r="AS1133" s="4">
        <f t="shared" si="5748"/>
        <v>5</v>
      </c>
      <c r="AT1133" s="4">
        <f t="shared" si="5748"/>
        <v>5</v>
      </c>
      <c r="AU1133" s="4">
        <f t="shared" si="5748"/>
        <v>5</v>
      </c>
      <c r="AV1133" s="4">
        <f t="shared" si="5748"/>
        <v>5</v>
      </c>
      <c r="AW1133" s="4">
        <f t="shared" si="5748"/>
        <v>5</v>
      </c>
      <c r="AX1133" s="4">
        <f t="shared" si="5748"/>
        <v>5</v>
      </c>
      <c r="AY1133" s="4">
        <f t="shared" ref="AY1133" si="5752">AX1133+1</f>
        <v>6</v>
      </c>
      <c r="AZ1133" s="4">
        <f t="shared" ref="AZ1133" si="5753">AY1133</f>
        <v>6</v>
      </c>
      <c r="BA1133" s="4">
        <f t="shared" si="5748"/>
        <v>6</v>
      </c>
      <c r="BB1133" s="4">
        <f t="shared" si="5748"/>
        <v>6</v>
      </c>
      <c r="BC1133" s="4">
        <f t="shared" si="5748"/>
        <v>6</v>
      </c>
      <c r="BD1133" s="4">
        <f t="shared" si="5748"/>
        <v>6</v>
      </c>
      <c r="BE1133" s="4">
        <f t="shared" si="5748"/>
        <v>6</v>
      </c>
      <c r="BF1133" s="4">
        <f t="shared" si="5748"/>
        <v>6</v>
      </c>
      <c r="BG1133" s="4">
        <f t="shared" si="5748"/>
        <v>6</v>
      </c>
      <c r="BH1133" s="4">
        <f t="shared" si="5748"/>
        <v>6</v>
      </c>
      <c r="BI1133" s="4">
        <f t="shared" ref="BI1133" si="5754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755">C1140+2</f>
        <v>24</v>
      </c>
      <c r="E1140" s="4">
        <f t="shared" si="5755"/>
        <v>26</v>
      </c>
      <c r="F1140" s="4">
        <f t="shared" si="5755"/>
        <v>28</v>
      </c>
      <c r="G1140" s="4">
        <f t="shared" si="5755"/>
        <v>30</v>
      </c>
      <c r="H1140" s="4">
        <f t="shared" si="5755"/>
        <v>32</v>
      </c>
      <c r="I1140" s="4">
        <f t="shared" si="5755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756">L1140+1</f>
        <v>38</v>
      </c>
      <c r="N1140" s="4">
        <f t="shared" si="5756"/>
        <v>39</v>
      </c>
      <c r="O1140" s="4">
        <f t="shared" si="5756"/>
        <v>40</v>
      </c>
      <c r="P1140" s="4">
        <f t="shared" si="5756"/>
        <v>41</v>
      </c>
      <c r="Q1140" s="4">
        <f t="shared" si="5756"/>
        <v>42</v>
      </c>
      <c r="R1140" s="4">
        <f t="shared" si="5756"/>
        <v>43</v>
      </c>
      <c r="S1140" s="4">
        <f t="shared" si="5756"/>
        <v>44</v>
      </c>
      <c r="T1140" s="4">
        <f t="shared" si="5756"/>
        <v>45</v>
      </c>
      <c r="U1140" s="4">
        <f t="shared" si="5756"/>
        <v>46</v>
      </c>
      <c r="V1140" s="4">
        <f t="shared" si="5756"/>
        <v>47</v>
      </c>
      <c r="W1140" s="4">
        <f t="shared" si="5756"/>
        <v>48</v>
      </c>
      <c r="X1140" s="4">
        <f t="shared" si="5756"/>
        <v>49</v>
      </c>
      <c r="Y1140" s="4">
        <f t="shared" si="5756"/>
        <v>50</v>
      </c>
      <c r="Z1140" s="4">
        <f t="shared" si="5756"/>
        <v>51</v>
      </c>
      <c r="AA1140" s="4">
        <f t="shared" si="5756"/>
        <v>52</v>
      </c>
      <c r="AB1140" s="4">
        <f t="shared" si="5756"/>
        <v>53</v>
      </c>
      <c r="AC1140" s="4">
        <f t="shared" si="5756"/>
        <v>54</v>
      </c>
      <c r="AD1140" s="4">
        <f t="shared" si="5756"/>
        <v>55</v>
      </c>
      <c r="AE1140" s="4">
        <f t="shared" si="5756"/>
        <v>56</v>
      </c>
      <c r="AF1140" s="4">
        <f t="shared" si="5756"/>
        <v>57</v>
      </c>
      <c r="AG1140" s="4">
        <f t="shared" si="5756"/>
        <v>58</v>
      </c>
      <c r="AH1140" s="4">
        <f t="shared" si="5756"/>
        <v>59</v>
      </c>
      <c r="AI1140" s="4">
        <f t="shared" si="5756"/>
        <v>60</v>
      </c>
      <c r="AJ1140" s="4">
        <f t="shared" si="5756"/>
        <v>61</v>
      </c>
      <c r="AK1140" s="4">
        <f t="shared" si="5756"/>
        <v>62</v>
      </c>
      <c r="AL1140" s="4">
        <f t="shared" si="5756"/>
        <v>63</v>
      </c>
      <c r="AM1140" s="4">
        <f t="shared" si="5756"/>
        <v>64</v>
      </c>
      <c r="AN1140" s="4">
        <f t="shared" si="5756"/>
        <v>65</v>
      </c>
      <c r="AO1140" s="4">
        <f t="shared" si="5756"/>
        <v>66</v>
      </c>
      <c r="AP1140" s="4">
        <f t="shared" si="5756"/>
        <v>67</v>
      </c>
      <c r="AQ1140" s="4">
        <f t="shared" si="5756"/>
        <v>68</v>
      </c>
      <c r="AR1140" s="4">
        <f t="shared" si="5756"/>
        <v>69</v>
      </c>
      <c r="AS1140" s="4">
        <f t="shared" si="5756"/>
        <v>70</v>
      </c>
      <c r="AT1140" s="4">
        <f t="shared" si="5756"/>
        <v>71</v>
      </c>
      <c r="AU1140" s="4">
        <f t="shared" si="5756"/>
        <v>72</v>
      </c>
      <c r="AV1140" s="4">
        <f t="shared" si="5756"/>
        <v>73</v>
      </c>
      <c r="AW1140" s="4">
        <f t="shared" si="5756"/>
        <v>74</v>
      </c>
      <c r="AX1140" s="4">
        <f t="shared" si="5756"/>
        <v>75</v>
      </c>
      <c r="AY1140" s="4">
        <f t="shared" si="5756"/>
        <v>76</v>
      </c>
      <c r="AZ1140" s="4">
        <f t="shared" si="5756"/>
        <v>77</v>
      </c>
      <c r="BA1140" s="4">
        <f t="shared" si="5756"/>
        <v>78</v>
      </c>
      <c r="BB1140" s="4">
        <f t="shared" si="5756"/>
        <v>79</v>
      </c>
      <c r="BC1140" s="4">
        <f t="shared" si="5756"/>
        <v>80</v>
      </c>
      <c r="BD1140" s="4">
        <f t="shared" si="5756"/>
        <v>81</v>
      </c>
      <c r="BE1140" s="4">
        <f t="shared" si="5756"/>
        <v>82</v>
      </c>
      <c r="BF1140" s="4">
        <f t="shared" si="5756"/>
        <v>83</v>
      </c>
      <c r="BG1140" s="4">
        <f t="shared" si="5756"/>
        <v>84</v>
      </c>
      <c r="BH1140" s="4">
        <f t="shared" si="5756"/>
        <v>85</v>
      </c>
      <c r="BI1140" s="4">
        <f t="shared" si="5756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757">C1141+5</f>
        <v>310</v>
      </c>
      <c r="E1141" s="4">
        <f t="shared" si="5757"/>
        <v>315</v>
      </c>
      <c r="F1141" s="4">
        <f t="shared" si="5757"/>
        <v>320</v>
      </c>
      <c r="G1141" s="4">
        <f t="shared" si="5757"/>
        <v>325</v>
      </c>
      <c r="H1141" s="4">
        <f t="shared" si="5757"/>
        <v>330</v>
      </c>
      <c r="I1141" s="4">
        <f t="shared" si="5757"/>
        <v>335</v>
      </c>
      <c r="J1141" s="4">
        <f t="shared" si="5757"/>
        <v>340</v>
      </c>
      <c r="K1141" s="4">
        <f t="shared" si="5757"/>
        <v>345</v>
      </c>
      <c r="L1141" s="4">
        <f t="shared" si="5757"/>
        <v>350</v>
      </c>
      <c r="M1141" s="4">
        <f t="shared" si="5757"/>
        <v>355</v>
      </c>
      <c r="N1141" s="4">
        <f t="shared" si="5757"/>
        <v>360</v>
      </c>
      <c r="O1141" s="4">
        <f t="shared" si="5757"/>
        <v>365</v>
      </c>
      <c r="P1141" s="4">
        <f t="shared" si="5757"/>
        <v>370</v>
      </c>
      <c r="Q1141" s="4">
        <f t="shared" si="5757"/>
        <v>375</v>
      </c>
      <c r="R1141" s="4">
        <f t="shared" si="5757"/>
        <v>380</v>
      </c>
      <c r="S1141" s="4">
        <f t="shared" si="5757"/>
        <v>385</v>
      </c>
      <c r="T1141" s="4">
        <f t="shared" si="5757"/>
        <v>390</v>
      </c>
      <c r="U1141" s="4">
        <f t="shared" si="5757"/>
        <v>395</v>
      </c>
      <c r="V1141" s="4">
        <f t="shared" si="5757"/>
        <v>400</v>
      </c>
      <c r="W1141" s="4">
        <f t="shared" si="5757"/>
        <v>405</v>
      </c>
      <c r="X1141" s="4">
        <f t="shared" si="5757"/>
        <v>410</v>
      </c>
      <c r="Y1141" s="4">
        <f t="shared" si="5757"/>
        <v>415</v>
      </c>
      <c r="Z1141" s="4">
        <f t="shared" si="5757"/>
        <v>420</v>
      </c>
      <c r="AA1141" s="4">
        <f t="shared" si="5757"/>
        <v>425</v>
      </c>
      <c r="AB1141" s="4">
        <f t="shared" si="5757"/>
        <v>430</v>
      </c>
      <c r="AC1141" s="4">
        <f t="shared" si="5757"/>
        <v>435</v>
      </c>
      <c r="AD1141" s="4">
        <f t="shared" si="5757"/>
        <v>440</v>
      </c>
      <c r="AE1141" s="4">
        <f t="shared" si="5757"/>
        <v>445</v>
      </c>
      <c r="AF1141" s="4">
        <f t="shared" si="5757"/>
        <v>450</v>
      </c>
      <c r="AG1141" s="4">
        <f t="shared" si="5757"/>
        <v>455</v>
      </c>
      <c r="AH1141" s="4">
        <f t="shared" si="5757"/>
        <v>460</v>
      </c>
      <c r="AI1141" s="4">
        <f t="shared" si="5757"/>
        <v>465</v>
      </c>
      <c r="AJ1141" s="4">
        <f t="shared" si="5757"/>
        <v>470</v>
      </c>
      <c r="AK1141" s="4">
        <f t="shared" si="5757"/>
        <v>475</v>
      </c>
      <c r="AL1141" s="4">
        <f t="shared" si="5757"/>
        <v>480</v>
      </c>
      <c r="AM1141" s="4">
        <f t="shared" si="5757"/>
        <v>485</v>
      </c>
      <c r="AN1141" s="4">
        <f t="shared" si="5757"/>
        <v>490</v>
      </c>
      <c r="AO1141" s="4">
        <f t="shared" si="5757"/>
        <v>495</v>
      </c>
      <c r="AP1141" s="4">
        <f t="shared" si="5757"/>
        <v>500</v>
      </c>
      <c r="AQ1141" s="4">
        <f t="shared" si="5757"/>
        <v>505</v>
      </c>
      <c r="AR1141" s="4">
        <f t="shared" si="5757"/>
        <v>510</v>
      </c>
      <c r="AS1141" s="4">
        <f t="shared" si="5757"/>
        <v>515</v>
      </c>
      <c r="AT1141" s="4">
        <f t="shared" si="5757"/>
        <v>520</v>
      </c>
      <c r="AU1141" s="4">
        <f t="shared" si="5757"/>
        <v>525</v>
      </c>
      <c r="AV1141" s="4">
        <f t="shared" si="5757"/>
        <v>530</v>
      </c>
      <c r="AW1141" s="4">
        <f t="shared" si="5757"/>
        <v>535</v>
      </c>
      <c r="AX1141" s="4">
        <f t="shared" si="5757"/>
        <v>540</v>
      </c>
      <c r="AY1141" s="4">
        <f t="shared" si="5757"/>
        <v>545</v>
      </c>
      <c r="AZ1141" s="4">
        <f t="shared" si="5757"/>
        <v>550</v>
      </c>
      <c r="BA1141" s="4">
        <f t="shared" si="5757"/>
        <v>555</v>
      </c>
      <c r="BB1141" s="4">
        <f t="shared" si="5757"/>
        <v>560</v>
      </c>
      <c r="BC1141" s="4">
        <f t="shared" si="5757"/>
        <v>565</v>
      </c>
      <c r="BD1141" s="4">
        <f t="shared" si="5757"/>
        <v>570</v>
      </c>
      <c r="BE1141" s="4">
        <f t="shared" si="5757"/>
        <v>575</v>
      </c>
      <c r="BF1141" s="4">
        <f t="shared" si="5757"/>
        <v>580</v>
      </c>
      <c r="BG1141" s="4">
        <f t="shared" si="5757"/>
        <v>585</v>
      </c>
      <c r="BH1141" s="4">
        <f t="shared" si="5757"/>
        <v>590</v>
      </c>
      <c r="BI1141" s="4">
        <f t="shared" si="5757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14</v>
      </c>
      <c r="C1145" s="4">
        <v>19</v>
      </c>
      <c r="D1145" s="4">
        <v>23</v>
      </c>
      <c r="E1145" s="4">
        <v>26</v>
      </c>
      <c r="F1145" s="4">
        <v>29</v>
      </c>
      <c r="G1145" s="4">
        <v>31</v>
      </c>
      <c r="H1145" s="4">
        <v>32</v>
      </c>
      <c r="I1145" s="4">
        <v>34</v>
      </c>
      <c r="J1145" s="15">
        <v>35</v>
      </c>
      <c r="K1145" s="5">
        <v>36</v>
      </c>
      <c r="L1145" s="4">
        <v>37</v>
      </c>
      <c r="M1145" s="4">
        <v>38</v>
      </c>
      <c r="N1145" s="4">
        <v>39</v>
      </c>
      <c r="O1145" s="4">
        <v>40</v>
      </c>
      <c r="P1145" s="4">
        <v>40</v>
      </c>
      <c r="Q1145" s="4">
        <v>41</v>
      </c>
      <c r="R1145" s="15">
        <v>42</v>
      </c>
      <c r="S1145" s="14">
        <f t="shared" ref="S1145:T1145" si="5758">R1145</f>
        <v>42</v>
      </c>
      <c r="T1145" s="14">
        <f t="shared" si="5758"/>
        <v>42</v>
      </c>
      <c r="U1145" s="14">
        <v>43</v>
      </c>
      <c r="V1145" s="14">
        <f t="shared" ref="V1145" si="5759">U1145</f>
        <v>43</v>
      </c>
      <c r="W1145" s="14">
        <v>44</v>
      </c>
      <c r="X1145" s="14">
        <f t="shared" ref="X1145:BH1145" si="5760">W1145</f>
        <v>44</v>
      </c>
      <c r="Y1145" s="14">
        <f t="shared" si="5760"/>
        <v>44</v>
      </c>
      <c r="Z1145" s="14">
        <f t="shared" si="5760"/>
        <v>44</v>
      </c>
      <c r="AA1145" s="14">
        <v>45</v>
      </c>
      <c r="AB1145" s="14">
        <f t="shared" si="5760"/>
        <v>45</v>
      </c>
      <c r="AC1145" s="14">
        <f t="shared" si="5760"/>
        <v>45</v>
      </c>
      <c r="AD1145" s="14">
        <v>46</v>
      </c>
      <c r="AE1145" s="14">
        <f t="shared" si="5760"/>
        <v>46</v>
      </c>
      <c r="AF1145" s="14">
        <f t="shared" ref="AF1145" si="5761">AE1145</f>
        <v>46</v>
      </c>
      <c r="AG1145" s="14">
        <f t="shared" si="5760"/>
        <v>46</v>
      </c>
      <c r="AH1145" s="14">
        <v>47</v>
      </c>
      <c r="AI1145" s="14">
        <f t="shared" si="5760"/>
        <v>47</v>
      </c>
      <c r="AJ1145" s="14">
        <f t="shared" si="5760"/>
        <v>47</v>
      </c>
      <c r="AK1145" s="14">
        <f t="shared" si="5760"/>
        <v>47</v>
      </c>
      <c r="AL1145" s="14">
        <f t="shared" si="5760"/>
        <v>47</v>
      </c>
      <c r="AM1145" s="14">
        <f t="shared" ref="AM1145" si="5762">AL1145</f>
        <v>47</v>
      </c>
      <c r="AN1145" s="14">
        <f t="shared" si="5760"/>
        <v>47</v>
      </c>
      <c r="AO1145" s="14">
        <f t="shared" si="5760"/>
        <v>47</v>
      </c>
      <c r="AP1145" s="14">
        <f t="shared" si="5760"/>
        <v>47</v>
      </c>
      <c r="AQ1145" s="14">
        <v>48</v>
      </c>
      <c r="AR1145" s="14">
        <f t="shared" si="5760"/>
        <v>48</v>
      </c>
      <c r="AS1145" s="14">
        <f t="shared" si="5760"/>
        <v>48</v>
      </c>
      <c r="AT1145" s="14">
        <f t="shared" si="5760"/>
        <v>48</v>
      </c>
      <c r="AU1145" s="14">
        <f t="shared" si="5760"/>
        <v>48</v>
      </c>
      <c r="AV1145" s="14">
        <f t="shared" si="5760"/>
        <v>48</v>
      </c>
      <c r="AW1145" s="14">
        <f t="shared" ref="AW1145" si="5763">AV1145</f>
        <v>48</v>
      </c>
      <c r="AX1145" s="14">
        <f t="shared" si="5760"/>
        <v>48</v>
      </c>
      <c r="AY1145" s="14">
        <f t="shared" si="5760"/>
        <v>48</v>
      </c>
      <c r="AZ1145" s="14">
        <v>49</v>
      </c>
      <c r="BA1145" s="14">
        <f t="shared" si="5760"/>
        <v>49</v>
      </c>
      <c r="BB1145" s="14">
        <f t="shared" si="5760"/>
        <v>49</v>
      </c>
      <c r="BC1145" s="14">
        <f t="shared" si="5760"/>
        <v>49</v>
      </c>
      <c r="BD1145" s="14">
        <f t="shared" si="5760"/>
        <v>49</v>
      </c>
      <c r="BE1145" s="14">
        <f t="shared" si="5760"/>
        <v>49</v>
      </c>
      <c r="BF1145" s="14">
        <f t="shared" si="5760"/>
        <v>49</v>
      </c>
      <c r="BG1145" s="14">
        <f t="shared" si="5760"/>
        <v>49</v>
      </c>
      <c r="BH1145" s="14">
        <f t="shared" si="5760"/>
        <v>49</v>
      </c>
      <c r="BI1145" s="14">
        <v>50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764">C1149-1</f>
        <v>-15</v>
      </c>
      <c r="E1149" s="4">
        <f t="shared" si="5764"/>
        <v>-16</v>
      </c>
      <c r="F1149" s="4">
        <f t="shared" si="5764"/>
        <v>-17</v>
      </c>
      <c r="G1149" s="4">
        <f t="shared" si="5764"/>
        <v>-18</v>
      </c>
      <c r="H1149" s="4">
        <f t="shared" si="5764"/>
        <v>-19</v>
      </c>
      <c r="I1149" s="4">
        <f t="shared" si="5764"/>
        <v>-20</v>
      </c>
      <c r="J1149" s="15">
        <f t="shared" si="5764"/>
        <v>-21</v>
      </c>
      <c r="K1149" s="4">
        <f t="shared" si="5764"/>
        <v>-22</v>
      </c>
      <c r="L1149" s="4">
        <f t="shared" si="5764"/>
        <v>-23</v>
      </c>
      <c r="M1149" s="4">
        <f t="shared" si="5764"/>
        <v>-24</v>
      </c>
      <c r="N1149" s="4">
        <f t="shared" si="5764"/>
        <v>-25</v>
      </c>
      <c r="O1149" s="4">
        <f t="shared" si="5764"/>
        <v>-26</v>
      </c>
      <c r="P1149" s="4">
        <f t="shared" si="5764"/>
        <v>-27</v>
      </c>
      <c r="Q1149" s="4">
        <f t="shared" si="5764"/>
        <v>-28</v>
      </c>
      <c r="R1149" s="15">
        <f t="shared" si="5764"/>
        <v>-29</v>
      </c>
      <c r="S1149" s="4">
        <f t="shared" si="5764"/>
        <v>-30</v>
      </c>
      <c r="T1149" s="4">
        <f t="shared" si="5764"/>
        <v>-31</v>
      </c>
      <c r="U1149" s="4">
        <f t="shared" si="5764"/>
        <v>-32</v>
      </c>
      <c r="V1149" s="4">
        <f t="shared" si="5764"/>
        <v>-33</v>
      </c>
      <c r="W1149" s="4">
        <f t="shared" si="5764"/>
        <v>-34</v>
      </c>
      <c r="X1149" s="15">
        <f t="shared" si="5764"/>
        <v>-35</v>
      </c>
      <c r="Y1149" s="4">
        <f t="shared" si="5764"/>
        <v>-36</v>
      </c>
      <c r="Z1149" s="4">
        <f t="shared" si="5764"/>
        <v>-37</v>
      </c>
      <c r="AA1149" s="4">
        <f t="shared" si="5764"/>
        <v>-38</v>
      </c>
      <c r="AB1149" s="4">
        <f t="shared" si="5764"/>
        <v>-39</v>
      </c>
      <c r="AC1149" s="4">
        <f t="shared" si="5764"/>
        <v>-40</v>
      </c>
      <c r="AD1149" s="15">
        <f t="shared" si="5764"/>
        <v>-41</v>
      </c>
      <c r="AE1149" s="4">
        <f t="shared" si="5764"/>
        <v>-42</v>
      </c>
      <c r="AF1149" s="4">
        <f t="shared" si="5764"/>
        <v>-43</v>
      </c>
      <c r="AG1149" s="4">
        <f t="shared" si="5764"/>
        <v>-44</v>
      </c>
      <c r="AH1149" s="4">
        <f t="shared" si="5764"/>
        <v>-45</v>
      </c>
      <c r="AI1149" s="4">
        <f t="shared" si="5764"/>
        <v>-46</v>
      </c>
      <c r="AJ1149" s="4">
        <f t="shared" si="5764"/>
        <v>-47</v>
      </c>
      <c r="AK1149" s="4">
        <f t="shared" si="5764"/>
        <v>-48</v>
      </c>
      <c r="AL1149" s="4">
        <f t="shared" si="5764"/>
        <v>-49</v>
      </c>
      <c r="AM1149" s="4">
        <f t="shared" si="5764"/>
        <v>-50</v>
      </c>
      <c r="AN1149" s="4">
        <f t="shared" si="5764"/>
        <v>-51</v>
      </c>
      <c r="AO1149" s="4">
        <f t="shared" si="5764"/>
        <v>-52</v>
      </c>
      <c r="AP1149" s="4">
        <f t="shared" si="5764"/>
        <v>-53</v>
      </c>
      <c r="AQ1149" s="4">
        <f t="shared" si="5764"/>
        <v>-54</v>
      </c>
      <c r="AR1149" s="4">
        <f t="shared" si="5764"/>
        <v>-55</v>
      </c>
      <c r="AS1149" s="4">
        <f t="shared" si="5764"/>
        <v>-56</v>
      </c>
      <c r="AT1149" s="4">
        <f t="shared" si="5764"/>
        <v>-57</v>
      </c>
      <c r="AU1149" s="4">
        <f t="shared" si="5764"/>
        <v>-58</v>
      </c>
      <c r="AV1149" s="4">
        <f t="shared" si="5764"/>
        <v>-59</v>
      </c>
      <c r="AW1149" s="4">
        <f t="shared" si="5764"/>
        <v>-60</v>
      </c>
      <c r="AX1149" s="4">
        <f t="shared" si="5764"/>
        <v>-61</v>
      </c>
      <c r="AY1149" s="4">
        <f t="shared" si="5764"/>
        <v>-62</v>
      </c>
      <c r="AZ1149" s="4">
        <f t="shared" si="5764"/>
        <v>-63</v>
      </c>
      <c r="BA1149" s="4">
        <f t="shared" si="5764"/>
        <v>-64</v>
      </c>
      <c r="BB1149" s="4">
        <f t="shared" si="5764"/>
        <v>-65</v>
      </c>
      <c r="BC1149" s="4">
        <f t="shared" si="5764"/>
        <v>-66</v>
      </c>
      <c r="BD1149" s="4">
        <f t="shared" si="5764"/>
        <v>-67</v>
      </c>
      <c r="BE1149" s="4">
        <f t="shared" si="5764"/>
        <v>-68</v>
      </c>
      <c r="BF1149" s="4">
        <f t="shared" si="5764"/>
        <v>-69</v>
      </c>
      <c r="BG1149" s="4">
        <f t="shared" si="5764"/>
        <v>-70</v>
      </c>
      <c r="BH1149" s="4">
        <f t="shared" si="5764"/>
        <v>-71</v>
      </c>
      <c r="BI1149" s="4">
        <f t="shared" si="5764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765">C1152+1</f>
        <v>7</v>
      </c>
      <c r="E1152" s="4">
        <f t="shared" si="5765"/>
        <v>8</v>
      </c>
      <c r="F1152" s="4">
        <f t="shared" si="5765"/>
        <v>9</v>
      </c>
      <c r="G1152" s="4">
        <f t="shared" si="5765"/>
        <v>10</v>
      </c>
      <c r="H1152" s="4">
        <f t="shared" si="5765"/>
        <v>11</v>
      </c>
      <c r="I1152" s="4">
        <f t="shared" si="5765"/>
        <v>12</v>
      </c>
      <c r="J1152" s="4">
        <f t="shared" si="5765"/>
        <v>13</v>
      </c>
      <c r="K1152" s="4">
        <f t="shared" si="5765"/>
        <v>14</v>
      </c>
      <c r="L1152" s="4">
        <f t="shared" si="5765"/>
        <v>15</v>
      </c>
      <c r="M1152" s="4">
        <f t="shared" si="5765"/>
        <v>16</v>
      </c>
      <c r="N1152" s="4">
        <f t="shared" si="5765"/>
        <v>17</v>
      </c>
      <c r="O1152" s="4">
        <f t="shared" si="5765"/>
        <v>18</v>
      </c>
      <c r="P1152" s="4">
        <f t="shared" si="5765"/>
        <v>19</v>
      </c>
      <c r="Q1152" s="4">
        <f t="shared" si="5765"/>
        <v>20</v>
      </c>
      <c r="R1152" s="4">
        <f>Q1152</f>
        <v>20</v>
      </c>
      <c r="S1152" s="4">
        <f t="shared" ref="S1152:BI1152" si="5766">R1152</f>
        <v>20</v>
      </c>
      <c r="T1152" s="4">
        <f t="shared" si="5766"/>
        <v>20</v>
      </c>
      <c r="U1152" s="4">
        <f t="shared" si="5766"/>
        <v>20</v>
      </c>
      <c r="V1152" s="4">
        <f t="shared" si="5766"/>
        <v>20</v>
      </c>
      <c r="W1152" s="4">
        <f t="shared" si="5766"/>
        <v>20</v>
      </c>
      <c r="X1152" s="4">
        <f t="shared" si="5766"/>
        <v>20</v>
      </c>
      <c r="Y1152" s="4">
        <f t="shared" si="5766"/>
        <v>20</v>
      </c>
      <c r="Z1152" s="4">
        <f t="shared" si="5766"/>
        <v>20</v>
      </c>
      <c r="AA1152" s="4">
        <f t="shared" si="5766"/>
        <v>20</v>
      </c>
      <c r="AB1152" s="4">
        <f t="shared" si="5766"/>
        <v>20</v>
      </c>
      <c r="AC1152" s="4">
        <f t="shared" si="5766"/>
        <v>20</v>
      </c>
      <c r="AD1152" s="4">
        <f t="shared" si="5766"/>
        <v>20</v>
      </c>
      <c r="AE1152" s="4">
        <f t="shared" si="5766"/>
        <v>20</v>
      </c>
      <c r="AF1152" s="4">
        <f t="shared" si="5766"/>
        <v>20</v>
      </c>
      <c r="AG1152" s="4">
        <f t="shared" si="5766"/>
        <v>20</v>
      </c>
      <c r="AH1152" s="4">
        <f t="shared" si="5766"/>
        <v>20</v>
      </c>
      <c r="AI1152" s="4">
        <f t="shared" si="5766"/>
        <v>20</v>
      </c>
      <c r="AJ1152" s="4">
        <f t="shared" si="5766"/>
        <v>20</v>
      </c>
      <c r="AK1152" s="4">
        <f t="shared" si="5766"/>
        <v>20</v>
      </c>
      <c r="AL1152" s="4">
        <f t="shared" si="5766"/>
        <v>20</v>
      </c>
      <c r="AM1152" s="4">
        <f t="shared" si="5766"/>
        <v>20</v>
      </c>
      <c r="AN1152" s="4">
        <f t="shared" si="5766"/>
        <v>20</v>
      </c>
      <c r="AO1152" s="4">
        <f t="shared" si="5766"/>
        <v>20</v>
      </c>
      <c r="AP1152" s="4">
        <f t="shared" si="5766"/>
        <v>20</v>
      </c>
      <c r="AQ1152" s="4">
        <f t="shared" si="5766"/>
        <v>20</v>
      </c>
      <c r="AR1152" s="4">
        <f t="shared" si="5766"/>
        <v>20</v>
      </c>
      <c r="AS1152" s="4">
        <f t="shared" si="5766"/>
        <v>20</v>
      </c>
      <c r="AT1152" s="4">
        <f t="shared" si="5766"/>
        <v>20</v>
      </c>
      <c r="AU1152" s="4">
        <f t="shared" si="5766"/>
        <v>20</v>
      </c>
      <c r="AV1152" s="4">
        <f t="shared" si="5766"/>
        <v>20</v>
      </c>
      <c r="AW1152" s="4">
        <f t="shared" si="5766"/>
        <v>20</v>
      </c>
      <c r="AX1152" s="4">
        <f t="shared" si="5766"/>
        <v>20</v>
      </c>
      <c r="AY1152" s="4">
        <f t="shared" si="5766"/>
        <v>20</v>
      </c>
      <c r="AZ1152" s="4">
        <f t="shared" si="5766"/>
        <v>20</v>
      </c>
      <c r="BA1152" s="4">
        <f t="shared" si="5766"/>
        <v>20</v>
      </c>
      <c r="BB1152" s="4">
        <f t="shared" si="5766"/>
        <v>20</v>
      </c>
      <c r="BC1152" s="4">
        <f t="shared" si="5766"/>
        <v>20</v>
      </c>
      <c r="BD1152" s="4">
        <f t="shared" si="5766"/>
        <v>20</v>
      </c>
      <c r="BE1152" s="4">
        <f t="shared" si="5766"/>
        <v>20</v>
      </c>
      <c r="BF1152" s="4">
        <f t="shared" si="5766"/>
        <v>20</v>
      </c>
      <c r="BG1152" s="4">
        <f t="shared" si="5766"/>
        <v>20</v>
      </c>
      <c r="BH1152" s="4">
        <f t="shared" si="5766"/>
        <v>20</v>
      </c>
      <c r="BI1152" s="4">
        <f t="shared" si="5766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767">C1155+5</f>
        <v>310</v>
      </c>
      <c r="E1155" s="4">
        <f t="shared" si="5767"/>
        <v>315</v>
      </c>
      <c r="F1155" s="4">
        <f t="shared" si="5767"/>
        <v>320</v>
      </c>
      <c r="G1155" s="4">
        <f t="shared" si="5767"/>
        <v>325</v>
      </c>
      <c r="H1155" s="4">
        <f t="shared" si="5767"/>
        <v>330</v>
      </c>
      <c r="I1155" s="4">
        <f t="shared" si="5767"/>
        <v>335</v>
      </c>
      <c r="J1155" s="4">
        <f t="shared" si="5767"/>
        <v>340</v>
      </c>
      <c r="K1155" s="4">
        <f t="shared" si="5767"/>
        <v>345</v>
      </c>
      <c r="L1155" s="4">
        <f t="shared" si="5767"/>
        <v>350</v>
      </c>
      <c r="M1155" s="4">
        <f t="shared" si="5767"/>
        <v>355</v>
      </c>
      <c r="N1155" s="4">
        <f t="shared" si="5767"/>
        <v>360</v>
      </c>
      <c r="O1155" s="4">
        <f t="shared" si="5767"/>
        <v>365</v>
      </c>
      <c r="P1155" s="4">
        <f t="shared" si="5767"/>
        <v>370</v>
      </c>
      <c r="Q1155" s="4">
        <f t="shared" si="5767"/>
        <v>375</v>
      </c>
      <c r="R1155" s="4">
        <f t="shared" si="5767"/>
        <v>380</v>
      </c>
      <c r="S1155" s="4">
        <f t="shared" si="5767"/>
        <v>385</v>
      </c>
      <c r="T1155" s="4">
        <f t="shared" si="5767"/>
        <v>390</v>
      </c>
      <c r="U1155" s="4">
        <f t="shared" si="5767"/>
        <v>395</v>
      </c>
      <c r="V1155" s="4">
        <f t="shared" si="5767"/>
        <v>400</v>
      </c>
      <c r="W1155" s="4">
        <f t="shared" si="5767"/>
        <v>405</v>
      </c>
      <c r="X1155" s="4">
        <f t="shared" si="5767"/>
        <v>410</v>
      </c>
      <c r="Y1155" s="4">
        <f t="shared" si="5767"/>
        <v>415</v>
      </c>
      <c r="Z1155" s="4">
        <f t="shared" si="5767"/>
        <v>420</v>
      </c>
      <c r="AA1155" s="4">
        <f t="shared" si="5767"/>
        <v>425</v>
      </c>
      <c r="AB1155" s="4">
        <f t="shared" si="5767"/>
        <v>430</v>
      </c>
      <c r="AC1155" s="4">
        <f t="shared" si="5767"/>
        <v>435</v>
      </c>
      <c r="AD1155" s="4">
        <f t="shared" si="5767"/>
        <v>440</v>
      </c>
      <c r="AE1155" s="4">
        <f t="shared" si="5767"/>
        <v>445</v>
      </c>
      <c r="AF1155" s="4">
        <f t="shared" si="5767"/>
        <v>450</v>
      </c>
      <c r="AG1155" s="4">
        <f t="shared" si="5767"/>
        <v>455</v>
      </c>
      <c r="AH1155" s="4">
        <f t="shared" si="5767"/>
        <v>460</v>
      </c>
      <c r="AI1155" s="4">
        <f t="shared" si="5767"/>
        <v>465</v>
      </c>
      <c r="AJ1155" s="4">
        <f t="shared" si="5767"/>
        <v>470</v>
      </c>
      <c r="AK1155" s="4">
        <f t="shared" si="5767"/>
        <v>475</v>
      </c>
      <c r="AL1155" s="4">
        <f t="shared" si="5767"/>
        <v>480</v>
      </c>
      <c r="AM1155" s="4">
        <f t="shared" si="5767"/>
        <v>485</v>
      </c>
      <c r="AN1155" s="4">
        <f t="shared" si="5767"/>
        <v>490</v>
      </c>
      <c r="AO1155" s="4">
        <f t="shared" si="5767"/>
        <v>495</v>
      </c>
      <c r="AP1155" s="4">
        <f t="shared" si="5767"/>
        <v>500</v>
      </c>
      <c r="AQ1155" s="4">
        <f t="shared" si="5767"/>
        <v>505</v>
      </c>
      <c r="AR1155" s="4">
        <f t="shared" si="5767"/>
        <v>510</v>
      </c>
      <c r="AS1155" s="4">
        <f t="shared" si="5767"/>
        <v>515</v>
      </c>
      <c r="AT1155" s="4">
        <f t="shared" si="5767"/>
        <v>520</v>
      </c>
      <c r="AU1155" s="4">
        <f t="shared" si="5767"/>
        <v>525</v>
      </c>
      <c r="AV1155" s="4">
        <f t="shared" si="5767"/>
        <v>530</v>
      </c>
      <c r="AW1155" s="4">
        <f t="shared" si="5767"/>
        <v>535</v>
      </c>
      <c r="AX1155" s="4">
        <f t="shared" si="5767"/>
        <v>540</v>
      </c>
      <c r="AY1155" s="4">
        <f t="shared" si="5767"/>
        <v>545</v>
      </c>
      <c r="AZ1155" s="4">
        <f t="shared" si="5767"/>
        <v>550</v>
      </c>
      <c r="BA1155" s="4">
        <f t="shared" si="5767"/>
        <v>555</v>
      </c>
      <c r="BB1155" s="4">
        <f t="shared" si="5767"/>
        <v>560</v>
      </c>
      <c r="BC1155" s="4">
        <f t="shared" si="5767"/>
        <v>565</v>
      </c>
      <c r="BD1155" s="4">
        <f t="shared" si="5767"/>
        <v>570</v>
      </c>
      <c r="BE1155" s="4">
        <f t="shared" si="5767"/>
        <v>575</v>
      </c>
      <c r="BF1155" s="4">
        <f t="shared" si="5767"/>
        <v>580</v>
      </c>
      <c r="BG1155" s="4">
        <f t="shared" si="5767"/>
        <v>585</v>
      </c>
      <c r="BH1155" s="4">
        <f t="shared" si="5767"/>
        <v>590</v>
      </c>
      <c r="BI1155" s="4">
        <f t="shared" si="5767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768">C1159+$B1159/20</f>
        <v>660</v>
      </c>
      <c r="E1159" s="4">
        <f t="shared" si="5768"/>
        <v>690</v>
      </c>
      <c r="F1159" s="4">
        <f t="shared" si="5768"/>
        <v>720</v>
      </c>
      <c r="G1159" s="4">
        <f t="shared" si="5768"/>
        <v>750</v>
      </c>
      <c r="H1159" s="4">
        <f t="shared" si="5768"/>
        <v>780</v>
      </c>
      <c r="I1159" s="4">
        <f t="shared" si="5768"/>
        <v>810</v>
      </c>
      <c r="J1159" s="4">
        <f t="shared" si="5768"/>
        <v>840</v>
      </c>
      <c r="K1159" s="4">
        <f t="shared" si="5768"/>
        <v>870</v>
      </c>
      <c r="L1159" s="4">
        <f t="shared" si="5768"/>
        <v>900</v>
      </c>
      <c r="M1159" s="4">
        <f t="shared" si="5768"/>
        <v>930</v>
      </c>
      <c r="N1159" s="4">
        <f t="shared" si="5768"/>
        <v>960</v>
      </c>
      <c r="O1159" s="4">
        <f t="shared" si="5768"/>
        <v>990</v>
      </c>
      <c r="P1159" s="4">
        <f t="shared" si="5768"/>
        <v>1020</v>
      </c>
      <c r="Q1159" s="4">
        <f t="shared" si="5768"/>
        <v>1050</v>
      </c>
      <c r="R1159" s="4">
        <f t="shared" si="5768"/>
        <v>1080</v>
      </c>
      <c r="S1159" s="4">
        <f t="shared" si="5768"/>
        <v>1110</v>
      </c>
      <c r="T1159" s="4">
        <f t="shared" si="5768"/>
        <v>1140</v>
      </c>
      <c r="U1159" s="4">
        <f t="shared" si="5768"/>
        <v>1170</v>
      </c>
      <c r="V1159" s="4">
        <f t="shared" si="5768"/>
        <v>1200</v>
      </c>
      <c r="W1159" s="4">
        <f t="shared" si="5768"/>
        <v>1230</v>
      </c>
      <c r="X1159" s="4">
        <f t="shared" si="5768"/>
        <v>1260</v>
      </c>
      <c r="Y1159" s="4">
        <f t="shared" si="5768"/>
        <v>1290</v>
      </c>
      <c r="Z1159" s="4">
        <f t="shared" si="5768"/>
        <v>1320</v>
      </c>
      <c r="AA1159" s="4">
        <f t="shared" si="5768"/>
        <v>1350</v>
      </c>
      <c r="AB1159" s="4">
        <f t="shared" si="5768"/>
        <v>1380</v>
      </c>
      <c r="AC1159" s="4">
        <f t="shared" si="5768"/>
        <v>1410</v>
      </c>
      <c r="AD1159" s="4">
        <f t="shared" si="5768"/>
        <v>1440</v>
      </c>
      <c r="AE1159" s="4">
        <f t="shared" si="5768"/>
        <v>1470</v>
      </c>
      <c r="AF1159" s="4">
        <f t="shared" si="5768"/>
        <v>1500</v>
      </c>
      <c r="AG1159" s="4">
        <f t="shared" si="5768"/>
        <v>1530</v>
      </c>
      <c r="AH1159" s="4">
        <f t="shared" si="5768"/>
        <v>1560</v>
      </c>
      <c r="AI1159" s="4">
        <f t="shared" si="5768"/>
        <v>1590</v>
      </c>
      <c r="AJ1159" s="4">
        <f t="shared" si="5768"/>
        <v>1620</v>
      </c>
      <c r="AK1159" s="4">
        <f t="shared" si="5768"/>
        <v>1650</v>
      </c>
      <c r="AL1159" s="4">
        <f t="shared" si="5768"/>
        <v>1680</v>
      </c>
      <c r="AM1159" s="4">
        <f t="shared" si="5768"/>
        <v>1710</v>
      </c>
      <c r="AN1159" s="4">
        <f t="shared" si="5768"/>
        <v>1740</v>
      </c>
      <c r="AO1159" s="4">
        <f t="shared" si="5768"/>
        <v>1770</v>
      </c>
      <c r="AP1159" s="4">
        <f t="shared" si="5768"/>
        <v>1800</v>
      </c>
      <c r="AQ1159" s="4">
        <f t="shared" si="5768"/>
        <v>1830</v>
      </c>
      <c r="AR1159" s="4">
        <f t="shared" si="5768"/>
        <v>1860</v>
      </c>
      <c r="AS1159" s="4">
        <f t="shared" si="5768"/>
        <v>1890</v>
      </c>
      <c r="AT1159" s="4">
        <f t="shared" si="5768"/>
        <v>1920</v>
      </c>
      <c r="AU1159" s="4">
        <f t="shared" si="5768"/>
        <v>1950</v>
      </c>
      <c r="AV1159" s="4">
        <f t="shared" si="5768"/>
        <v>1980</v>
      </c>
      <c r="AW1159" s="4">
        <f t="shared" si="5768"/>
        <v>2010</v>
      </c>
      <c r="AX1159" s="4">
        <f t="shared" si="5768"/>
        <v>2040</v>
      </c>
      <c r="AY1159" s="4">
        <f t="shared" si="5768"/>
        <v>2070</v>
      </c>
      <c r="AZ1159" s="4">
        <f t="shared" si="5768"/>
        <v>2100</v>
      </c>
      <c r="BA1159" s="4">
        <f t="shared" si="5768"/>
        <v>2130</v>
      </c>
      <c r="BB1159" s="4">
        <f t="shared" si="5768"/>
        <v>2160</v>
      </c>
      <c r="BC1159" s="4">
        <f t="shared" si="5768"/>
        <v>2190</v>
      </c>
      <c r="BD1159" s="4">
        <f t="shared" si="5768"/>
        <v>2220</v>
      </c>
      <c r="BE1159" s="4">
        <f t="shared" si="5768"/>
        <v>2250</v>
      </c>
      <c r="BF1159" s="4">
        <f t="shared" si="5768"/>
        <v>2280</v>
      </c>
      <c r="BG1159" s="4">
        <f t="shared" si="5768"/>
        <v>2310</v>
      </c>
      <c r="BH1159" s="4">
        <f t="shared" si="5768"/>
        <v>2340</v>
      </c>
      <c r="BI1159" s="4">
        <f t="shared" si="5768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769">B1160+$B1160/20</f>
        <v>840</v>
      </c>
      <c r="D1160" s="4">
        <f t="shared" si="5769"/>
        <v>880</v>
      </c>
      <c r="E1160" s="4">
        <f t="shared" si="5769"/>
        <v>920</v>
      </c>
      <c r="F1160" s="4">
        <f t="shared" si="5769"/>
        <v>960</v>
      </c>
      <c r="G1160" s="4">
        <f t="shared" si="5769"/>
        <v>1000</v>
      </c>
      <c r="H1160" s="4">
        <f t="shared" si="5769"/>
        <v>1040</v>
      </c>
      <c r="I1160" s="4">
        <f t="shared" si="5769"/>
        <v>1080</v>
      </c>
      <c r="J1160" s="4">
        <f t="shared" si="5769"/>
        <v>1120</v>
      </c>
      <c r="K1160" s="4">
        <f t="shared" si="5769"/>
        <v>1160</v>
      </c>
      <c r="L1160" s="4">
        <f t="shared" si="5769"/>
        <v>1200</v>
      </c>
      <c r="M1160" s="4">
        <f t="shared" si="5769"/>
        <v>1240</v>
      </c>
      <c r="N1160" s="4">
        <f t="shared" si="5769"/>
        <v>1280</v>
      </c>
      <c r="O1160" s="4">
        <f t="shared" si="5769"/>
        <v>1320</v>
      </c>
      <c r="P1160" s="4">
        <f t="shared" si="5769"/>
        <v>1360</v>
      </c>
      <c r="Q1160" s="4">
        <f t="shared" si="5769"/>
        <v>1400</v>
      </c>
      <c r="R1160" s="4">
        <f t="shared" si="5769"/>
        <v>1440</v>
      </c>
      <c r="S1160" s="4">
        <f t="shared" si="5769"/>
        <v>1480</v>
      </c>
      <c r="T1160" s="4">
        <f t="shared" si="5769"/>
        <v>1520</v>
      </c>
      <c r="U1160" s="4">
        <f t="shared" si="5769"/>
        <v>1560</v>
      </c>
      <c r="V1160" s="4">
        <f t="shared" si="5769"/>
        <v>1600</v>
      </c>
      <c r="W1160" s="4">
        <f t="shared" si="5769"/>
        <v>1640</v>
      </c>
      <c r="X1160" s="4">
        <f t="shared" si="5769"/>
        <v>1680</v>
      </c>
      <c r="Y1160" s="4">
        <f t="shared" si="5769"/>
        <v>1720</v>
      </c>
      <c r="Z1160" s="4">
        <f t="shared" si="5769"/>
        <v>1760</v>
      </c>
      <c r="AA1160" s="4">
        <f t="shared" si="5769"/>
        <v>1800</v>
      </c>
      <c r="AB1160" s="4">
        <f t="shared" si="5769"/>
        <v>1840</v>
      </c>
      <c r="AC1160" s="4">
        <f t="shared" si="5769"/>
        <v>1880</v>
      </c>
      <c r="AD1160" s="4">
        <f t="shared" si="5769"/>
        <v>1920</v>
      </c>
      <c r="AE1160" s="4">
        <f t="shared" si="5769"/>
        <v>1960</v>
      </c>
      <c r="AF1160" s="4">
        <f t="shared" si="5769"/>
        <v>2000</v>
      </c>
      <c r="AG1160" s="4">
        <f t="shared" si="5769"/>
        <v>2040</v>
      </c>
      <c r="AH1160" s="4">
        <f t="shared" si="5769"/>
        <v>2080</v>
      </c>
      <c r="AI1160" s="4">
        <f t="shared" si="5769"/>
        <v>2120</v>
      </c>
      <c r="AJ1160" s="4">
        <f t="shared" si="5769"/>
        <v>2160</v>
      </c>
      <c r="AK1160" s="4">
        <f t="shared" si="5769"/>
        <v>2200</v>
      </c>
      <c r="AL1160" s="4">
        <f t="shared" si="5769"/>
        <v>2240</v>
      </c>
      <c r="AM1160" s="4">
        <f t="shared" si="5769"/>
        <v>2280</v>
      </c>
      <c r="AN1160" s="4">
        <f t="shared" si="5769"/>
        <v>2320</v>
      </c>
      <c r="AO1160" s="4">
        <f t="shared" si="5769"/>
        <v>2360</v>
      </c>
      <c r="AP1160" s="4">
        <f t="shared" si="5769"/>
        <v>2400</v>
      </c>
      <c r="AQ1160" s="4">
        <f t="shared" si="5769"/>
        <v>2440</v>
      </c>
      <c r="AR1160" s="4">
        <f t="shared" si="5769"/>
        <v>2480</v>
      </c>
      <c r="AS1160" s="4">
        <f t="shared" si="5769"/>
        <v>2520</v>
      </c>
      <c r="AT1160" s="4">
        <f t="shared" si="5769"/>
        <v>2560</v>
      </c>
      <c r="AU1160" s="4">
        <f t="shared" si="5769"/>
        <v>2600</v>
      </c>
      <c r="AV1160" s="4">
        <f t="shared" si="5769"/>
        <v>2640</v>
      </c>
      <c r="AW1160" s="4">
        <f t="shared" si="5769"/>
        <v>2680</v>
      </c>
      <c r="AX1160" s="4">
        <f t="shared" si="5769"/>
        <v>2720</v>
      </c>
      <c r="AY1160" s="4">
        <f t="shared" si="5769"/>
        <v>2760</v>
      </c>
      <c r="AZ1160" s="4">
        <f t="shared" si="5769"/>
        <v>2800</v>
      </c>
      <c r="BA1160" s="4">
        <f t="shared" si="5769"/>
        <v>2840</v>
      </c>
      <c r="BB1160" s="4">
        <f t="shared" si="5769"/>
        <v>2880</v>
      </c>
      <c r="BC1160" s="4">
        <f t="shared" si="5769"/>
        <v>2920</v>
      </c>
      <c r="BD1160" s="4">
        <f t="shared" si="5769"/>
        <v>2960</v>
      </c>
      <c r="BE1160" s="4">
        <f t="shared" si="5769"/>
        <v>3000</v>
      </c>
      <c r="BF1160" s="4">
        <f t="shared" si="5769"/>
        <v>3040</v>
      </c>
      <c r="BG1160" s="4">
        <f t="shared" si="5769"/>
        <v>3080</v>
      </c>
      <c r="BH1160" s="4">
        <f t="shared" si="5769"/>
        <v>3120</v>
      </c>
      <c r="BI1160" s="4">
        <f t="shared" si="5769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770">B1161+$B1161/20</f>
        <v>1050</v>
      </c>
      <c r="D1161" s="4">
        <f t="shared" si="5770"/>
        <v>1100</v>
      </c>
      <c r="E1161" s="4">
        <f t="shared" si="5770"/>
        <v>1150</v>
      </c>
      <c r="F1161" s="4">
        <f t="shared" si="5770"/>
        <v>1200</v>
      </c>
      <c r="G1161" s="4">
        <f t="shared" si="5770"/>
        <v>1250</v>
      </c>
      <c r="H1161" s="4">
        <f t="shared" si="5770"/>
        <v>1300</v>
      </c>
      <c r="I1161" s="4">
        <f t="shared" si="5770"/>
        <v>1350</v>
      </c>
      <c r="J1161" s="4">
        <f t="shared" si="5770"/>
        <v>1400</v>
      </c>
      <c r="K1161" s="4">
        <f t="shared" si="5770"/>
        <v>1450</v>
      </c>
      <c r="L1161" s="4">
        <f t="shared" si="5770"/>
        <v>1500</v>
      </c>
      <c r="M1161" s="4">
        <f t="shared" si="5770"/>
        <v>1550</v>
      </c>
      <c r="N1161" s="4">
        <f t="shared" si="5770"/>
        <v>1600</v>
      </c>
      <c r="O1161" s="4">
        <f t="shared" si="5770"/>
        <v>1650</v>
      </c>
      <c r="P1161" s="4">
        <f t="shared" si="5770"/>
        <v>1700</v>
      </c>
      <c r="Q1161" s="4">
        <f t="shared" si="5770"/>
        <v>1750</v>
      </c>
      <c r="R1161" s="4">
        <f t="shared" si="5770"/>
        <v>1800</v>
      </c>
      <c r="S1161" s="4">
        <f t="shared" si="5770"/>
        <v>1850</v>
      </c>
      <c r="T1161" s="4">
        <f t="shared" si="5770"/>
        <v>1900</v>
      </c>
      <c r="U1161" s="4">
        <f t="shared" si="5770"/>
        <v>1950</v>
      </c>
      <c r="V1161" s="4">
        <f t="shared" si="5770"/>
        <v>2000</v>
      </c>
      <c r="W1161" s="4">
        <f t="shared" si="5770"/>
        <v>2050</v>
      </c>
      <c r="X1161" s="4">
        <f t="shared" si="5770"/>
        <v>2100</v>
      </c>
      <c r="Y1161" s="4">
        <f t="shared" si="5770"/>
        <v>2150</v>
      </c>
      <c r="Z1161" s="4">
        <f t="shared" si="5770"/>
        <v>2200</v>
      </c>
      <c r="AA1161" s="4">
        <f t="shared" si="5770"/>
        <v>2250</v>
      </c>
      <c r="AB1161" s="4">
        <f t="shared" si="5770"/>
        <v>2300</v>
      </c>
      <c r="AC1161" s="4">
        <f t="shared" si="5770"/>
        <v>2350</v>
      </c>
      <c r="AD1161" s="4">
        <f t="shared" si="5770"/>
        <v>2400</v>
      </c>
      <c r="AE1161" s="4">
        <f t="shared" si="5770"/>
        <v>2450</v>
      </c>
      <c r="AF1161" s="4">
        <f t="shared" si="5770"/>
        <v>2500</v>
      </c>
      <c r="AG1161" s="4">
        <f t="shared" si="5770"/>
        <v>2550</v>
      </c>
      <c r="AH1161" s="4">
        <f t="shared" si="5770"/>
        <v>2600</v>
      </c>
      <c r="AI1161" s="4">
        <f t="shared" si="5770"/>
        <v>2650</v>
      </c>
      <c r="AJ1161" s="4">
        <f t="shared" si="5770"/>
        <v>2700</v>
      </c>
      <c r="AK1161" s="4">
        <f t="shared" si="5770"/>
        <v>2750</v>
      </c>
      <c r="AL1161" s="4">
        <f t="shared" si="5770"/>
        <v>2800</v>
      </c>
      <c r="AM1161" s="4">
        <f t="shared" si="5770"/>
        <v>2850</v>
      </c>
      <c r="AN1161" s="4">
        <f t="shared" si="5770"/>
        <v>2900</v>
      </c>
      <c r="AO1161" s="4">
        <f t="shared" si="5770"/>
        <v>2950</v>
      </c>
      <c r="AP1161" s="4">
        <f t="shared" si="5770"/>
        <v>3000</v>
      </c>
      <c r="AQ1161" s="4">
        <f t="shared" si="5770"/>
        <v>3050</v>
      </c>
      <c r="AR1161" s="4">
        <f t="shared" si="5770"/>
        <v>3100</v>
      </c>
      <c r="AS1161" s="4">
        <f t="shared" si="5770"/>
        <v>3150</v>
      </c>
      <c r="AT1161" s="4">
        <f t="shared" si="5770"/>
        <v>3200</v>
      </c>
      <c r="AU1161" s="4">
        <f t="shared" si="5770"/>
        <v>3250</v>
      </c>
      <c r="AV1161" s="4">
        <f t="shared" si="5770"/>
        <v>3300</v>
      </c>
      <c r="AW1161" s="4">
        <f t="shared" si="5770"/>
        <v>3350</v>
      </c>
      <c r="AX1161" s="4">
        <f t="shared" si="5770"/>
        <v>3400</v>
      </c>
      <c r="AY1161" s="4">
        <f t="shared" si="5770"/>
        <v>3450</v>
      </c>
      <c r="AZ1161" s="4">
        <f t="shared" si="5770"/>
        <v>3500</v>
      </c>
      <c r="BA1161" s="4">
        <f t="shared" si="5770"/>
        <v>3550</v>
      </c>
      <c r="BB1161" s="4">
        <f t="shared" si="5770"/>
        <v>3600</v>
      </c>
      <c r="BC1161" s="4">
        <f t="shared" si="5770"/>
        <v>3650</v>
      </c>
      <c r="BD1161" s="4">
        <f t="shared" si="5770"/>
        <v>3700</v>
      </c>
      <c r="BE1161" s="4">
        <f t="shared" si="5770"/>
        <v>3750</v>
      </c>
      <c r="BF1161" s="4">
        <f t="shared" si="5770"/>
        <v>3800</v>
      </c>
      <c r="BG1161" s="4">
        <f t="shared" si="5770"/>
        <v>3850</v>
      </c>
      <c r="BH1161" s="4">
        <f t="shared" si="5770"/>
        <v>3900</v>
      </c>
      <c r="BI1161" s="4">
        <f t="shared" si="5770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U1169" si="5771">C1169</f>
        <v>3.3</v>
      </c>
      <c r="E1169" s="4">
        <f>D1169+0.7</f>
        <v>4</v>
      </c>
      <c r="F1169" s="4">
        <f t="shared" si="5771"/>
        <v>4</v>
      </c>
      <c r="G1169" s="4">
        <f>F1169+0.6</f>
        <v>4.5999999999999996</v>
      </c>
      <c r="H1169" s="4">
        <f t="shared" si="5771"/>
        <v>4.5999999999999996</v>
      </c>
      <c r="I1169" s="4">
        <f>H1169+0.7</f>
        <v>5.3</v>
      </c>
      <c r="J1169" s="15">
        <f t="shared" si="5771"/>
        <v>5.3</v>
      </c>
      <c r="K1169">
        <f>J1169+0.7</f>
        <v>6</v>
      </c>
      <c r="L1169" s="4">
        <f t="shared" si="5771"/>
        <v>6</v>
      </c>
      <c r="M1169" s="4">
        <f t="shared" si="5771"/>
        <v>6</v>
      </c>
      <c r="N1169" s="4">
        <f t="shared" si="5771"/>
        <v>6</v>
      </c>
      <c r="O1169" s="4">
        <f t="shared" si="5771"/>
        <v>6</v>
      </c>
      <c r="P1169" s="4">
        <f t="shared" si="5771"/>
        <v>6</v>
      </c>
      <c r="Q1169" s="4">
        <f t="shared" si="5771"/>
        <v>6</v>
      </c>
      <c r="R1169" s="15">
        <f t="shared" si="5771"/>
        <v>6</v>
      </c>
      <c r="S1169" s="4">
        <f t="shared" si="5771"/>
        <v>6</v>
      </c>
      <c r="T1169" s="4">
        <f t="shared" si="5771"/>
        <v>6</v>
      </c>
      <c r="U1169">
        <f t="shared" si="5771"/>
        <v>6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472</v>
      </c>
      <c r="B1170" s="4">
        <v>10</v>
      </c>
      <c r="C1170" s="4">
        <f>B1170+3</f>
        <v>13</v>
      </c>
      <c r="D1170" s="4">
        <f t="shared" ref="D1170:I1170" si="5772">C1170+3</f>
        <v>16</v>
      </c>
      <c r="E1170" s="4">
        <f t="shared" si="5772"/>
        <v>19</v>
      </c>
      <c r="F1170" s="4">
        <f t="shared" si="5772"/>
        <v>22</v>
      </c>
      <c r="G1170" s="4">
        <f t="shared" si="5772"/>
        <v>25</v>
      </c>
      <c r="H1170" s="4">
        <f t="shared" si="5772"/>
        <v>28</v>
      </c>
      <c r="I1170" s="4">
        <f t="shared" si="5772"/>
        <v>31</v>
      </c>
      <c r="J1170" s="15">
        <f>I1170+7</f>
        <v>38</v>
      </c>
      <c r="K1170">
        <f t="shared" ref="K1170:Q1170" si="5773">J1170+7</f>
        <v>45</v>
      </c>
      <c r="L1170" s="4">
        <f t="shared" si="5773"/>
        <v>52</v>
      </c>
      <c r="M1170" s="4">
        <f t="shared" si="5773"/>
        <v>59</v>
      </c>
      <c r="N1170" s="4">
        <f t="shared" si="5773"/>
        <v>66</v>
      </c>
      <c r="O1170" s="4">
        <f t="shared" si="5773"/>
        <v>73</v>
      </c>
      <c r="P1170" s="4">
        <f t="shared" si="5773"/>
        <v>80</v>
      </c>
      <c r="Q1170" s="4">
        <f t="shared" si="5773"/>
        <v>87</v>
      </c>
      <c r="R1170" s="15">
        <f>Q1170+17</f>
        <v>104</v>
      </c>
      <c r="S1170" s="4">
        <f t="shared" ref="S1170:W1170" si="5774">R1170+17</f>
        <v>121</v>
      </c>
      <c r="T1170" s="4">
        <f t="shared" si="5774"/>
        <v>138</v>
      </c>
      <c r="U1170">
        <f t="shared" si="5774"/>
        <v>155</v>
      </c>
      <c r="V1170" s="4">
        <f t="shared" si="5774"/>
        <v>172</v>
      </c>
      <c r="W1170" s="4">
        <f t="shared" si="5774"/>
        <v>189</v>
      </c>
      <c r="X1170" s="16">
        <f>W1170+34</f>
        <v>223</v>
      </c>
      <c r="Y1170" s="9">
        <f t="shared" ref="Y1170:AC1170" si="5775">X1170+34</f>
        <v>257</v>
      </c>
      <c r="Z1170" s="9">
        <f t="shared" si="5775"/>
        <v>291</v>
      </c>
      <c r="AA1170" s="9">
        <f t="shared" si="5775"/>
        <v>325</v>
      </c>
      <c r="AB1170" s="9">
        <f t="shared" si="5775"/>
        <v>359</v>
      </c>
      <c r="AC1170" s="9">
        <f t="shared" si="5775"/>
        <v>393</v>
      </c>
      <c r="AD1170" s="16">
        <f>AC1170+51</f>
        <v>444</v>
      </c>
      <c r="AE1170" s="9">
        <f t="shared" ref="AE1170:BI1170" si="5776">AD1170+51</f>
        <v>495</v>
      </c>
      <c r="AF1170" s="9">
        <f t="shared" si="5776"/>
        <v>546</v>
      </c>
      <c r="AG1170" s="9">
        <f t="shared" si="5776"/>
        <v>597</v>
      </c>
      <c r="AH1170" s="9">
        <f t="shared" si="5776"/>
        <v>648</v>
      </c>
      <c r="AI1170" s="9">
        <f t="shared" si="5776"/>
        <v>699</v>
      </c>
      <c r="AJ1170" s="9">
        <f t="shared" si="5776"/>
        <v>750</v>
      </c>
      <c r="AK1170" s="9">
        <f t="shared" si="5776"/>
        <v>801</v>
      </c>
      <c r="AL1170" s="9">
        <f t="shared" si="5776"/>
        <v>852</v>
      </c>
      <c r="AM1170" s="9">
        <f t="shared" si="5776"/>
        <v>903</v>
      </c>
      <c r="AN1170" s="9">
        <f t="shared" si="5776"/>
        <v>954</v>
      </c>
      <c r="AO1170" s="9">
        <f t="shared" si="5776"/>
        <v>1005</v>
      </c>
      <c r="AP1170" s="9">
        <f t="shared" si="5776"/>
        <v>1056</v>
      </c>
      <c r="AQ1170" s="9">
        <f t="shared" si="5776"/>
        <v>1107</v>
      </c>
      <c r="AR1170" s="9">
        <f t="shared" si="5776"/>
        <v>1158</v>
      </c>
      <c r="AS1170" s="9">
        <f t="shared" si="5776"/>
        <v>1209</v>
      </c>
      <c r="AT1170" s="9">
        <f t="shared" si="5776"/>
        <v>1260</v>
      </c>
      <c r="AU1170" s="9">
        <f t="shared" si="5776"/>
        <v>1311</v>
      </c>
      <c r="AV1170" s="9">
        <f t="shared" si="5776"/>
        <v>1362</v>
      </c>
      <c r="AW1170" s="9">
        <f t="shared" si="5776"/>
        <v>1413</v>
      </c>
      <c r="AX1170" s="9">
        <f t="shared" si="5776"/>
        <v>1464</v>
      </c>
      <c r="AY1170" s="9">
        <f t="shared" si="5776"/>
        <v>1515</v>
      </c>
      <c r="AZ1170" s="9">
        <f t="shared" si="5776"/>
        <v>1566</v>
      </c>
      <c r="BA1170" s="9">
        <f t="shared" si="5776"/>
        <v>1617</v>
      </c>
      <c r="BB1170" s="9">
        <f t="shared" si="5776"/>
        <v>1668</v>
      </c>
      <c r="BC1170" s="9">
        <f t="shared" si="5776"/>
        <v>1719</v>
      </c>
      <c r="BD1170" s="9">
        <f t="shared" si="5776"/>
        <v>1770</v>
      </c>
      <c r="BE1170" s="9">
        <f t="shared" si="5776"/>
        <v>1821</v>
      </c>
      <c r="BF1170" s="9">
        <f t="shared" si="5776"/>
        <v>1872</v>
      </c>
      <c r="BG1170" s="9">
        <f t="shared" si="5776"/>
        <v>1923</v>
      </c>
      <c r="BH1170" s="9">
        <f t="shared" si="5776"/>
        <v>1974</v>
      </c>
      <c r="BI1170" s="9">
        <f t="shared" si="5776"/>
        <v>2025</v>
      </c>
      <c r="BJ1170" t="s">
        <v>0</v>
      </c>
    </row>
    <row r="1171" spans="1:62">
      <c r="A1171" s="4" t="s">
        <v>473</v>
      </c>
      <c r="B1171" s="4">
        <v>20</v>
      </c>
      <c r="C1171" s="4">
        <f>B1171+3</f>
        <v>23</v>
      </c>
      <c r="D1171" s="4">
        <f t="shared" ref="D1171:I1171" si="5777">C1171+3</f>
        <v>26</v>
      </c>
      <c r="E1171" s="4">
        <f t="shared" si="5777"/>
        <v>29</v>
      </c>
      <c r="F1171" s="4">
        <f t="shared" si="5777"/>
        <v>32</v>
      </c>
      <c r="G1171" s="4">
        <f t="shared" si="5777"/>
        <v>35</v>
      </c>
      <c r="H1171" s="4">
        <f t="shared" si="5777"/>
        <v>38</v>
      </c>
      <c r="I1171" s="4">
        <f t="shared" si="5777"/>
        <v>41</v>
      </c>
      <c r="J1171" s="15">
        <f>I1171+7</f>
        <v>48</v>
      </c>
      <c r="K1171">
        <f t="shared" ref="K1171:Q1171" si="5778">J1171+7</f>
        <v>55</v>
      </c>
      <c r="L1171" s="4">
        <f t="shared" si="5778"/>
        <v>62</v>
      </c>
      <c r="M1171" s="4">
        <f t="shared" si="5778"/>
        <v>69</v>
      </c>
      <c r="N1171" s="4">
        <f t="shared" si="5778"/>
        <v>76</v>
      </c>
      <c r="O1171" s="4">
        <f t="shared" si="5778"/>
        <v>83</v>
      </c>
      <c r="P1171" s="4">
        <f t="shared" si="5778"/>
        <v>90</v>
      </c>
      <c r="Q1171" s="4">
        <f t="shared" si="5778"/>
        <v>97</v>
      </c>
      <c r="R1171" s="15">
        <f>Q1171+17</f>
        <v>114</v>
      </c>
      <c r="S1171" s="4">
        <f t="shared" ref="S1171:W1171" si="5779">R1171+17</f>
        <v>131</v>
      </c>
      <c r="T1171" s="4">
        <f t="shared" si="5779"/>
        <v>148</v>
      </c>
      <c r="U1171">
        <f t="shared" si="5779"/>
        <v>165</v>
      </c>
      <c r="V1171" s="4">
        <f t="shared" si="5779"/>
        <v>182</v>
      </c>
      <c r="W1171" s="4">
        <f t="shared" si="5779"/>
        <v>199</v>
      </c>
      <c r="X1171" s="16">
        <f>W1171+34</f>
        <v>233</v>
      </c>
      <c r="Y1171" s="9">
        <f t="shared" ref="Y1171:AC1171" si="5780">X1171+34</f>
        <v>267</v>
      </c>
      <c r="Z1171" s="9">
        <f t="shared" si="5780"/>
        <v>301</v>
      </c>
      <c r="AA1171" s="9">
        <f t="shared" si="5780"/>
        <v>335</v>
      </c>
      <c r="AB1171" s="9">
        <f t="shared" si="5780"/>
        <v>369</v>
      </c>
      <c r="AC1171" s="9">
        <f t="shared" si="5780"/>
        <v>403</v>
      </c>
      <c r="AD1171" s="16">
        <f>AC1171+51</f>
        <v>454</v>
      </c>
      <c r="AE1171" s="9">
        <f t="shared" ref="AE1171:BI1171" si="5781">AD1171+51</f>
        <v>505</v>
      </c>
      <c r="AF1171" s="9">
        <f t="shared" si="5781"/>
        <v>556</v>
      </c>
      <c r="AG1171" s="9">
        <f t="shared" si="5781"/>
        <v>607</v>
      </c>
      <c r="AH1171" s="9">
        <f t="shared" si="5781"/>
        <v>658</v>
      </c>
      <c r="AI1171" s="9">
        <f t="shared" si="5781"/>
        <v>709</v>
      </c>
      <c r="AJ1171" s="9">
        <f t="shared" si="5781"/>
        <v>760</v>
      </c>
      <c r="AK1171" s="9">
        <f t="shared" si="5781"/>
        <v>811</v>
      </c>
      <c r="AL1171" s="9">
        <f t="shared" si="5781"/>
        <v>862</v>
      </c>
      <c r="AM1171" s="9">
        <f t="shared" si="5781"/>
        <v>913</v>
      </c>
      <c r="AN1171" s="9">
        <f t="shared" si="5781"/>
        <v>964</v>
      </c>
      <c r="AO1171" s="9">
        <f t="shared" si="5781"/>
        <v>1015</v>
      </c>
      <c r="AP1171" s="9">
        <f t="shared" si="5781"/>
        <v>1066</v>
      </c>
      <c r="AQ1171" s="9">
        <f t="shared" si="5781"/>
        <v>1117</v>
      </c>
      <c r="AR1171" s="9">
        <f t="shared" si="5781"/>
        <v>1168</v>
      </c>
      <c r="AS1171" s="9">
        <f t="shared" si="5781"/>
        <v>1219</v>
      </c>
      <c r="AT1171" s="9">
        <f t="shared" si="5781"/>
        <v>1270</v>
      </c>
      <c r="AU1171" s="9">
        <f t="shared" si="5781"/>
        <v>1321</v>
      </c>
      <c r="AV1171" s="9">
        <f t="shared" si="5781"/>
        <v>1372</v>
      </c>
      <c r="AW1171" s="9">
        <f t="shared" si="5781"/>
        <v>1423</v>
      </c>
      <c r="AX1171" s="9">
        <f t="shared" si="5781"/>
        <v>1474</v>
      </c>
      <c r="AY1171" s="9">
        <f t="shared" si="5781"/>
        <v>1525</v>
      </c>
      <c r="AZ1171" s="9">
        <f t="shared" si="5781"/>
        <v>1576</v>
      </c>
      <c r="BA1171" s="9">
        <f t="shared" si="5781"/>
        <v>1627</v>
      </c>
      <c r="BB1171" s="9">
        <f t="shared" si="5781"/>
        <v>1678</v>
      </c>
      <c r="BC1171" s="9">
        <f t="shared" si="5781"/>
        <v>1729</v>
      </c>
      <c r="BD1171" s="9">
        <f t="shared" si="5781"/>
        <v>1780</v>
      </c>
      <c r="BE1171" s="9">
        <f t="shared" si="5781"/>
        <v>1831</v>
      </c>
      <c r="BF1171" s="9">
        <f t="shared" si="5781"/>
        <v>1882</v>
      </c>
      <c r="BG1171" s="9">
        <f t="shared" si="5781"/>
        <v>1933</v>
      </c>
      <c r="BH1171" s="9">
        <f t="shared" si="5781"/>
        <v>1984</v>
      </c>
      <c r="BI1171" s="9">
        <f t="shared" si="5781"/>
        <v>2035</v>
      </c>
      <c r="BJ1171" t="s">
        <v>0</v>
      </c>
    </row>
    <row r="1172" spans="1:62">
      <c r="A1172" s="4" t="s">
        <v>3</v>
      </c>
      <c r="J1172" s="15"/>
      <c r="K1172" s="5"/>
      <c r="R1172" s="15"/>
      <c r="U1172" s="6"/>
      <c r="X1172" s="15"/>
      <c r="AD1172" s="15"/>
      <c r="AE1172" s="5"/>
      <c r="AO1172" s="6"/>
      <c r="AY1172" s="5"/>
      <c r="BI1172" s="6"/>
    </row>
    <row r="1173" spans="1:62">
      <c r="A1173" s="4" t="s">
        <v>346</v>
      </c>
      <c r="J1173" s="15"/>
      <c r="K1173" s="5"/>
      <c r="R1173" s="15"/>
      <c r="U1173" s="6"/>
      <c r="X1173" s="15"/>
      <c r="AD1173" s="15"/>
      <c r="AE1173" s="5"/>
      <c r="AO1173" s="6"/>
      <c r="AY1173" s="5"/>
      <c r="BI1173" s="6"/>
    </row>
    <row r="1174" spans="1:62">
      <c r="A1174" s="4" t="s">
        <v>490</v>
      </c>
      <c r="B1174" s="4">
        <v>60</v>
      </c>
      <c r="C1174" s="4">
        <v>75</v>
      </c>
      <c r="D1174" s="4">
        <v>90</v>
      </c>
      <c r="E1174" s="4">
        <v>105</v>
      </c>
      <c r="F1174" s="4">
        <v>120</v>
      </c>
      <c r="G1174" s="4">
        <v>135</v>
      </c>
      <c r="H1174" s="4">
        <v>150</v>
      </c>
      <c r="I1174" s="4">
        <v>165</v>
      </c>
      <c r="J1174" s="15">
        <v>185</v>
      </c>
      <c r="K1174" s="5">
        <v>205</v>
      </c>
      <c r="L1174" s="4">
        <v>225</v>
      </c>
      <c r="M1174" s="4">
        <v>245</v>
      </c>
      <c r="N1174" s="4">
        <v>265</v>
      </c>
      <c r="O1174" s="4">
        <v>285</v>
      </c>
      <c r="P1174" s="4">
        <v>305</v>
      </c>
      <c r="Q1174" s="4">
        <v>325</v>
      </c>
      <c r="R1174" s="15">
        <v>350</v>
      </c>
      <c r="S1174" s="4">
        <v>375</v>
      </c>
      <c r="T1174" s="4">
        <v>400</v>
      </c>
      <c r="U1174" s="6">
        <v>425</v>
      </c>
      <c r="V1174" s="4">
        <v>450</v>
      </c>
      <c r="W1174" s="4">
        <v>475</v>
      </c>
      <c r="X1174" s="15">
        <v>507</v>
      </c>
      <c r="Y1174" s="4">
        <v>540</v>
      </c>
      <c r="Z1174" s="4">
        <v>572</v>
      </c>
      <c r="AA1174" s="4">
        <v>605</v>
      </c>
      <c r="AB1174" s="4">
        <v>637</v>
      </c>
      <c r="AC1174" s="4">
        <v>670</v>
      </c>
      <c r="AD1174" s="15">
        <v>712</v>
      </c>
      <c r="AE1174" s="5">
        <v>755</v>
      </c>
      <c r="AF1174" s="4">
        <v>797</v>
      </c>
      <c r="AG1174" s="4">
        <v>840</v>
      </c>
      <c r="AH1174" s="4">
        <v>882</v>
      </c>
      <c r="AI1174" s="4">
        <v>925</v>
      </c>
      <c r="AJ1174" s="4">
        <v>967</v>
      </c>
      <c r="AK1174" s="4">
        <v>1010</v>
      </c>
      <c r="AL1174" s="4">
        <v>1052</v>
      </c>
      <c r="AM1174" s="4">
        <v>1095</v>
      </c>
      <c r="AN1174" s="4">
        <v>1137</v>
      </c>
      <c r="AO1174" s="6">
        <v>1180</v>
      </c>
      <c r="AP1174" s="4">
        <v>1222</v>
      </c>
      <c r="AQ1174" s="4">
        <v>1265</v>
      </c>
      <c r="AR1174" s="4">
        <v>1307</v>
      </c>
      <c r="AS1174" s="4">
        <v>1350</v>
      </c>
      <c r="AT1174" s="4">
        <v>1392</v>
      </c>
      <c r="AU1174" s="4">
        <v>1435</v>
      </c>
      <c r="AV1174" s="4">
        <v>1477</v>
      </c>
      <c r="AW1174" s="4">
        <v>1520</v>
      </c>
      <c r="AX1174" s="4">
        <v>1562</v>
      </c>
      <c r="AY1174" s="5">
        <v>1605</v>
      </c>
      <c r="AZ1174" s="4">
        <v>1647</v>
      </c>
      <c r="BA1174" s="4">
        <v>1690</v>
      </c>
      <c r="BB1174" s="4">
        <v>1732</v>
      </c>
      <c r="BC1174" s="4">
        <v>1775</v>
      </c>
      <c r="BD1174" s="4">
        <v>1817</v>
      </c>
      <c r="BE1174" s="4">
        <v>1860</v>
      </c>
      <c r="BF1174" s="4">
        <v>1902</v>
      </c>
      <c r="BG1174" s="4">
        <v>1945</v>
      </c>
      <c r="BH1174" s="4">
        <v>1987</v>
      </c>
      <c r="BI1174" s="6">
        <v>2030</v>
      </c>
      <c r="BJ1174" t="s">
        <v>0</v>
      </c>
    </row>
    <row r="1175" spans="1:62">
      <c r="A1175" s="4" t="s">
        <v>491</v>
      </c>
      <c r="B1175" s="4">
        <v>80</v>
      </c>
      <c r="C1175" s="4">
        <v>95</v>
      </c>
      <c r="D1175" s="4">
        <v>110</v>
      </c>
      <c r="E1175" s="4">
        <v>125</v>
      </c>
      <c r="F1175" s="4">
        <v>140</v>
      </c>
      <c r="G1175" s="4">
        <v>155</v>
      </c>
      <c r="H1175" s="4">
        <v>170</v>
      </c>
      <c r="I1175" s="4">
        <v>185</v>
      </c>
      <c r="J1175" s="15">
        <v>205</v>
      </c>
      <c r="K1175" s="5">
        <v>225</v>
      </c>
      <c r="L1175" s="4">
        <v>245</v>
      </c>
      <c r="M1175" s="4">
        <v>265</v>
      </c>
      <c r="N1175" s="4">
        <v>285</v>
      </c>
      <c r="O1175" s="4">
        <v>305</v>
      </c>
      <c r="P1175" s="4">
        <v>325</v>
      </c>
      <c r="Q1175" s="4">
        <v>345</v>
      </c>
      <c r="R1175" s="15">
        <v>370</v>
      </c>
      <c r="S1175" s="4">
        <v>395</v>
      </c>
      <c r="T1175" s="4">
        <v>420</v>
      </c>
      <c r="U1175" s="6">
        <v>445</v>
      </c>
      <c r="V1175" s="4">
        <v>470</v>
      </c>
      <c r="W1175" s="4">
        <v>495</v>
      </c>
      <c r="X1175" s="15">
        <v>527</v>
      </c>
      <c r="Y1175" s="4">
        <v>560</v>
      </c>
      <c r="Z1175" s="4">
        <v>592</v>
      </c>
      <c r="AA1175" s="4">
        <v>625</v>
      </c>
      <c r="AB1175" s="4">
        <v>657</v>
      </c>
      <c r="AC1175" s="4">
        <v>690</v>
      </c>
      <c r="AD1175" s="15">
        <v>732</v>
      </c>
      <c r="AE1175" s="5">
        <v>775</v>
      </c>
      <c r="AF1175" s="4">
        <v>817</v>
      </c>
      <c r="AG1175" s="4">
        <v>860</v>
      </c>
      <c r="AH1175" s="4">
        <v>902</v>
      </c>
      <c r="AI1175" s="4">
        <v>945</v>
      </c>
      <c r="AJ1175" s="4">
        <v>987</v>
      </c>
      <c r="AK1175" s="4">
        <v>1030</v>
      </c>
      <c r="AL1175" s="4">
        <v>1072</v>
      </c>
      <c r="AM1175" s="4">
        <v>1115</v>
      </c>
      <c r="AN1175" s="4">
        <v>1157</v>
      </c>
      <c r="AO1175" s="6">
        <v>1200</v>
      </c>
      <c r="AP1175" s="4">
        <v>1242</v>
      </c>
      <c r="AQ1175" s="4">
        <v>1285</v>
      </c>
      <c r="AR1175" s="4">
        <v>1327</v>
      </c>
      <c r="AS1175" s="4">
        <v>1370</v>
      </c>
      <c r="AT1175" s="4">
        <v>1412</v>
      </c>
      <c r="AU1175" s="4">
        <v>1455</v>
      </c>
      <c r="AV1175" s="4">
        <v>1497</v>
      </c>
      <c r="AW1175" s="4">
        <v>1540</v>
      </c>
      <c r="AX1175" s="4">
        <v>1582</v>
      </c>
      <c r="AY1175" s="5">
        <v>1625</v>
      </c>
      <c r="AZ1175" s="4">
        <v>1667</v>
      </c>
      <c r="BA1175" s="4">
        <v>1710</v>
      </c>
      <c r="BB1175" s="4">
        <v>1752</v>
      </c>
      <c r="BC1175" s="4">
        <v>1795</v>
      </c>
      <c r="BD1175" s="4">
        <v>1837</v>
      </c>
      <c r="BE1175" s="4">
        <v>1880</v>
      </c>
      <c r="BF1175" s="4">
        <v>1922</v>
      </c>
      <c r="BG1175" s="4">
        <v>1965</v>
      </c>
      <c r="BH1175" s="4">
        <v>2007</v>
      </c>
      <c r="BI1175" s="6">
        <v>2050</v>
      </c>
      <c r="BJ1175" t="s">
        <v>0</v>
      </c>
    </row>
    <row r="1176" spans="1:62">
      <c r="A1176" s="4" t="s">
        <v>4</v>
      </c>
      <c r="B1176" s="4">
        <v>300</v>
      </c>
      <c r="C1176" s="4">
        <f>B1176+5</f>
        <v>305</v>
      </c>
      <c r="D1176" s="4">
        <f t="shared" ref="D1176:BI1176" si="5782">C1176+5</f>
        <v>310</v>
      </c>
      <c r="E1176" s="4">
        <f t="shared" si="5782"/>
        <v>315</v>
      </c>
      <c r="F1176" s="4">
        <f t="shared" si="5782"/>
        <v>320</v>
      </c>
      <c r="G1176" s="4">
        <f t="shared" si="5782"/>
        <v>325</v>
      </c>
      <c r="H1176" s="4">
        <f t="shared" si="5782"/>
        <v>330</v>
      </c>
      <c r="I1176" s="4">
        <f t="shared" si="5782"/>
        <v>335</v>
      </c>
      <c r="J1176" s="15">
        <f t="shared" si="5782"/>
        <v>340</v>
      </c>
      <c r="K1176" s="4">
        <f t="shared" si="5782"/>
        <v>345</v>
      </c>
      <c r="L1176" s="4">
        <f t="shared" si="5782"/>
        <v>350</v>
      </c>
      <c r="M1176" s="4">
        <f t="shared" si="5782"/>
        <v>355</v>
      </c>
      <c r="N1176" s="4">
        <f t="shared" si="5782"/>
        <v>360</v>
      </c>
      <c r="O1176" s="4">
        <f t="shared" si="5782"/>
        <v>365</v>
      </c>
      <c r="P1176" s="4">
        <f t="shared" si="5782"/>
        <v>370</v>
      </c>
      <c r="Q1176" s="4">
        <f t="shared" si="5782"/>
        <v>375</v>
      </c>
      <c r="R1176" s="15">
        <f t="shared" si="5782"/>
        <v>380</v>
      </c>
      <c r="S1176" s="4">
        <f t="shared" si="5782"/>
        <v>385</v>
      </c>
      <c r="T1176" s="4">
        <f t="shared" si="5782"/>
        <v>390</v>
      </c>
      <c r="U1176" s="4">
        <f t="shared" si="5782"/>
        <v>395</v>
      </c>
      <c r="V1176" s="4">
        <f t="shared" si="5782"/>
        <v>400</v>
      </c>
      <c r="W1176" s="4">
        <f t="shared" si="5782"/>
        <v>405</v>
      </c>
      <c r="X1176" s="15">
        <f t="shared" si="5782"/>
        <v>410</v>
      </c>
      <c r="Y1176" s="4">
        <f t="shared" si="5782"/>
        <v>415</v>
      </c>
      <c r="Z1176" s="4">
        <f t="shared" si="5782"/>
        <v>420</v>
      </c>
      <c r="AA1176" s="4">
        <f t="shared" si="5782"/>
        <v>425</v>
      </c>
      <c r="AB1176" s="4">
        <f t="shared" si="5782"/>
        <v>430</v>
      </c>
      <c r="AC1176" s="4">
        <f t="shared" si="5782"/>
        <v>435</v>
      </c>
      <c r="AD1176" s="15">
        <f t="shared" si="5782"/>
        <v>440</v>
      </c>
      <c r="AE1176" s="4">
        <f t="shared" si="5782"/>
        <v>445</v>
      </c>
      <c r="AF1176" s="4">
        <f t="shared" si="5782"/>
        <v>450</v>
      </c>
      <c r="AG1176" s="4">
        <f t="shared" si="5782"/>
        <v>455</v>
      </c>
      <c r="AH1176" s="4">
        <f t="shared" si="5782"/>
        <v>460</v>
      </c>
      <c r="AI1176" s="4">
        <f t="shared" si="5782"/>
        <v>465</v>
      </c>
      <c r="AJ1176" s="4">
        <f t="shared" si="5782"/>
        <v>470</v>
      </c>
      <c r="AK1176" s="4">
        <f t="shared" si="5782"/>
        <v>475</v>
      </c>
      <c r="AL1176" s="4">
        <f t="shared" si="5782"/>
        <v>480</v>
      </c>
      <c r="AM1176" s="4">
        <f t="shared" si="5782"/>
        <v>485</v>
      </c>
      <c r="AN1176" s="4">
        <f t="shared" si="5782"/>
        <v>490</v>
      </c>
      <c r="AO1176" s="4">
        <f t="shared" si="5782"/>
        <v>495</v>
      </c>
      <c r="AP1176" s="4">
        <f t="shared" si="5782"/>
        <v>500</v>
      </c>
      <c r="AQ1176" s="4">
        <f t="shared" si="5782"/>
        <v>505</v>
      </c>
      <c r="AR1176" s="4">
        <f t="shared" si="5782"/>
        <v>510</v>
      </c>
      <c r="AS1176" s="4">
        <f t="shared" si="5782"/>
        <v>515</v>
      </c>
      <c r="AT1176" s="4">
        <f t="shared" si="5782"/>
        <v>520</v>
      </c>
      <c r="AU1176" s="4">
        <f t="shared" si="5782"/>
        <v>525</v>
      </c>
      <c r="AV1176" s="4">
        <f t="shared" si="5782"/>
        <v>530</v>
      </c>
      <c r="AW1176" s="4">
        <f t="shared" si="5782"/>
        <v>535</v>
      </c>
      <c r="AX1176" s="4">
        <f t="shared" si="5782"/>
        <v>540</v>
      </c>
      <c r="AY1176" s="4">
        <f t="shared" si="5782"/>
        <v>545</v>
      </c>
      <c r="AZ1176" s="4">
        <f t="shared" si="5782"/>
        <v>550</v>
      </c>
      <c r="BA1176" s="4">
        <f t="shared" si="5782"/>
        <v>555</v>
      </c>
      <c r="BB1176" s="4">
        <f t="shared" si="5782"/>
        <v>560</v>
      </c>
      <c r="BC1176" s="4">
        <f t="shared" si="5782"/>
        <v>565</v>
      </c>
      <c r="BD1176" s="4">
        <f t="shared" si="5782"/>
        <v>570</v>
      </c>
      <c r="BE1176" s="4">
        <f t="shared" si="5782"/>
        <v>575</v>
      </c>
      <c r="BF1176" s="4">
        <f t="shared" si="5782"/>
        <v>580</v>
      </c>
      <c r="BG1176" s="4">
        <f t="shared" si="5782"/>
        <v>585</v>
      </c>
      <c r="BH1176" s="4">
        <f t="shared" si="5782"/>
        <v>590</v>
      </c>
      <c r="BI1176" s="4">
        <f t="shared" si="5782"/>
        <v>595</v>
      </c>
      <c r="BJ1176" t="s">
        <v>0</v>
      </c>
    </row>
    <row r="1177" spans="1:62">
      <c r="A1177" s="4" t="s">
        <v>3</v>
      </c>
      <c r="J1177" s="15"/>
      <c r="K1177" s="5"/>
      <c r="R1177" s="15"/>
      <c r="U1177" s="6"/>
      <c r="X1177" s="15"/>
      <c r="AD1177" s="15"/>
      <c r="AE1177" s="5"/>
      <c r="AO1177" s="6"/>
      <c r="AY1177" s="5"/>
      <c r="BI1177" s="6"/>
    </row>
    <row r="1178" spans="1:62">
      <c r="A1178" s="4" t="s">
        <v>347</v>
      </c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A1179" s="4" t="s">
        <v>137</v>
      </c>
      <c r="J1179" s="15"/>
      <c r="R1179" s="15"/>
      <c r="X1179" s="15"/>
      <c r="AD1179" s="15"/>
    </row>
    <row r="1180" spans="1:62">
      <c r="A1180" s="4" t="s">
        <v>72</v>
      </c>
      <c r="B1180" s="4">
        <v>600</v>
      </c>
      <c r="C1180" s="4">
        <f>B1180+$B1180/20</f>
        <v>630</v>
      </c>
      <c r="D1180" s="4">
        <f t="shared" ref="D1180:BI1182" si="5783">C1180+$B1180/20</f>
        <v>660</v>
      </c>
      <c r="E1180" s="4">
        <f t="shared" si="5783"/>
        <v>690</v>
      </c>
      <c r="F1180" s="4">
        <f t="shared" si="5783"/>
        <v>720</v>
      </c>
      <c r="G1180" s="4">
        <f t="shared" si="5783"/>
        <v>750</v>
      </c>
      <c r="H1180" s="4">
        <f t="shared" si="5783"/>
        <v>780</v>
      </c>
      <c r="I1180" s="4">
        <f t="shared" si="5783"/>
        <v>810</v>
      </c>
      <c r="J1180" s="4">
        <f t="shared" si="5783"/>
        <v>840</v>
      </c>
      <c r="K1180" s="4">
        <f t="shared" si="5783"/>
        <v>870</v>
      </c>
      <c r="L1180" s="4">
        <f t="shared" si="5783"/>
        <v>900</v>
      </c>
      <c r="M1180" s="4">
        <f t="shared" si="5783"/>
        <v>930</v>
      </c>
      <c r="N1180" s="4">
        <f t="shared" si="5783"/>
        <v>960</v>
      </c>
      <c r="O1180" s="4">
        <f t="shared" si="5783"/>
        <v>990</v>
      </c>
      <c r="P1180" s="4">
        <f t="shared" si="5783"/>
        <v>1020</v>
      </c>
      <c r="Q1180" s="4">
        <f t="shared" si="5783"/>
        <v>1050</v>
      </c>
      <c r="R1180" s="4">
        <f t="shared" si="5783"/>
        <v>1080</v>
      </c>
      <c r="S1180" s="4">
        <f t="shared" si="5783"/>
        <v>1110</v>
      </c>
      <c r="T1180" s="4">
        <f t="shared" si="5783"/>
        <v>1140</v>
      </c>
      <c r="U1180" s="4">
        <f t="shared" si="5783"/>
        <v>1170</v>
      </c>
      <c r="V1180" s="4">
        <f t="shared" si="5783"/>
        <v>1200</v>
      </c>
      <c r="W1180" s="4">
        <f t="shared" si="5783"/>
        <v>1230</v>
      </c>
      <c r="X1180" s="4">
        <f t="shared" si="5783"/>
        <v>1260</v>
      </c>
      <c r="Y1180" s="4">
        <f t="shared" si="5783"/>
        <v>1290</v>
      </c>
      <c r="Z1180" s="4">
        <f t="shared" si="5783"/>
        <v>1320</v>
      </c>
      <c r="AA1180" s="4">
        <f t="shared" si="5783"/>
        <v>1350</v>
      </c>
      <c r="AB1180" s="4">
        <f t="shared" si="5783"/>
        <v>1380</v>
      </c>
      <c r="AC1180" s="4">
        <f t="shared" si="5783"/>
        <v>1410</v>
      </c>
      <c r="AD1180" s="4">
        <f t="shared" si="5783"/>
        <v>1440</v>
      </c>
      <c r="AE1180" s="4">
        <f t="shared" si="5783"/>
        <v>1470</v>
      </c>
      <c r="AF1180" s="4">
        <f t="shared" si="5783"/>
        <v>1500</v>
      </c>
      <c r="AG1180" s="4">
        <f t="shared" si="5783"/>
        <v>1530</v>
      </c>
      <c r="AH1180" s="4">
        <f t="shared" si="5783"/>
        <v>1560</v>
      </c>
      <c r="AI1180" s="4">
        <f t="shared" si="5783"/>
        <v>1590</v>
      </c>
      <c r="AJ1180" s="4">
        <f t="shared" si="5783"/>
        <v>1620</v>
      </c>
      <c r="AK1180" s="4">
        <f t="shared" si="5783"/>
        <v>1650</v>
      </c>
      <c r="AL1180" s="4">
        <f t="shared" si="5783"/>
        <v>1680</v>
      </c>
      <c r="AM1180" s="4">
        <f t="shared" si="5783"/>
        <v>1710</v>
      </c>
      <c r="AN1180" s="4">
        <f t="shared" si="5783"/>
        <v>1740</v>
      </c>
      <c r="AO1180" s="4">
        <f t="shared" si="5783"/>
        <v>1770</v>
      </c>
      <c r="AP1180" s="4">
        <f t="shared" si="5783"/>
        <v>1800</v>
      </c>
      <c r="AQ1180" s="4">
        <f t="shared" si="5783"/>
        <v>1830</v>
      </c>
      <c r="AR1180" s="4">
        <f t="shared" si="5783"/>
        <v>1860</v>
      </c>
      <c r="AS1180" s="4">
        <f t="shared" si="5783"/>
        <v>1890</v>
      </c>
      <c r="AT1180" s="4">
        <f t="shared" si="5783"/>
        <v>1920</v>
      </c>
      <c r="AU1180" s="4">
        <f t="shared" si="5783"/>
        <v>1950</v>
      </c>
      <c r="AV1180" s="4">
        <f t="shared" si="5783"/>
        <v>1980</v>
      </c>
      <c r="AW1180" s="4">
        <f t="shared" si="5783"/>
        <v>2010</v>
      </c>
      <c r="AX1180" s="4">
        <f t="shared" si="5783"/>
        <v>2040</v>
      </c>
      <c r="AY1180" s="4">
        <f t="shared" si="5783"/>
        <v>2070</v>
      </c>
      <c r="AZ1180" s="4">
        <f t="shared" si="5783"/>
        <v>2100</v>
      </c>
      <c r="BA1180" s="4">
        <f t="shared" si="5783"/>
        <v>2130</v>
      </c>
      <c r="BB1180" s="4">
        <f t="shared" si="5783"/>
        <v>2160</v>
      </c>
      <c r="BC1180" s="4">
        <f t="shared" si="5783"/>
        <v>2190</v>
      </c>
      <c r="BD1180" s="4">
        <f t="shared" si="5783"/>
        <v>2220</v>
      </c>
      <c r="BE1180" s="4">
        <f t="shared" si="5783"/>
        <v>2250</v>
      </c>
      <c r="BF1180" s="4">
        <f t="shared" si="5783"/>
        <v>2280</v>
      </c>
      <c r="BG1180" s="4">
        <f t="shared" si="5783"/>
        <v>2310</v>
      </c>
      <c r="BH1180" s="4">
        <f t="shared" si="5783"/>
        <v>2340</v>
      </c>
      <c r="BI1180" s="4">
        <f t="shared" si="5783"/>
        <v>2370</v>
      </c>
      <c r="BJ1180" t="s">
        <v>0</v>
      </c>
    </row>
    <row r="1181" spans="1:62">
      <c r="A1181" s="4" t="s">
        <v>73</v>
      </c>
      <c r="B1181" s="4">
        <v>800</v>
      </c>
      <c r="C1181" s="4">
        <f t="shared" ref="C1181:R1182" si="5784">B1181+$B1181/20</f>
        <v>840</v>
      </c>
      <c r="D1181" s="4">
        <f t="shared" si="5784"/>
        <v>880</v>
      </c>
      <c r="E1181" s="4">
        <f t="shared" si="5784"/>
        <v>920</v>
      </c>
      <c r="F1181" s="4">
        <f t="shared" si="5784"/>
        <v>960</v>
      </c>
      <c r="G1181" s="4">
        <f t="shared" si="5784"/>
        <v>1000</v>
      </c>
      <c r="H1181" s="4">
        <f t="shared" si="5784"/>
        <v>1040</v>
      </c>
      <c r="I1181" s="4">
        <f t="shared" si="5784"/>
        <v>1080</v>
      </c>
      <c r="J1181" s="4">
        <f t="shared" si="5784"/>
        <v>1120</v>
      </c>
      <c r="K1181" s="4">
        <f t="shared" si="5784"/>
        <v>1160</v>
      </c>
      <c r="L1181" s="4">
        <f t="shared" si="5784"/>
        <v>1200</v>
      </c>
      <c r="M1181" s="4">
        <f t="shared" si="5784"/>
        <v>1240</v>
      </c>
      <c r="N1181" s="4">
        <f t="shared" si="5784"/>
        <v>1280</v>
      </c>
      <c r="O1181" s="4">
        <f t="shared" si="5784"/>
        <v>1320</v>
      </c>
      <c r="P1181" s="4">
        <f t="shared" si="5784"/>
        <v>1360</v>
      </c>
      <c r="Q1181" s="4">
        <f t="shared" si="5784"/>
        <v>1400</v>
      </c>
      <c r="R1181" s="4">
        <f t="shared" si="5784"/>
        <v>1440</v>
      </c>
      <c r="S1181" s="4">
        <f t="shared" si="5783"/>
        <v>1480</v>
      </c>
      <c r="T1181" s="4">
        <f t="shared" si="5783"/>
        <v>1520</v>
      </c>
      <c r="U1181" s="4">
        <f t="shared" si="5783"/>
        <v>1560</v>
      </c>
      <c r="V1181" s="4">
        <f t="shared" si="5783"/>
        <v>1600</v>
      </c>
      <c r="W1181" s="4">
        <f t="shared" si="5783"/>
        <v>1640</v>
      </c>
      <c r="X1181" s="4">
        <f t="shared" si="5783"/>
        <v>1680</v>
      </c>
      <c r="Y1181" s="4">
        <f t="shared" si="5783"/>
        <v>1720</v>
      </c>
      <c r="Z1181" s="4">
        <f t="shared" si="5783"/>
        <v>1760</v>
      </c>
      <c r="AA1181" s="4">
        <f t="shared" si="5783"/>
        <v>1800</v>
      </c>
      <c r="AB1181" s="4">
        <f t="shared" si="5783"/>
        <v>1840</v>
      </c>
      <c r="AC1181" s="4">
        <f t="shared" si="5783"/>
        <v>1880</v>
      </c>
      <c r="AD1181" s="4">
        <f t="shared" si="5783"/>
        <v>1920</v>
      </c>
      <c r="AE1181" s="4">
        <f t="shared" si="5783"/>
        <v>1960</v>
      </c>
      <c r="AF1181" s="4">
        <f t="shared" si="5783"/>
        <v>2000</v>
      </c>
      <c r="AG1181" s="4">
        <f t="shared" si="5783"/>
        <v>2040</v>
      </c>
      <c r="AH1181" s="4">
        <f t="shared" si="5783"/>
        <v>2080</v>
      </c>
      <c r="AI1181" s="4">
        <f t="shared" si="5783"/>
        <v>2120</v>
      </c>
      <c r="AJ1181" s="4">
        <f t="shared" si="5783"/>
        <v>2160</v>
      </c>
      <c r="AK1181" s="4">
        <f t="shared" si="5783"/>
        <v>2200</v>
      </c>
      <c r="AL1181" s="4">
        <f t="shared" si="5783"/>
        <v>2240</v>
      </c>
      <c r="AM1181" s="4">
        <f t="shared" si="5783"/>
        <v>2280</v>
      </c>
      <c r="AN1181" s="4">
        <f t="shared" si="5783"/>
        <v>2320</v>
      </c>
      <c r="AO1181" s="4">
        <f t="shared" si="5783"/>
        <v>2360</v>
      </c>
      <c r="AP1181" s="4">
        <f t="shared" si="5783"/>
        <v>2400</v>
      </c>
      <c r="AQ1181" s="4">
        <f t="shared" si="5783"/>
        <v>2440</v>
      </c>
      <c r="AR1181" s="4">
        <f t="shared" si="5783"/>
        <v>2480</v>
      </c>
      <c r="AS1181" s="4">
        <f t="shared" si="5783"/>
        <v>2520</v>
      </c>
      <c r="AT1181" s="4">
        <f t="shared" si="5783"/>
        <v>2560</v>
      </c>
      <c r="AU1181" s="4">
        <f t="shared" si="5783"/>
        <v>2600</v>
      </c>
      <c r="AV1181" s="4">
        <f t="shared" si="5783"/>
        <v>2640</v>
      </c>
      <c r="AW1181" s="4">
        <f t="shared" si="5783"/>
        <v>2680</v>
      </c>
      <c r="AX1181" s="4">
        <f t="shared" si="5783"/>
        <v>2720</v>
      </c>
      <c r="AY1181" s="4">
        <f t="shared" si="5783"/>
        <v>2760</v>
      </c>
      <c r="AZ1181" s="4">
        <f t="shared" si="5783"/>
        <v>2800</v>
      </c>
      <c r="BA1181" s="4">
        <f t="shared" si="5783"/>
        <v>2840</v>
      </c>
      <c r="BB1181" s="4">
        <f t="shared" si="5783"/>
        <v>2880</v>
      </c>
      <c r="BC1181" s="4">
        <f t="shared" si="5783"/>
        <v>2920</v>
      </c>
      <c r="BD1181" s="4">
        <f t="shared" si="5783"/>
        <v>2960</v>
      </c>
      <c r="BE1181" s="4">
        <f t="shared" si="5783"/>
        <v>3000</v>
      </c>
      <c r="BF1181" s="4">
        <f t="shared" si="5783"/>
        <v>3040</v>
      </c>
      <c r="BG1181" s="4">
        <f t="shared" si="5783"/>
        <v>3080</v>
      </c>
      <c r="BH1181" s="4">
        <f t="shared" si="5783"/>
        <v>3120</v>
      </c>
      <c r="BI1181" s="4">
        <f t="shared" si="5783"/>
        <v>3160</v>
      </c>
      <c r="BJ1181" t="s">
        <v>0</v>
      </c>
    </row>
    <row r="1182" spans="1:62">
      <c r="A1182" s="4" t="s">
        <v>74</v>
      </c>
      <c r="B1182" s="4">
        <v>1000</v>
      </c>
      <c r="C1182" s="4">
        <f t="shared" si="5784"/>
        <v>1050</v>
      </c>
      <c r="D1182" s="4">
        <f t="shared" si="5784"/>
        <v>1100</v>
      </c>
      <c r="E1182" s="4">
        <f t="shared" si="5784"/>
        <v>1150</v>
      </c>
      <c r="F1182" s="4">
        <f t="shared" si="5784"/>
        <v>1200</v>
      </c>
      <c r="G1182" s="4">
        <f t="shared" si="5784"/>
        <v>1250</v>
      </c>
      <c r="H1182" s="4">
        <f t="shared" si="5784"/>
        <v>1300</v>
      </c>
      <c r="I1182" s="4">
        <f t="shared" si="5784"/>
        <v>1350</v>
      </c>
      <c r="J1182" s="4">
        <f t="shared" si="5784"/>
        <v>1400</v>
      </c>
      <c r="K1182" s="4">
        <f t="shared" si="5784"/>
        <v>1450</v>
      </c>
      <c r="L1182" s="4">
        <f t="shared" si="5784"/>
        <v>1500</v>
      </c>
      <c r="M1182" s="4">
        <f t="shared" si="5784"/>
        <v>1550</v>
      </c>
      <c r="N1182" s="4">
        <f t="shared" si="5784"/>
        <v>1600</v>
      </c>
      <c r="O1182" s="4">
        <f t="shared" si="5784"/>
        <v>1650</v>
      </c>
      <c r="P1182" s="4">
        <f t="shared" si="5784"/>
        <v>1700</v>
      </c>
      <c r="Q1182" s="4">
        <f t="shared" si="5784"/>
        <v>1750</v>
      </c>
      <c r="R1182" s="4">
        <f t="shared" si="5784"/>
        <v>1800</v>
      </c>
      <c r="S1182" s="4">
        <f t="shared" si="5783"/>
        <v>1850</v>
      </c>
      <c r="T1182" s="4">
        <f t="shared" si="5783"/>
        <v>1900</v>
      </c>
      <c r="U1182" s="4">
        <f t="shared" si="5783"/>
        <v>1950</v>
      </c>
      <c r="V1182" s="4">
        <f t="shared" si="5783"/>
        <v>2000</v>
      </c>
      <c r="W1182" s="4">
        <f t="shared" si="5783"/>
        <v>2050</v>
      </c>
      <c r="X1182" s="4">
        <f t="shared" si="5783"/>
        <v>2100</v>
      </c>
      <c r="Y1182" s="4">
        <f t="shared" si="5783"/>
        <v>2150</v>
      </c>
      <c r="Z1182" s="4">
        <f t="shared" si="5783"/>
        <v>2200</v>
      </c>
      <c r="AA1182" s="4">
        <f t="shared" si="5783"/>
        <v>2250</v>
      </c>
      <c r="AB1182" s="4">
        <f t="shared" si="5783"/>
        <v>2300</v>
      </c>
      <c r="AC1182" s="4">
        <f t="shared" si="5783"/>
        <v>2350</v>
      </c>
      <c r="AD1182" s="4">
        <f t="shared" si="5783"/>
        <v>2400</v>
      </c>
      <c r="AE1182" s="4">
        <f t="shared" si="5783"/>
        <v>2450</v>
      </c>
      <c r="AF1182" s="4">
        <f t="shared" si="5783"/>
        <v>2500</v>
      </c>
      <c r="AG1182" s="4">
        <f t="shared" si="5783"/>
        <v>2550</v>
      </c>
      <c r="AH1182" s="4">
        <f t="shared" si="5783"/>
        <v>2600</v>
      </c>
      <c r="AI1182" s="4">
        <f t="shared" si="5783"/>
        <v>2650</v>
      </c>
      <c r="AJ1182" s="4">
        <f t="shared" si="5783"/>
        <v>2700</v>
      </c>
      <c r="AK1182" s="4">
        <f t="shared" si="5783"/>
        <v>2750</v>
      </c>
      <c r="AL1182" s="4">
        <f t="shared" si="5783"/>
        <v>2800</v>
      </c>
      <c r="AM1182" s="4">
        <f t="shared" si="5783"/>
        <v>2850</v>
      </c>
      <c r="AN1182" s="4">
        <f t="shared" si="5783"/>
        <v>2900</v>
      </c>
      <c r="AO1182" s="4">
        <f t="shared" si="5783"/>
        <v>2950</v>
      </c>
      <c r="AP1182" s="4">
        <f t="shared" si="5783"/>
        <v>3000</v>
      </c>
      <c r="AQ1182" s="4">
        <f t="shared" si="5783"/>
        <v>3050</v>
      </c>
      <c r="AR1182" s="4">
        <f t="shared" si="5783"/>
        <v>3100</v>
      </c>
      <c r="AS1182" s="4">
        <f t="shared" si="5783"/>
        <v>3150</v>
      </c>
      <c r="AT1182" s="4">
        <f t="shared" si="5783"/>
        <v>3200</v>
      </c>
      <c r="AU1182" s="4">
        <f t="shared" si="5783"/>
        <v>3250</v>
      </c>
      <c r="AV1182" s="4">
        <f t="shared" si="5783"/>
        <v>3300</v>
      </c>
      <c r="AW1182" s="4">
        <f t="shared" si="5783"/>
        <v>3350</v>
      </c>
      <c r="AX1182" s="4">
        <f t="shared" si="5783"/>
        <v>3400</v>
      </c>
      <c r="AY1182" s="4">
        <f t="shared" si="5783"/>
        <v>3450</v>
      </c>
      <c r="AZ1182" s="4">
        <f t="shared" si="5783"/>
        <v>3500</v>
      </c>
      <c r="BA1182" s="4">
        <f t="shared" si="5783"/>
        <v>3550</v>
      </c>
      <c r="BB1182" s="4">
        <f t="shared" si="5783"/>
        <v>3600</v>
      </c>
      <c r="BC1182" s="4">
        <f t="shared" si="5783"/>
        <v>3650</v>
      </c>
      <c r="BD1182" s="4">
        <f t="shared" si="5783"/>
        <v>3700</v>
      </c>
      <c r="BE1182" s="4">
        <f t="shared" si="5783"/>
        <v>3750</v>
      </c>
      <c r="BF1182" s="4">
        <f t="shared" si="5783"/>
        <v>3800</v>
      </c>
      <c r="BG1182" s="4">
        <f t="shared" si="5783"/>
        <v>3850</v>
      </c>
      <c r="BH1182" s="4">
        <f t="shared" si="5783"/>
        <v>3900</v>
      </c>
      <c r="BI1182" s="4">
        <f t="shared" si="5783"/>
        <v>3950</v>
      </c>
      <c r="BJ1182" t="s">
        <v>0</v>
      </c>
    </row>
    <row r="1183" spans="1:62">
      <c r="A1183" s="4" t="s">
        <v>75</v>
      </c>
      <c r="J1183" s="15"/>
      <c r="R1183" s="15"/>
      <c r="X1183" s="15"/>
      <c r="AD1183" s="15"/>
    </row>
    <row r="1184" spans="1:62">
      <c r="A1184" s="4" t="s">
        <v>48</v>
      </c>
      <c r="B1184" s="4">
        <v>40</v>
      </c>
      <c r="C1184" s="4">
        <v>80</v>
      </c>
      <c r="D1184" s="4">
        <v>120</v>
      </c>
      <c r="E1184" s="4">
        <v>160</v>
      </c>
      <c r="F1184" s="4">
        <v>200</v>
      </c>
      <c r="G1184" s="4">
        <v>240</v>
      </c>
      <c r="H1184" s="4">
        <v>280</v>
      </c>
      <c r="I1184" s="4">
        <v>320</v>
      </c>
      <c r="J1184" s="15">
        <v>360</v>
      </c>
      <c r="K1184" s="5">
        <v>400</v>
      </c>
      <c r="L1184" s="4">
        <v>440</v>
      </c>
      <c r="M1184" s="4">
        <v>480</v>
      </c>
      <c r="N1184" s="4">
        <v>520</v>
      </c>
      <c r="O1184" s="4">
        <v>560</v>
      </c>
      <c r="P1184" s="4">
        <v>600</v>
      </c>
      <c r="Q1184" s="4">
        <v>640</v>
      </c>
      <c r="R1184" s="15">
        <v>680</v>
      </c>
      <c r="S1184" s="4">
        <v>720</v>
      </c>
      <c r="T1184" s="4">
        <v>760</v>
      </c>
      <c r="U1184" s="6">
        <v>800</v>
      </c>
      <c r="V1184" s="4">
        <v>840</v>
      </c>
      <c r="W1184" s="4">
        <v>880</v>
      </c>
      <c r="X1184" s="15">
        <v>920</v>
      </c>
      <c r="Y1184" s="4">
        <v>960</v>
      </c>
      <c r="Z1184" s="4">
        <v>1000</v>
      </c>
      <c r="AA1184" s="4">
        <v>1040</v>
      </c>
      <c r="AB1184" s="4">
        <v>1080</v>
      </c>
      <c r="AC1184" s="4">
        <v>1120</v>
      </c>
      <c r="AD1184" s="15">
        <v>1160</v>
      </c>
      <c r="AE1184" s="5">
        <v>1200</v>
      </c>
      <c r="AF1184" s="4">
        <v>1240</v>
      </c>
      <c r="AG1184" s="4">
        <v>1280</v>
      </c>
      <c r="AH1184" s="4">
        <v>1320</v>
      </c>
      <c r="AI1184" s="4">
        <v>1360</v>
      </c>
      <c r="AJ1184" s="4">
        <v>1400</v>
      </c>
      <c r="AK1184" s="4">
        <v>1440</v>
      </c>
      <c r="AL1184" s="4">
        <v>1480</v>
      </c>
      <c r="AM1184" s="4">
        <v>1520</v>
      </c>
      <c r="AN1184" s="4">
        <v>1560</v>
      </c>
      <c r="AO1184" s="6">
        <v>1600</v>
      </c>
      <c r="AP1184" s="4">
        <v>1640</v>
      </c>
      <c r="AQ1184" s="4">
        <v>1680</v>
      </c>
      <c r="AR1184" s="4">
        <v>1720</v>
      </c>
      <c r="AS1184" s="4">
        <v>1760</v>
      </c>
      <c r="AT1184" s="4">
        <v>1800</v>
      </c>
      <c r="AU1184" s="4">
        <v>1840</v>
      </c>
      <c r="AV1184" s="4">
        <v>1880</v>
      </c>
      <c r="AW1184" s="4">
        <v>1920</v>
      </c>
      <c r="AX1184" s="4">
        <v>1960</v>
      </c>
      <c r="AY1184" s="5">
        <v>2000</v>
      </c>
      <c r="AZ1184" s="4">
        <v>2040</v>
      </c>
      <c r="BA1184" s="4">
        <v>2080</v>
      </c>
      <c r="BB1184" s="4">
        <v>2120</v>
      </c>
      <c r="BC1184" s="4">
        <v>2160</v>
      </c>
      <c r="BD1184" s="4">
        <v>2200</v>
      </c>
      <c r="BE1184" s="4">
        <v>2240</v>
      </c>
      <c r="BF1184" s="4">
        <v>2280</v>
      </c>
      <c r="BG1184" s="4">
        <v>2320</v>
      </c>
      <c r="BH1184" s="4">
        <v>2360</v>
      </c>
      <c r="BI1184" s="6">
        <v>2400</v>
      </c>
      <c r="BJ1184" t="s">
        <v>0</v>
      </c>
    </row>
    <row r="1185" spans="1:62">
      <c r="A1185" s="4" t="s">
        <v>192</v>
      </c>
      <c r="B1185" s="4">
        <v>5</v>
      </c>
      <c r="C1185" s="4">
        <v>17</v>
      </c>
      <c r="D1185" s="4">
        <v>27</v>
      </c>
      <c r="E1185" s="4">
        <v>35</v>
      </c>
      <c r="F1185" s="4">
        <v>42</v>
      </c>
      <c r="G1185" s="4">
        <v>47</v>
      </c>
      <c r="H1185" s="4">
        <v>51</v>
      </c>
      <c r="I1185" s="4">
        <v>55</v>
      </c>
      <c r="J1185" s="15">
        <v>57</v>
      </c>
      <c r="K1185" s="5">
        <v>61</v>
      </c>
      <c r="L1185" s="4">
        <v>62</v>
      </c>
      <c r="M1185" s="4">
        <v>65</v>
      </c>
      <c r="N1185" s="4">
        <v>67</v>
      </c>
      <c r="O1185" s="4">
        <v>68</v>
      </c>
      <c r="P1185" s="4">
        <v>70</v>
      </c>
      <c r="Q1185" s="4">
        <v>71</v>
      </c>
      <c r="R1185" s="15">
        <v>73</v>
      </c>
      <c r="S1185" s="4">
        <v>73</v>
      </c>
      <c r="T1185" s="4">
        <v>74</v>
      </c>
      <c r="U1185" s="6">
        <v>75</v>
      </c>
      <c r="V1185" s="4">
        <v>76</v>
      </c>
      <c r="W1185" s="4">
        <v>77</v>
      </c>
      <c r="X1185" s="15">
        <v>78</v>
      </c>
      <c r="Y1185" s="4">
        <v>78</v>
      </c>
      <c r="Z1185" s="4">
        <v>79</v>
      </c>
      <c r="AA1185" s="4">
        <v>79</v>
      </c>
      <c r="AB1185" s="4">
        <v>80</v>
      </c>
      <c r="AC1185" s="4">
        <v>81</v>
      </c>
      <c r="AD1185" s="15">
        <v>81</v>
      </c>
      <c r="AE1185" s="5">
        <v>82</v>
      </c>
      <c r="AF1185" s="4">
        <v>82</v>
      </c>
      <c r="AG1185" s="4">
        <v>83</v>
      </c>
      <c r="AH1185" s="4">
        <v>83</v>
      </c>
      <c r="AI1185" s="4">
        <v>84</v>
      </c>
      <c r="AJ1185" s="4">
        <v>84</v>
      </c>
      <c r="AK1185" s="4">
        <v>84</v>
      </c>
      <c r="AL1185" s="4">
        <v>84</v>
      </c>
      <c r="AM1185" s="4">
        <v>84</v>
      </c>
      <c r="AN1185" s="4">
        <v>85</v>
      </c>
      <c r="AO1185" s="6">
        <v>85</v>
      </c>
      <c r="AP1185" s="4">
        <v>85</v>
      </c>
      <c r="AQ1185" s="4">
        <v>85</v>
      </c>
      <c r="AR1185" s="4">
        <v>86</v>
      </c>
      <c r="AS1185" s="4">
        <v>86</v>
      </c>
      <c r="AT1185" s="4">
        <v>86</v>
      </c>
      <c r="AU1185" s="4">
        <v>87</v>
      </c>
      <c r="AV1185" s="4">
        <v>87</v>
      </c>
      <c r="AW1185" s="4">
        <v>87</v>
      </c>
      <c r="AX1185" s="4">
        <v>87</v>
      </c>
      <c r="AY1185" s="5">
        <v>88</v>
      </c>
      <c r="AZ1185" s="4">
        <v>88</v>
      </c>
      <c r="BA1185" s="4">
        <v>88</v>
      </c>
      <c r="BB1185" s="4">
        <v>88</v>
      </c>
      <c r="BC1185" s="4">
        <v>88</v>
      </c>
      <c r="BD1185" s="4">
        <v>89</v>
      </c>
      <c r="BE1185" s="4">
        <v>89</v>
      </c>
      <c r="BF1185" s="4">
        <v>89</v>
      </c>
      <c r="BG1185" s="4">
        <v>89</v>
      </c>
      <c r="BH1185" s="4">
        <v>89</v>
      </c>
      <c r="BI1185" s="6">
        <v>89</v>
      </c>
      <c r="BJ1185" t="s">
        <v>0</v>
      </c>
    </row>
    <row r="1186" spans="1:62">
      <c r="A1186" s="4" t="s">
        <v>2</v>
      </c>
      <c r="B1186" s="4">
        <v>35</v>
      </c>
      <c r="C1186" s="4">
        <v>35</v>
      </c>
      <c r="D1186" s="4">
        <v>36</v>
      </c>
      <c r="E1186" s="4">
        <v>36</v>
      </c>
      <c r="F1186" s="4">
        <v>37</v>
      </c>
      <c r="G1186" s="4">
        <v>37</v>
      </c>
      <c r="H1186" s="4">
        <v>38</v>
      </c>
      <c r="I1186" s="4">
        <v>38</v>
      </c>
      <c r="J1186" s="15">
        <v>39</v>
      </c>
      <c r="K1186" s="5">
        <v>39</v>
      </c>
      <c r="L1186" s="4">
        <v>40</v>
      </c>
      <c r="M1186" s="4">
        <v>40</v>
      </c>
      <c r="N1186" s="4">
        <v>41</v>
      </c>
      <c r="O1186" s="4">
        <v>41</v>
      </c>
      <c r="P1186" s="4">
        <v>42</v>
      </c>
      <c r="Q1186" s="4">
        <v>42</v>
      </c>
      <c r="R1186" s="15">
        <v>43</v>
      </c>
      <c r="S1186" s="4">
        <v>43</v>
      </c>
      <c r="T1186" s="4">
        <v>44</v>
      </c>
      <c r="U1186" s="6">
        <v>44</v>
      </c>
      <c r="V1186" s="4">
        <v>45</v>
      </c>
      <c r="W1186" s="4">
        <v>45</v>
      </c>
      <c r="X1186" s="15">
        <v>46</v>
      </c>
      <c r="Y1186" s="4">
        <v>46</v>
      </c>
      <c r="Z1186" s="4">
        <v>47</v>
      </c>
      <c r="AA1186" s="4">
        <v>47</v>
      </c>
      <c r="AB1186" s="4">
        <v>48</v>
      </c>
      <c r="AC1186" s="4">
        <v>48</v>
      </c>
      <c r="AD1186" s="15">
        <v>49</v>
      </c>
      <c r="AE1186" s="5">
        <v>49</v>
      </c>
      <c r="AF1186" s="4">
        <v>50</v>
      </c>
      <c r="AG1186" s="4">
        <v>50</v>
      </c>
      <c r="AH1186" s="4">
        <v>51</v>
      </c>
      <c r="AI1186" s="4">
        <v>51</v>
      </c>
      <c r="AJ1186" s="4">
        <v>52</v>
      </c>
      <c r="AK1186" s="4">
        <v>52</v>
      </c>
      <c r="AL1186" s="4">
        <v>53</v>
      </c>
      <c r="AM1186" s="4">
        <v>53</v>
      </c>
      <c r="AN1186" s="4">
        <v>54</v>
      </c>
      <c r="AO1186" s="6">
        <v>54</v>
      </c>
      <c r="AP1186" s="4">
        <v>55</v>
      </c>
      <c r="AQ1186" s="4">
        <v>55</v>
      </c>
      <c r="AR1186" s="4">
        <v>56</v>
      </c>
      <c r="AS1186" s="4">
        <v>56</v>
      </c>
      <c r="AT1186" s="4">
        <v>57</v>
      </c>
      <c r="AU1186" s="4">
        <v>57</v>
      </c>
      <c r="AV1186" s="4">
        <v>58</v>
      </c>
      <c r="AW1186" s="4">
        <v>58</v>
      </c>
      <c r="AX1186" s="4">
        <v>59</v>
      </c>
      <c r="AY1186" s="5">
        <v>59</v>
      </c>
      <c r="AZ1186" s="4">
        <v>60</v>
      </c>
      <c r="BA1186" s="4">
        <v>60</v>
      </c>
      <c r="BB1186" s="4">
        <v>61</v>
      </c>
      <c r="BC1186" s="4">
        <v>61</v>
      </c>
      <c r="BD1186" s="4">
        <v>62</v>
      </c>
      <c r="BE1186" s="4">
        <v>62</v>
      </c>
      <c r="BF1186" s="4">
        <v>63</v>
      </c>
      <c r="BG1186" s="4">
        <v>63</v>
      </c>
      <c r="BH1186" s="4">
        <v>64</v>
      </c>
      <c r="BI1186" s="6">
        <v>64</v>
      </c>
      <c r="BJ1186" t="s">
        <v>0</v>
      </c>
    </row>
    <row r="1187" spans="1:62">
      <c r="A1187" s="4" t="s">
        <v>3</v>
      </c>
      <c r="J1187" s="15"/>
      <c r="K1187" s="5"/>
      <c r="R1187" s="15"/>
      <c r="U1187" s="6"/>
      <c r="X1187" s="15"/>
      <c r="AD1187" s="15"/>
      <c r="AE1187" s="5"/>
      <c r="AO1187" s="6"/>
      <c r="AY1187" s="5"/>
      <c r="BI1187" s="6"/>
    </row>
    <row r="1188" spans="1:62">
      <c r="J1188" s="15"/>
      <c r="K1188" s="5"/>
      <c r="R1188" s="15"/>
      <c r="U1188" s="6"/>
      <c r="X1188" s="15"/>
      <c r="AD1188" s="15"/>
      <c r="AE1188" s="5"/>
      <c r="AO1188" s="6"/>
      <c r="AY1188" s="5"/>
      <c r="BI1188" s="6"/>
    </row>
    <row r="1189" spans="1:62">
      <c r="A1189" s="4" t="s">
        <v>422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194</v>
      </c>
      <c r="B1190" s="4" t="s">
        <v>0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467</v>
      </c>
      <c r="B1191" s="4">
        <v>2</v>
      </c>
      <c r="C1191" s="4">
        <v>3</v>
      </c>
      <c r="D1191" s="4">
        <v>4</v>
      </c>
      <c r="E1191" s="4">
        <v>5</v>
      </c>
      <c r="F1191" s="4">
        <v>6</v>
      </c>
      <c r="G1191" s="4">
        <v>7</v>
      </c>
      <c r="H1191" s="4">
        <v>8</v>
      </c>
      <c r="I1191" s="4">
        <v>9</v>
      </c>
      <c r="J1191" s="15">
        <v>11</v>
      </c>
      <c r="K1191" s="5">
        <v>13</v>
      </c>
      <c r="L1191" s="4">
        <v>15</v>
      </c>
      <c r="M1191" s="4">
        <v>17</v>
      </c>
      <c r="N1191" s="4">
        <v>19</v>
      </c>
      <c r="O1191" s="4">
        <v>21</v>
      </c>
      <c r="P1191" s="4">
        <v>23</v>
      </c>
      <c r="Q1191" s="4">
        <v>25</v>
      </c>
      <c r="R1191" s="15">
        <v>29</v>
      </c>
      <c r="S1191" s="4">
        <v>33</v>
      </c>
      <c r="T1191" s="4">
        <v>37</v>
      </c>
      <c r="U1191" s="6">
        <v>41</v>
      </c>
      <c r="V1191" s="4">
        <v>45</v>
      </c>
      <c r="W1191" s="4">
        <v>49</v>
      </c>
      <c r="X1191" s="15">
        <v>58</v>
      </c>
      <c r="Y1191" s="4">
        <v>67</v>
      </c>
      <c r="Z1191" s="4">
        <v>76</v>
      </c>
      <c r="AA1191" s="4">
        <v>85</v>
      </c>
      <c r="AB1191" s="4">
        <v>94</v>
      </c>
      <c r="AC1191" s="4">
        <v>103</v>
      </c>
      <c r="AD1191" s="15">
        <v>112</v>
      </c>
      <c r="AE1191" s="5">
        <v>121</v>
      </c>
      <c r="AF1191" s="4">
        <v>130</v>
      </c>
      <c r="AG1191" s="4">
        <v>139</v>
      </c>
      <c r="AH1191" s="4">
        <v>148</v>
      </c>
      <c r="AI1191" s="4">
        <v>157</v>
      </c>
      <c r="AJ1191" s="4">
        <v>166</v>
      </c>
      <c r="AK1191" s="4">
        <v>175</v>
      </c>
      <c r="AL1191" s="4">
        <v>184</v>
      </c>
      <c r="AM1191" s="4">
        <v>193</v>
      </c>
      <c r="AN1191" s="4">
        <v>202</v>
      </c>
      <c r="AO1191" s="6">
        <v>211</v>
      </c>
      <c r="AP1191" s="4">
        <v>220</v>
      </c>
      <c r="AQ1191" s="4">
        <v>229</v>
      </c>
      <c r="AR1191" s="4">
        <v>238</v>
      </c>
      <c r="AS1191" s="4">
        <v>247</v>
      </c>
      <c r="AT1191" s="4">
        <v>256</v>
      </c>
      <c r="AU1191" s="4">
        <v>265</v>
      </c>
      <c r="AV1191" s="4">
        <v>274</v>
      </c>
      <c r="AW1191" s="4">
        <v>283</v>
      </c>
      <c r="AX1191" s="4">
        <v>292</v>
      </c>
      <c r="AY1191" s="5">
        <v>301</v>
      </c>
      <c r="AZ1191" s="4">
        <v>310</v>
      </c>
      <c r="BA1191" s="4">
        <v>319</v>
      </c>
      <c r="BB1191" s="4">
        <v>328</v>
      </c>
      <c r="BC1191" s="4">
        <v>337</v>
      </c>
      <c r="BD1191" s="4">
        <v>346</v>
      </c>
      <c r="BE1191" s="4">
        <v>355</v>
      </c>
      <c r="BF1191" s="4">
        <v>364</v>
      </c>
      <c r="BG1191" s="4">
        <v>373</v>
      </c>
      <c r="BH1191" s="4">
        <v>382</v>
      </c>
      <c r="BI1191" s="6">
        <v>391</v>
      </c>
      <c r="BJ1191" t="s">
        <v>0</v>
      </c>
    </row>
    <row r="1192" spans="1:62">
      <c r="A1192" s="4" t="s">
        <v>468</v>
      </c>
      <c r="B1192" s="4">
        <v>3</v>
      </c>
      <c r="C1192" s="4">
        <v>4</v>
      </c>
      <c r="D1192" s="4">
        <v>6</v>
      </c>
      <c r="E1192" s="4">
        <v>7</v>
      </c>
      <c r="F1192" s="4">
        <v>9</v>
      </c>
      <c r="G1192" s="4">
        <v>10</v>
      </c>
      <c r="H1192" s="4">
        <v>12</v>
      </c>
      <c r="I1192" s="4">
        <v>13</v>
      </c>
      <c r="J1192" s="15">
        <v>16</v>
      </c>
      <c r="K1192" s="5">
        <v>18</v>
      </c>
      <c r="L1192" s="4">
        <v>21</v>
      </c>
      <c r="M1192" s="4">
        <v>23</v>
      </c>
      <c r="N1192" s="4">
        <v>26</v>
      </c>
      <c r="O1192" s="4">
        <v>28</v>
      </c>
      <c r="P1192" s="4">
        <v>31</v>
      </c>
      <c r="Q1192" s="4">
        <v>33</v>
      </c>
      <c r="R1192" s="15">
        <v>38</v>
      </c>
      <c r="S1192" s="4">
        <v>43</v>
      </c>
      <c r="T1192" s="4">
        <v>48</v>
      </c>
      <c r="U1192" s="6">
        <v>53</v>
      </c>
      <c r="V1192" s="4">
        <v>58</v>
      </c>
      <c r="W1192" s="4">
        <v>63</v>
      </c>
      <c r="X1192" s="15">
        <v>73</v>
      </c>
      <c r="Y1192" s="4">
        <v>83</v>
      </c>
      <c r="Z1192" s="4">
        <v>93</v>
      </c>
      <c r="AA1192" s="4">
        <v>103</v>
      </c>
      <c r="AB1192" s="4">
        <v>113</v>
      </c>
      <c r="AC1192" s="4">
        <v>123</v>
      </c>
      <c r="AD1192" s="15">
        <v>133</v>
      </c>
      <c r="AE1192" s="5">
        <v>143</v>
      </c>
      <c r="AF1192" s="4">
        <v>153</v>
      </c>
      <c r="AG1192" s="4">
        <v>163</v>
      </c>
      <c r="AH1192" s="4">
        <v>173</v>
      </c>
      <c r="AI1192" s="4">
        <v>183</v>
      </c>
      <c r="AJ1192" s="4">
        <v>193</v>
      </c>
      <c r="AK1192" s="4">
        <v>203</v>
      </c>
      <c r="AL1192" s="4">
        <v>213</v>
      </c>
      <c r="AM1192" s="4">
        <v>223</v>
      </c>
      <c r="AN1192" s="4">
        <v>233</v>
      </c>
      <c r="AO1192" s="6">
        <v>243</v>
      </c>
      <c r="AP1192" s="4">
        <v>253</v>
      </c>
      <c r="AQ1192" s="4">
        <v>263</v>
      </c>
      <c r="AR1192" s="4">
        <v>273</v>
      </c>
      <c r="AS1192" s="4">
        <v>283</v>
      </c>
      <c r="AT1192" s="4">
        <v>293</v>
      </c>
      <c r="AU1192" s="4">
        <v>303</v>
      </c>
      <c r="AV1192" s="4">
        <v>313</v>
      </c>
      <c r="AW1192" s="4">
        <v>323</v>
      </c>
      <c r="AX1192" s="4">
        <v>333</v>
      </c>
      <c r="AY1192" s="5">
        <v>343</v>
      </c>
      <c r="AZ1192" s="4">
        <v>353</v>
      </c>
      <c r="BA1192" s="4">
        <v>363</v>
      </c>
      <c r="BB1192" s="4">
        <v>373</v>
      </c>
      <c r="BC1192" s="4">
        <v>383</v>
      </c>
      <c r="BD1192" s="4">
        <v>393</v>
      </c>
      <c r="BE1192" s="4">
        <v>403</v>
      </c>
      <c r="BF1192" s="4">
        <v>413</v>
      </c>
      <c r="BG1192" s="4">
        <v>423</v>
      </c>
      <c r="BH1192" s="4">
        <v>433</v>
      </c>
      <c r="BI1192" s="6">
        <v>443</v>
      </c>
      <c r="BJ1192" t="s">
        <v>0</v>
      </c>
    </row>
    <row r="1193" spans="1:62">
      <c r="A1193" s="4" t="s">
        <v>2</v>
      </c>
      <c r="B1193" s="4">
        <v>2</v>
      </c>
      <c r="C1193" s="4">
        <v>2.1</v>
      </c>
      <c r="D1193" s="4">
        <v>2.2000000000000002</v>
      </c>
      <c r="E1193" s="4">
        <v>2.2999999999999998</v>
      </c>
      <c r="F1193" s="4">
        <v>2.5</v>
      </c>
      <c r="G1193" s="4">
        <v>2.6</v>
      </c>
      <c r="H1193" s="4">
        <v>2.7</v>
      </c>
      <c r="I1193" s="4">
        <v>2.8</v>
      </c>
      <c r="J1193" s="15">
        <v>3</v>
      </c>
      <c r="K1193" s="5">
        <v>3.1</v>
      </c>
      <c r="L1193" s="4">
        <v>3.2</v>
      </c>
      <c r="M1193" s="4">
        <v>3.3</v>
      </c>
      <c r="N1193" s="4">
        <v>3.5</v>
      </c>
      <c r="O1193" s="4">
        <v>3.6</v>
      </c>
      <c r="P1193" s="4">
        <v>3.7</v>
      </c>
      <c r="Q1193" s="4">
        <v>3.8</v>
      </c>
      <c r="R1193" s="15">
        <v>4</v>
      </c>
      <c r="S1193" s="4">
        <v>4.0999999999999996</v>
      </c>
      <c r="T1193" s="4">
        <v>4.2</v>
      </c>
      <c r="U1193" s="6">
        <v>4.3</v>
      </c>
      <c r="V1193" s="4">
        <v>4.5</v>
      </c>
      <c r="W1193" s="4">
        <v>4.5999999999999996</v>
      </c>
      <c r="X1193" s="15">
        <v>4.7</v>
      </c>
      <c r="Y1193" s="4">
        <v>4.8</v>
      </c>
      <c r="Z1193" s="4">
        <v>5</v>
      </c>
      <c r="AA1193" s="4">
        <v>5.0999999999999996</v>
      </c>
      <c r="AB1193" s="4">
        <v>5.2</v>
      </c>
      <c r="AC1193" s="4">
        <v>5.3</v>
      </c>
      <c r="AD1193" s="15">
        <v>5.5</v>
      </c>
      <c r="AE1193" s="5">
        <v>5.6</v>
      </c>
      <c r="AF1193" s="4">
        <v>5.7</v>
      </c>
      <c r="AG1193" s="4">
        <v>5.8</v>
      </c>
      <c r="AH1193" s="4">
        <v>6</v>
      </c>
      <c r="AI1193" s="4">
        <v>6.1</v>
      </c>
      <c r="AJ1193" s="4">
        <v>6.2</v>
      </c>
      <c r="AK1193" s="4">
        <v>6.3</v>
      </c>
      <c r="AL1193" s="4">
        <v>6.5</v>
      </c>
      <c r="AM1193" s="4">
        <v>6.6</v>
      </c>
      <c r="AN1193" s="4">
        <v>6.7</v>
      </c>
      <c r="AO1193" s="6">
        <v>6.8</v>
      </c>
      <c r="AP1193" s="4">
        <v>7</v>
      </c>
      <c r="AQ1193" s="4">
        <v>7.1</v>
      </c>
      <c r="AR1193" s="4">
        <v>7.2</v>
      </c>
      <c r="AS1193" s="4">
        <v>7.3</v>
      </c>
      <c r="AT1193" s="4">
        <v>7.5</v>
      </c>
      <c r="AU1193" s="4">
        <v>7.6</v>
      </c>
      <c r="AV1193" s="4">
        <v>7.7</v>
      </c>
      <c r="AW1193" s="4">
        <v>7.8</v>
      </c>
      <c r="AX1193" s="4">
        <v>8</v>
      </c>
      <c r="AY1193" s="5">
        <v>8.1</v>
      </c>
      <c r="AZ1193" s="4">
        <v>8.1999999999999993</v>
      </c>
      <c r="BA1193" s="4">
        <v>8.3000000000000007</v>
      </c>
      <c r="BB1193" s="4">
        <v>8.5</v>
      </c>
      <c r="BC1193" s="4">
        <v>8.6</v>
      </c>
      <c r="BD1193" s="4">
        <v>8.6999999999999993</v>
      </c>
      <c r="BE1193" s="4">
        <v>8.8000000000000007</v>
      </c>
      <c r="BF1193" s="4">
        <v>9</v>
      </c>
      <c r="BG1193" s="4">
        <v>9.1</v>
      </c>
      <c r="BH1193" s="4">
        <v>9.1999999999999993</v>
      </c>
      <c r="BI1193" s="6">
        <v>9.3000000000000007</v>
      </c>
      <c r="BJ1193" t="s">
        <v>0</v>
      </c>
    </row>
    <row r="1194" spans="1:62">
      <c r="A1194" s="4" t="s">
        <v>3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348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195</v>
      </c>
      <c r="B1196" s="4">
        <v>4</v>
      </c>
      <c r="C1196" s="4">
        <v>4</v>
      </c>
      <c r="D1196" s="4">
        <v>5</v>
      </c>
      <c r="E1196" s="4">
        <v>5</v>
      </c>
      <c r="F1196" s="4">
        <v>5</v>
      </c>
      <c r="G1196" s="4">
        <v>6</v>
      </c>
      <c r="H1196" s="4">
        <v>6</v>
      </c>
      <c r="I1196" s="4">
        <v>6</v>
      </c>
      <c r="J1196" s="15">
        <v>7</v>
      </c>
      <c r="K1196" s="5">
        <v>7</v>
      </c>
      <c r="L1196" s="4">
        <v>7</v>
      </c>
      <c r="M1196" s="4">
        <v>8</v>
      </c>
      <c r="N1196" s="4">
        <v>8</v>
      </c>
      <c r="O1196" s="4">
        <v>8</v>
      </c>
      <c r="P1196" s="4">
        <v>9</v>
      </c>
      <c r="Q1196" s="4">
        <v>9</v>
      </c>
      <c r="R1196" s="15">
        <v>9</v>
      </c>
      <c r="S1196" s="4">
        <v>10</v>
      </c>
      <c r="T1196" s="4">
        <v>10</v>
      </c>
      <c r="U1196" s="6">
        <v>10</v>
      </c>
      <c r="V1196" s="4">
        <v>11</v>
      </c>
      <c r="W1196" s="4">
        <v>11</v>
      </c>
      <c r="X1196" s="15">
        <v>11</v>
      </c>
      <c r="Y1196" s="4">
        <v>12</v>
      </c>
      <c r="Z1196" s="4">
        <v>12</v>
      </c>
      <c r="AA1196" s="4">
        <v>12</v>
      </c>
      <c r="AB1196" s="4">
        <v>13</v>
      </c>
      <c r="AC1196" s="4">
        <v>13</v>
      </c>
      <c r="AD1196" s="15">
        <v>13</v>
      </c>
      <c r="AE1196" s="5">
        <v>14</v>
      </c>
      <c r="AF1196" s="4">
        <v>14</v>
      </c>
      <c r="AG1196" s="4">
        <v>14</v>
      </c>
      <c r="AH1196" s="4">
        <v>15</v>
      </c>
      <c r="AI1196" s="4">
        <v>15</v>
      </c>
      <c r="AJ1196" s="4">
        <v>15</v>
      </c>
      <c r="AK1196" s="4">
        <v>16</v>
      </c>
      <c r="AL1196" s="4">
        <v>16</v>
      </c>
      <c r="AM1196" s="4">
        <v>16</v>
      </c>
      <c r="AN1196" s="4">
        <v>17</v>
      </c>
      <c r="AO1196" s="6">
        <v>17</v>
      </c>
      <c r="AP1196" s="4">
        <v>17</v>
      </c>
      <c r="AQ1196" s="4">
        <v>18</v>
      </c>
      <c r="AR1196" s="4">
        <v>18</v>
      </c>
      <c r="AS1196" s="4">
        <v>18</v>
      </c>
      <c r="AT1196" s="4">
        <v>19</v>
      </c>
      <c r="AU1196" s="4">
        <v>19</v>
      </c>
      <c r="AV1196" s="4">
        <v>19</v>
      </c>
      <c r="AW1196" s="4">
        <v>20</v>
      </c>
      <c r="AX1196" s="4">
        <v>20</v>
      </c>
      <c r="AY1196" s="5">
        <v>20</v>
      </c>
      <c r="AZ1196" s="4">
        <v>21</v>
      </c>
      <c r="BA1196" s="4">
        <v>21</v>
      </c>
      <c r="BB1196" s="4">
        <v>21</v>
      </c>
      <c r="BC1196" s="4">
        <v>22</v>
      </c>
      <c r="BD1196" s="4">
        <v>22</v>
      </c>
      <c r="BE1196" s="4">
        <v>22</v>
      </c>
      <c r="BF1196" s="4">
        <v>23</v>
      </c>
      <c r="BG1196" s="4">
        <v>23</v>
      </c>
      <c r="BH1196" s="4">
        <v>23</v>
      </c>
      <c r="BI1196" s="6">
        <v>24</v>
      </c>
      <c r="BJ1196" t="s">
        <v>0</v>
      </c>
    </row>
    <row r="1197" spans="1:62">
      <c r="A1197" s="4" t="s">
        <v>462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15">
        <v>1</v>
      </c>
      <c r="K1197" s="5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15">
        <v>1</v>
      </c>
      <c r="S1197" s="4">
        <v>1</v>
      </c>
      <c r="T1197" s="4">
        <v>1</v>
      </c>
      <c r="U1197" s="6">
        <v>1</v>
      </c>
      <c r="V1197" s="4">
        <v>1</v>
      </c>
      <c r="W1197" s="4">
        <v>1</v>
      </c>
      <c r="X1197" s="15">
        <v>1</v>
      </c>
      <c r="Y1197" s="4">
        <v>1</v>
      </c>
      <c r="Z1197" s="4">
        <v>1</v>
      </c>
      <c r="AA1197" s="4">
        <v>1</v>
      </c>
      <c r="AB1197" s="4">
        <v>1</v>
      </c>
      <c r="AC1197" s="4">
        <v>1</v>
      </c>
      <c r="AD1197" s="15">
        <v>1</v>
      </c>
      <c r="AE1197" s="5">
        <v>1</v>
      </c>
      <c r="AF1197" s="4">
        <v>1</v>
      </c>
      <c r="AG1197" s="4">
        <v>1</v>
      </c>
      <c r="AH1197" s="4">
        <v>1</v>
      </c>
      <c r="AI1197" s="4">
        <v>1</v>
      </c>
      <c r="AJ1197" s="4">
        <v>1</v>
      </c>
      <c r="AK1197" s="4">
        <v>1</v>
      </c>
      <c r="AL1197" s="4">
        <v>1</v>
      </c>
      <c r="AM1197" s="4">
        <v>1</v>
      </c>
      <c r="AN1197" s="4">
        <v>1</v>
      </c>
      <c r="AO1197" s="6">
        <v>1</v>
      </c>
      <c r="AP1197" s="4">
        <v>1</v>
      </c>
      <c r="AQ1197" s="4">
        <v>1</v>
      </c>
      <c r="AR1197" s="4">
        <v>1</v>
      </c>
      <c r="AS1197" s="4">
        <v>1</v>
      </c>
      <c r="AT1197" s="4">
        <v>1</v>
      </c>
      <c r="AU1197" s="4">
        <v>1</v>
      </c>
      <c r="AV1197" s="4">
        <v>1</v>
      </c>
      <c r="AW1197" s="4">
        <v>1</v>
      </c>
      <c r="AX1197" s="4">
        <v>1</v>
      </c>
      <c r="AY1197" s="5">
        <v>1</v>
      </c>
      <c r="AZ1197" s="4">
        <v>1</v>
      </c>
      <c r="BA1197" s="4">
        <v>1</v>
      </c>
      <c r="BB1197" s="4">
        <v>1</v>
      </c>
      <c r="BC1197" s="4">
        <v>1</v>
      </c>
      <c r="BD1197" s="4">
        <v>1</v>
      </c>
      <c r="BE1197" s="4">
        <v>1</v>
      </c>
      <c r="BF1197" s="4">
        <v>1</v>
      </c>
      <c r="BG1197" s="4">
        <v>1</v>
      </c>
      <c r="BH1197" s="4">
        <v>1</v>
      </c>
      <c r="BI1197" s="6">
        <v>1</v>
      </c>
      <c r="BJ1197" t="s">
        <v>0</v>
      </c>
    </row>
    <row r="1198" spans="1:62">
      <c r="A1198" s="4" t="s">
        <v>463</v>
      </c>
      <c r="B1198" s="4">
        <v>7</v>
      </c>
      <c r="C1198" s="4">
        <f>B1198+7</f>
        <v>14</v>
      </c>
      <c r="D1198" s="4">
        <f>C1198+6</f>
        <v>20</v>
      </c>
      <c r="E1198" s="4">
        <f>D1198+6</f>
        <v>26</v>
      </c>
      <c r="F1198" s="4">
        <f t="shared" ref="F1198" si="5785">E1198+6</f>
        <v>32</v>
      </c>
      <c r="G1198" s="4">
        <f t="shared" ref="G1198" si="5786">F1198+7</f>
        <v>39</v>
      </c>
      <c r="H1198" s="4">
        <f t="shared" ref="H1198:I1198" si="5787">G1198+6</f>
        <v>45</v>
      </c>
      <c r="I1198" s="4">
        <f t="shared" si="5787"/>
        <v>51</v>
      </c>
      <c r="J1198" s="15">
        <f>I1198+16</f>
        <v>67</v>
      </c>
      <c r="K1198" s="15">
        <f t="shared" ref="K1198:Q1198" si="5788">J1198+16</f>
        <v>83</v>
      </c>
      <c r="L1198" s="15">
        <f>K1198+15</f>
        <v>98</v>
      </c>
      <c r="M1198" s="15">
        <f t="shared" ref="M1198" si="5789">L1198+16</f>
        <v>114</v>
      </c>
      <c r="N1198" s="15">
        <f>M1198+15</f>
        <v>129</v>
      </c>
      <c r="O1198" s="15">
        <f>N1198+16</f>
        <v>145</v>
      </c>
      <c r="P1198" s="15">
        <f>O1198+15</f>
        <v>160</v>
      </c>
      <c r="Q1198" s="15">
        <f t="shared" si="5788"/>
        <v>176</v>
      </c>
      <c r="R1198" s="15">
        <f>Q1198+25</f>
        <v>201</v>
      </c>
      <c r="S1198" s="15">
        <f t="shared" ref="S1198:W1198" si="5790">R1198+25</f>
        <v>226</v>
      </c>
      <c r="T1198" s="15">
        <f t="shared" si="5790"/>
        <v>251</v>
      </c>
      <c r="U1198" s="15">
        <f t="shared" si="5790"/>
        <v>276</v>
      </c>
      <c r="V1198" s="15">
        <f t="shared" si="5790"/>
        <v>301</v>
      </c>
      <c r="W1198" s="15">
        <f t="shared" si="5790"/>
        <v>326</v>
      </c>
      <c r="X1198" s="15">
        <f>W1198+34</f>
        <v>360</v>
      </c>
      <c r="Y1198" s="15">
        <f>X1198+35</f>
        <v>395</v>
      </c>
      <c r="Z1198" s="15">
        <f t="shared" ref="Z1198" si="5791">Y1198+34</f>
        <v>429</v>
      </c>
      <c r="AA1198" s="15">
        <f t="shared" ref="AA1198" si="5792">Z1198+35</f>
        <v>464</v>
      </c>
      <c r="AB1198" s="15">
        <f t="shared" ref="AB1198" si="5793">AA1198+34</f>
        <v>498</v>
      </c>
      <c r="AC1198" s="14">
        <v>532</v>
      </c>
      <c r="AD1198" s="15">
        <v>576</v>
      </c>
      <c r="AE1198" s="14">
        <v>620</v>
      </c>
      <c r="AF1198" s="14">
        <v>664</v>
      </c>
      <c r="AG1198" s="14">
        <v>707</v>
      </c>
      <c r="AH1198" s="14">
        <v>751</v>
      </c>
      <c r="AI1198" s="14">
        <v>795</v>
      </c>
      <c r="AJ1198" s="14">
        <v>839</v>
      </c>
      <c r="AK1198" s="14">
        <v>882</v>
      </c>
      <c r="AL1198" s="14">
        <v>926</v>
      </c>
      <c r="AM1198" s="14">
        <v>970</v>
      </c>
      <c r="AN1198" s="14">
        <v>1014</v>
      </c>
      <c r="AO1198" s="14">
        <v>1057</v>
      </c>
      <c r="AP1198" s="14">
        <v>1101</v>
      </c>
      <c r="AQ1198" s="14">
        <v>1145</v>
      </c>
      <c r="AR1198" s="14">
        <v>1189</v>
      </c>
      <c r="AS1198" s="14">
        <v>1232</v>
      </c>
      <c r="AT1198" s="14">
        <v>1276</v>
      </c>
      <c r="AU1198" s="14">
        <v>1320</v>
      </c>
      <c r="AV1198" s="14">
        <v>1364</v>
      </c>
      <c r="AW1198" s="14">
        <v>1407</v>
      </c>
      <c r="AX1198" s="14">
        <v>1451</v>
      </c>
      <c r="AY1198" s="14">
        <v>1495</v>
      </c>
      <c r="AZ1198" s="14">
        <v>1539</v>
      </c>
      <c r="BA1198" s="14">
        <v>1582</v>
      </c>
      <c r="BB1198" s="14">
        <v>1626</v>
      </c>
      <c r="BC1198" s="14">
        <v>1670</v>
      </c>
      <c r="BD1198" s="14">
        <v>1714</v>
      </c>
      <c r="BE1198" s="14">
        <v>1757</v>
      </c>
      <c r="BF1198" s="14">
        <v>1801</v>
      </c>
      <c r="BG1198" s="14">
        <v>1845</v>
      </c>
      <c r="BH1198" s="14">
        <v>1889</v>
      </c>
      <c r="BI1198" s="14">
        <v>1932</v>
      </c>
      <c r="BJ1198" t="s">
        <v>0</v>
      </c>
    </row>
    <row r="1199" spans="1:62">
      <c r="A1199" s="4" t="s">
        <v>3</v>
      </c>
      <c r="J1199" s="15"/>
      <c r="K1199" s="5"/>
      <c r="R1199" s="15"/>
      <c r="U1199" s="6"/>
      <c r="X1199" s="15"/>
      <c r="AD1199" s="15"/>
      <c r="AE1199" s="5"/>
      <c r="AO1199" s="6"/>
      <c r="AY1199" s="5"/>
      <c r="BI1199" s="6"/>
    </row>
    <row r="1200" spans="1:62">
      <c r="A1200" s="4" t="s">
        <v>349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472</v>
      </c>
      <c r="B1201" s="4">
        <v>1</v>
      </c>
      <c r="C1201" s="4">
        <v>2</v>
      </c>
      <c r="D1201" s="4">
        <v>3</v>
      </c>
      <c r="E1201" s="4">
        <v>4</v>
      </c>
      <c r="F1201" s="4">
        <v>5</v>
      </c>
      <c r="G1201" s="4">
        <v>6</v>
      </c>
      <c r="H1201" s="4">
        <v>7</v>
      </c>
      <c r="I1201" s="4">
        <v>8</v>
      </c>
      <c r="J1201" s="15">
        <v>10</v>
      </c>
      <c r="K1201" s="5">
        <v>12</v>
      </c>
      <c r="L1201" s="4">
        <v>14</v>
      </c>
      <c r="M1201" s="4">
        <v>16</v>
      </c>
      <c r="N1201" s="4">
        <v>18</v>
      </c>
      <c r="O1201" s="4">
        <v>20</v>
      </c>
      <c r="P1201" s="4">
        <v>22</v>
      </c>
      <c r="Q1201" s="4">
        <v>24</v>
      </c>
      <c r="R1201" s="15">
        <v>28</v>
      </c>
      <c r="S1201" s="4">
        <v>32</v>
      </c>
      <c r="T1201" s="4">
        <v>36</v>
      </c>
      <c r="U1201" s="6">
        <v>40</v>
      </c>
      <c r="V1201" s="4">
        <v>44</v>
      </c>
      <c r="W1201" s="4">
        <v>48</v>
      </c>
      <c r="X1201" s="15">
        <f>W1201+6</f>
        <v>54</v>
      </c>
      <c r="Y1201" s="15">
        <f t="shared" ref="Y1201:AC1201" si="5794">X1201+6</f>
        <v>60</v>
      </c>
      <c r="Z1201" s="15">
        <f t="shared" si="5794"/>
        <v>66</v>
      </c>
      <c r="AA1201" s="15">
        <f t="shared" si="5794"/>
        <v>72</v>
      </c>
      <c r="AB1201" s="15">
        <f t="shared" si="5794"/>
        <v>78</v>
      </c>
      <c r="AC1201" s="15">
        <f t="shared" si="5794"/>
        <v>84</v>
      </c>
      <c r="AD1201" s="15">
        <f>AC1201+8</f>
        <v>92</v>
      </c>
      <c r="AE1201" s="15">
        <f t="shared" ref="AE1201:BI1201" si="5795">AD1201+8</f>
        <v>100</v>
      </c>
      <c r="AF1201" s="15">
        <f t="shared" si="5795"/>
        <v>108</v>
      </c>
      <c r="AG1201" s="15">
        <f t="shared" si="5795"/>
        <v>116</v>
      </c>
      <c r="AH1201" s="15">
        <f t="shared" si="5795"/>
        <v>124</v>
      </c>
      <c r="AI1201" s="15">
        <f t="shared" si="5795"/>
        <v>132</v>
      </c>
      <c r="AJ1201" s="15">
        <f t="shared" si="5795"/>
        <v>140</v>
      </c>
      <c r="AK1201" s="15">
        <f t="shared" si="5795"/>
        <v>148</v>
      </c>
      <c r="AL1201" s="15">
        <f t="shared" si="5795"/>
        <v>156</v>
      </c>
      <c r="AM1201" s="15">
        <f t="shared" si="5795"/>
        <v>164</v>
      </c>
      <c r="AN1201" s="15">
        <f t="shared" si="5795"/>
        <v>172</v>
      </c>
      <c r="AO1201" s="15">
        <f t="shared" si="5795"/>
        <v>180</v>
      </c>
      <c r="AP1201" s="15">
        <f t="shared" si="5795"/>
        <v>188</v>
      </c>
      <c r="AQ1201" s="15">
        <f t="shared" si="5795"/>
        <v>196</v>
      </c>
      <c r="AR1201" s="15">
        <f t="shared" si="5795"/>
        <v>204</v>
      </c>
      <c r="AS1201" s="15">
        <f t="shared" si="5795"/>
        <v>212</v>
      </c>
      <c r="AT1201" s="15">
        <f t="shared" si="5795"/>
        <v>220</v>
      </c>
      <c r="AU1201" s="15">
        <f t="shared" si="5795"/>
        <v>228</v>
      </c>
      <c r="AV1201" s="15">
        <f t="shared" si="5795"/>
        <v>236</v>
      </c>
      <c r="AW1201" s="15">
        <f t="shared" si="5795"/>
        <v>244</v>
      </c>
      <c r="AX1201" s="15">
        <f t="shared" si="5795"/>
        <v>252</v>
      </c>
      <c r="AY1201" s="15">
        <f t="shared" si="5795"/>
        <v>260</v>
      </c>
      <c r="AZ1201" s="15">
        <f t="shared" si="5795"/>
        <v>268</v>
      </c>
      <c r="BA1201" s="15">
        <f t="shared" si="5795"/>
        <v>276</v>
      </c>
      <c r="BB1201" s="15">
        <f t="shared" si="5795"/>
        <v>284</v>
      </c>
      <c r="BC1201" s="15">
        <f t="shared" si="5795"/>
        <v>292</v>
      </c>
      <c r="BD1201" s="15">
        <f t="shared" si="5795"/>
        <v>300</v>
      </c>
      <c r="BE1201" s="15">
        <f t="shared" si="5795"/>
        <v>308</v>
      </c>
      <c r="BF1201" s="15">
        <f t="shared" si="5795"/>
        <v>316</v>
      </c>
      <c r="BG1201" s="15">
        <f t="shared" si="5795"/>
        <v>324</v>
      </c>
      <c r="BH1201" s="15">
        <f t="shared" si="5795"/>
        <v>332</v>
      </c>
      <c r="BI1201" s="15">
        <f t="shared" si="5795"/>
        <v>340</v>
      </c>
      <c r="BJ1201" t="s">
        <v>0</v>
      </c>
    </row>
    <row r="1202" spans="1:62">
      <c r="A1202" s="4" t="s">
        <v>473</v>
      </c>
      <c r="B1202" s="4">
        <v>3</v>
      </c>
      <c r="C1202" s="4">
        <v>4</v>
      </c>
      <c r="D1202" s="4">
        <v>5</v>
      </c>
      <c r="E1202" s="4">
        <v>6</v>
      </c>
      <c r="F1202" s="4">
        <v>7</v>
      </c>
      <c r="G1202" s="4">
        <v>8</v>
      </c>
      <c r="H1202" s="4">
        <v>9</v>
      </c>
      <c r="I1202" s="4">
        <v>10</v>
      </c>
      <c r="J1202" s="15">
        <v>12</v>
      </c>
      <c r="K1202" s="5">
        <v>14</v>
      </c>
      <c r="L1202" s="4">
        <v>16</v>
      </c>
      <c r="M1202" s="4">
        <v>18</v>
      </c>
      <c r="N1202" s="4">
        <v>20</v>
      </c>
      <c r="O1202" s="4">
        <v>22</v>
      </c>
      <c r="P1202" s="4">
        <v>24</v>
      </c>
      <c r="Q1202" s="4">
        <v>26</v>
      </c>
      <c r="R1202" s="15">
        <v>30</v>
      </c>
      <c r="S1202" s="4">
        <v>34</v>
      </c>
      <c r="T1202" s="4">
        <v>38</v>
      </c>
      <c r="U1202" s="6">
        <v>42</v>
      </c>
      <c r="V1202" s="4">
        <v>46</v>
      </c>
      <c r="W1202" s="4">
        <v>50</v>
      </c>
      <c r="X1202" s="15">
        <f>W1202+6</f>
        <v>56</v>
      </c>
      <c r="Y1202" s="15">
        <f t="shared" ref="Y1202:AC1202" si="5796">X1202+6</f>
        <v>62</v>
      </c>
      <c r="Z1202" s="15">
        <f t="shared" si="5796"/>
        <v>68</v>
      </c>
      <c r="AA1202" s="15">
        <f t="shared" si="5796"/>
        <v>74</v>
      </c>
      <c r="AB1202" s="15">
        <f t="shared" si="5796"/>
        <v>80</v>
      </c>
      <c r="AC1202" s="15">
        <f t="shared" si="5796"/>
        <v>86</v>
      </c>
      <c r="AD1202" s="15">
        <f>AC1202+8</f>
        <v>94</v>
      </c>
      <c r="AE1202" s="15">
        <f t="shared" ref="AE1202:BI1202" si="5797">AD1202+8</f>
        <v>102</v>
      </c>
      <c r="AF1202" s="15">
        <f t="shared" si="5797"/>
        <v>110</v>
      </c>
      <c r="AG1202" s="15">
        <f t="shared" si="5797"/>
        <v>118</v>
      </c>
      <c r="AH1202" s="15">
        <f t="shared" si="5797"/>
        <v>126</v>
      </c>
      <c r="AI1202" s="15">
        <f t="shared" si="5797"/>
        <v>134</v>
      </c>
      <c r="AJ1202" s="15">
        <f t="shared" si="5797"/>
        <v>142</v>
      </c>
      <c r="AK1202" s="15">
        <f t="shared" si="5797"/>
        <v>150</v>
      </c>
      <c r="AL1202" s="15">
        <f t="shared" si="5797"/>
        <v>158</v>
      </c>
      <c r="AM1202" s="15">
        <f t="shared" si="5797"/>
        <v>166</v>
      </c>
      <c r="AN1202" s="15">
        <f t="shared" si="5797"/>
        <v>174</v>
      </c>
      <c r="AO1202" s="15">
        <f t="shared" si="5797"/>
        <v>182</v>
      </c>
      <c r="AP1202" s="15">
        <f t="shared" si="5797"/>
        <v>190</v>
      </c>
      <c r="AQ1202" s="15">
        <f t="shared" si="5797"/>
        <v>198</v>
      </c>
      <c r="AR1202" s="15">
        <f t="shared" si="5797"/>
        <v>206</v>
      </c>
      <c r="AS1202" s="15">
        <f t="shared" si="5797"/>
        <v>214</v>
      </c>
      <c r="AT1202" s="15">
        <f t="shared" si="5797"/>
        <v>222</v>
      </c>
      <c r="AU1202" s="15">
        <f t="shared" si="5797"/>
        <v>230</v>
      </c>
      <c r="AV1202" s="15">
        <f t="shared" si="5797"/>
        <v>238</v>
      </c>
      <c r="AW1202" s="15">
        <f t="shared" si="5797"/>
        <v>246</v>
      </c>
      <c r="AX1202" s="15">
        <f t="shared" si="5797"/>
        <v>254</v>
      </c>
      <c r="AY1202" s="15">
        <f t="shared" si="5797"/>
        <v>262</v>
      </c>
      <c r="AZ1202" s="15">
        <f t="shared" si="5797"/>
        <v>270</v>
      </c>
      <c r="BA1202" s="15">
        <f t="shared" si="5797"/>
        <v>278</v>
      </c>
      <c r="BB1202" s="15">
        <f t="shared" si="5797"/>
        <v>286</v>
      </c>
      <c r="BC1202" s="15">
        <f t="shared" si="5797"/>
        <v>294</v>
      </c>
      <c r="BD1202" s="15">
        <f t="shared" si="5797"/>
        <v>302</v>
      </c>
      <c r="BE1202" s="15">
        <f t="shared" si="5797"/>
        <v>310</v>
      </c>
      <c r="BF1202" s="15">
        <f t="shared" si="5797"/>
        <v>318</v>
      </c>
      <c r="BG1202" s="15">
        <f t="shared" si="5797"/>
        <v>326</v>
      </c>
      <c r="BH1202" s="15">
        <f t="shared" si="5797"/>
        <v>334</v>
      </c>
      <c r="BI1202" s="15">
        <f t="shared" si="5797"/>
        <v>342</v>
      </c>
      <c r="BJ1202" t="s">
        <v>0</v>
      </c>
    </row>
    <row r="1203" spans="1:62">
      <c r="A1203" s="4" t="s">
        <v>2</v>
      </c>
      <c r="B1203" s="4">
        <v>4</v>
      </c>
      <c r="C1203" s="4">
        <f>B1203+0.5</f>
        <v>4.5</v>
      </c>
      <c r="D1203" s="4">
        <f t="shared" ref="D1203:BI1203" si="5798">C1203+0.5</f>
        <v>5</v>
      </c>
      <c r="E1203" s="4">
        <f t="shared" si="5798"/>
        <v>5.5</v>
      </c>
      <c r="F1203" s="4">
        <f t="shared" si="5798"/>
        <v>6</v>
      </c>
      <c r="G1203" s="4">
        <f t="shared" si="5798"/>
        <v>6.5</v>
      </c>
      <c r="H1203" s="4">
        <f t="shared" si="5798"/>
        <v>7</v>
      </c>
      <c r="I1203" s="4">
        <f t="shared" si="5798"/>
        <v>7.5</v>
      </c>
      <c r="J1203" s="4">
        <f t="shared" si="5798"/>
        <v>8</v>
      </c>
      <c r="K1203" s="4">
        <f t="shared" si="5798"/>
        <v>8.5</v>
      </c>
      <c r="L1203" s="4">
        <f t="shared" si="5798"/>
        <v>9</v>
      </c>
      <c r="M1203" s="4">
        <f t="shared" si="5798"/>
        <v>9.5</v>
      </c>
      <c r="N1203" s="4">
        <f t="shared" si="5798"/>
        <v>10</v>
      </c>
      <c r="O1203" s="4">
        <f t="shared" si="5798"/>
        <v>10.5</v>
      </c>
      <c r="P1203" s="4">
        <f t="shared" si="5798"/>
        <v>11</v>
      </c>
      <c r="Q1203" s="4">
        <f t="shared" si="5798"/>
        <v>11.5</v>
      </c>
      <c r="R1203" s="4">
        <f t="shared" si="5798"/>
        <v>12</v>
      </c>
      <c r="S1203" s="4">
        <f t="shared" si="5798"/>
        <v>12.5</v>
      </c>
      <c r="T1203" s="4">
        <f t="shared" si="5798"/>
        <v>13</v>
      </c>
      <c r="U1203" s="4">
        <f t="shared" si="5798"/>
        <v>13.5</v>
      </c>
      <c r="V1203" s="4">
        <f t="shared" si="5798"/>
        <v>14</v>
      </c>
      <c r="W1203" s="4">
        <f t="shared" si="5798"/>
        <v>14.5</v>
      </c>
      <c r="X1203" s="4">
        <f t="shared" si="5798"/>
        <v>15</v>
      </c>
      <c r="Y1203" s="4">
        <f t="shared" si="5798"/>
        <v>15.5</v>
      </c>
      <c r="Z1203" s="4">
        <f t="shared" si="5798"/>
        <v>16</v>
      </c>
      <c r="AA1203" s="4">
        <f t="shared" si="5798"/>
        <v>16.5</v>
      </c>
      <c r="AB1203" s="4">
        <f t="shared" si="5798"/>
        <v>17</v>
      </c>
      <c r="AC1203" s="4">
        <f t="shared" si="5798"/>
        <v>17.5</v>
      </c>
      <c r="AD1203" s="4">
        <f t="shared" si="5798"/>
        <v>18</v>
      </c>
      <c r="AE1203" s="4">
        <f t="shared" si="5798"/>
        <v>18.5</v>
      </c>
      <c r="AF1203" s="4">
        <f t="shared" si="5798"/>
        <v>19</v>
      </c>
      <c r="AG1203" s="4">
        <f t="shared" si="5798"/>
        <v>19.5</v>
      </c>
      <c r="AH1203" s="4">
        <f t="shared" si="5798"/>
        <v>20</v>
      </c>
      <c r="AI1203" s="4">
        <f t="shared" si="5798"/>
        <v>20.5</v>
      </c>
      <c r="AJ1203" s="4">
        <f t="shared" si="5798"/>
        <v>21</v>
      </c>
      <c r="AK1203" s="4">
        <f t="shared" si="5798"/>
        <v>21.5</v>
      </c>
      <c r="AL1203" s="4">
        <f t="shared" si="5798"/>
        <v>22</v>
      </c>
      <c r="AM1203" s="4">
        <f t="shared" si="5798"/>
        <v>22.5</v>
      </c>
      <c r="AN1203" s="4">
        <f t="shared" si="5798"/>
        <v>23</v>
      </c>
      <c r="AO1203" s="4">
        <f t="shared" si="5798"/>
        <v>23.5</v>
      </c>
      <c r="AP1203" s="4">
        <f t="shared" si="5798"/>
        <v>24</v>
      </c>
      <c r="AQ1203" s="4">
        <f t="shared" si="5798"/>
        <v>24.5</v>
      </c>
      <c r="AR1203" s="4">
        <f t="shared" si="5798"/>
        <v>25</v>
      </c>
      <c r="AS1203" s="4">
        <f t="shared" si="5798"/>
        <v>25.5</v>
      </c>
      <c r="AT1203" s="4">
        <f t="shared" si="5798"/>
        <v>26</v>
      </c>
      <c r="AU1203" s="4">
        <f t="shared" si="5798"/>
        <v>26.5</v>
      </c>
      <c r="AV1203" s="4">
        <f t="shared" si="5798"/>
        <v>27</v>
      </c>
      <c r="AW1203" s="4">
        <f t="shared" si="5798"/>
        <v>27.5</v>
      </c>
      <c r="AX1203" s="4">
        <f t="shared" si="5798"/>
        <v>28</v>
      </c>
      <c r="AY1203" s="4">
        <f t="shared" si="5798"/>
        <v>28.5</v>
      </c>
      <c r="AZ1203" s="4">
        <f t="shared" si="5798"/>
        <v>29</v>
      </c>
      <c r="BA1203" s="4">
        <f t="shared" si="5798"/>
        <v>29.5</v>
      </c>
      <c r="BB1203" s="4">
        <f t="shared" si="5798"/>
        <v>30</v>
      </c>
      <c r="BC1203" s="4">
        <f t="shared" si="5798"/>
        <v>30.5</v>
      </c>
      <c r="BD1203" s="4">
        <f t="shared" si="5798"/>
        <v>31</v>
      </c>
      <c r="BE1203" s="4">
        <f t="shared" si="5798"/>
        <v>31.5</v>
      </c>
      <c r="BF1203" s="4">
        <f t="shared" si="5798"/>
        <v>32</v>
      </c>
      <c r="BG1203" s="4">
        <f t="shared" si="5798"/>
        <v>32.5</v>
      </c>
      <c r="BH1203" s="4">
        <f t="shared" si="5798"/>
        <v>33</v>
      </c>
      <c r="BI1203" s="4">
        <f t="shared" si="5798"/>
        <v>33.5</v>
      </c>
      <c r="BJ1203" t="s">
        <v>0</v>
      </c>
    </row>
    <row r="1204" spans="1:62">
      <c r="A1204" s="4" t="s">
        <v>3</v>
      </c>
      <c r="J1204" s="15"/>
      <c r="K1204" s="5"/>
      <c r="R1204" s="15"/>
      <c r="U1204" s="6"/>
      <c r="X1204" s="15"/>
      <c r="AD1204" s="15"/>
      <c r="AE1204" s="5"/>
      <c r="AO1204" s="6"/>
      <c r="AY1204" s="5"/>
      <c r="BI1204" s="6"/>
    </row>
    <row r="1205" spans="1:62">
      <c r="A1205" s="4" t="s">
        <v>423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196</v>
      </c>
      <c r="B1206" t="s">
        <v>0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462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15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15">
        <v>1</v>
      </c>
      <c r="S1207" s="4">
        <v>1</v>
      </c>
      <c r="T1207" s="4">
        <v>1</v>
      </c>
      <c r="U1207" s="6">
        <v>1</v>
      </c>
      <c r="V1207" s="4">
        <v>1</v>
      </c>
      <c r="W1207" s="4">
        <v>1</v>
      </c>
      <c r="X1207" s="15">
        <v>1</v>
      </c>
      <c r="Y1207" s="4">
        <v>1</v>
      </c>
      <c r="Z1207" s="4">
        <v>1</v>
      </c>
      <c r="AA1207" s="4">
        <v>1</v>
      </c>
      <c r="AB1207" s="4">
        <v>1</v>
      </c>
      <c r="AC1207" s="4">
        <v>1</v>
      </c>
      <c r="AD1207" s="15">
        <v>1</v>
      </c>
      <c r="AE1207" s="5">
        <v>1</v>
      </c>
      <c r="AF1207" s="4">
        <v>1</v>
      </c>
      <c r="AG1207" s="4">
        <v>1</v>
      </c>
      <c r="AH1207" s="4">
        <v>1</v>
      </c>
      <c r="AI1207" s="4">
        <v>1</v>
      </c>
      <c r="AJ1207" s="4">
        <v>1</v>
      </c>
      <c r="AK1207" s="4">
        <v>1</v>
      </c>
      <c r="AL1207" s="4">
        <v>1</v>
      </c>
      <c r="AM1207" s="4">
        <v>1</v>
      </c>
      <c r="AN1207" s="4">
        <v>1</v>
      </c>
      <c r="AO1207" s="6">
        <v>1</v>
      </c>
      <c r="AP1207" s="4">
        <v>1</v>
      </c>
      <c r="AQ1207" s="4">
        <v>1</v>
      </c>
      <c r="AR1207" s="4">
        <v>1</v>
      </c>
      <c r="AS1207" s="4">
        <v>1</v>
      </c>
      <c r="AT1207" s="4">
        <v>1</v>
      </c>
      <c r="AU1207" s="4">
        <v>1</v>
      </c>
      <c r="AV1207" s="4">
        <v>1</v>
      </c>
      <c r="AW1207" s="4">
        <v>1</v>
      </c>
      <c r="AX1207" s="4">
        <v>1</v>
      </c>
      <c r="AY1207" s="5">
        <v>1</v>
      </c>
      <c r="AZ1207" s="4">
        <v>1</v>
      </c>
      <c r="BA1207" s="4">
        <v>1</v>
      </c>
      <c r="BB1207" s="4">
        <v>1</v>
      </c>
      <c r="BC1207" s="4">
        <v>1</v>
      </c>
      <c r="BD1207" s="4">
        <v>1</v>
      </c>
      <c r="BE1207" s="4">
        <v>1</v>
      </c>
      <c r="BF1207" s="4">
        <v>1</v>
      </c>
      <c r="BG1207" s="4">
        <v>1</v>
      </c>
      <c r="BH1207" s="4">
        <v>1</v>
      </c>
      <c r="BI1207" s="6">
        <v>1</v>
      </c>
      <c r="BJ1207" t="s">
        <v>0</v>
      </c>
    </row>
    <row r="1208" spans="1:62">
      <c r="A1208" s="4" t="s">
        <v>463</v>
      </c>
      <c r="B1208" s="4">
        <v>8</v>
      </c>
      <c r="C1208" s="4">
        <f>B1208+5</f>
        <v>13</v>
      </c>
      <c r="D1208" s="4">
        <f t="shared" ref="D1208:I1208" si="5799">C1208+5</f>
        <v>18</v>
      </c>
      <c r="E1208" s="4">
        <f t="shared" si="5799"/>
        <v>23</v>
      </c>
      <c r="F1208" s="4">
        <f t="shared" si="5799"/>
        <v>28</v>
      </c>
      <c r="G1208" s="4">
        <f t="shared" si="5799"/>
        <v>33</v>
      </c>
      <c r="H1208" s="4">
        <f t="shared" si="5799"/>
        <v>38</v>
      </c>
      <c r="I1208" s="4">
        <f t="shared" si="5799"/>
        <v>43</v>
      </c>
      <c r="J1208" s="15">
        <f>I1208+5</f>
        <v>48</v>
      </c>
      <c r="K1208" s="4">
        <f>J1208+6</f>
        <v>54</v>
      </c>
      <c r="L1208" s="15">
        <f t="shared" ref="L1208" si="5800">K1208+5</f>
        <v>59</v>
      </c>
      <c r="M1208" s="4">
        <f t="shared" ref="M1208" si="5801">L1208+6</f>
        <v>65</v>
      </c>
      <c r="N1208" s="15">
        <f t="shared" ref="N1208" si="5802">M1208+5</f>
        <v>70</v>
      </c>
      <c r="O1208" s="4">
        <f t="shared" ref="O1208" si="5803">N1208+6</f>
        <v>76</v>
      </c>
      <c r="P1208" s="15">
        <f t="shared" ref="P1208" si="5804">O1208+5</f>
        <v>81</v>
      </c>
      <c r="Q1208" s="4">
        <f t="shared" ref="Q1208" si="5805">P1208+6</f>
        <v>87</v>
      </c>
      <c r="R1208" s="15">
        <f>Q1208+6</f>
        <v>93</v>
      </c>
      <c r="S1208" s="15">
        <f t="shared" ref="S1208:W1208" si="5806">R1208+6</f>
        <v>99</v>
      </c>
      <c r="T1208" s="15">
        <f t="shared" si="5806"/>
        <v>105</v>
      </c>
      <c r="U1208" s="15">
        <f t="shared" si="5806"/>
        <v>111</v>
      </c>
      <c r="V1208" s="15">
        <f t="shared" si="5806"/>
        <v>117</v>
      </c>
      <c r="W1208" s="15">
        <f t="shared" si="5806"/>
        <v>123</v>
      </c>
      <c r="X1208" s="15">
        <f>W1208+6</f>
        <v>129</v>
      </c>
      <c r="Y1208" s="15">
        <f>X1208+7</f>
        <v>136</v>
      </c>
      <c r="Z1208" s="15">
        <f t="shared" ref="Z1208" si="5807">Y1208+6</f>
        <v>142</v>
      </c>
      <c r="AA1208" s="15">
        <f t="shared" ref="AA1208" si="5808">Z1208+7</f>
        <v>149</v>
      </c>
      <c r="AB1208" s="15">
        <f t="shared" ref="AB1208" si="5809">AA1208+6</f>
        <v>155</v>
      </c>
      <c r="AC1208" s="15">
        <f t="shared" ref="AC1208" si="5810">AB1208+7</f>
        <v>162</v>
      </c>
      <c r="AD1208" s="15">
        <f>AC1208+7</f>
        <v>169</v>
      </c>
      <c r="AE1208" s="15">
        <f t="shared" ref="AE1208:BI1208" si="5811">AD1208+7</f>
        <v>176</v>
      </c>
      <c r="AF1208" s="15">
        <f t="shared" si="5811"/>
        <v>183</v>
      </c>
      <c r="AG1208" s="15">
        <f t="shared" si="5811"/>
        <v>190</v>
      </c>
      <c r="AH1208" s="15">
        <f t="shared" si="5811"/>
        <v>197</v>
      </c>
      <c r="AI1208" s="15">
        <f t="shared" si="5811"/>
        <v>204</v>
      </c>
      <c r="AJ1208" s="15">
        <f t="shared" si="5811"/>
        <v>211</v>
      </c>
      <c r="AK1208" s="15">
        <f t="shared" si="5811"/>
        <v>218</v>
      </c>
      <c r="AL1208" s="15">
        <f t="shared" si="5811"/>
        <v>225</v>
      </c>
      <c r="AM1208" s="15">
        <f t="shared" si="5811"/>
        <v>232</v>
      </c>
      <c r="AN1208" s="15">
        <f t="shared" si="5811"/>
        <v>239</v>
      </c>
      <c r="AO1208" s="15">
        <f t="shared" si="5811"/>
        <v>246</v>
      </c>
      <c r="AP1208" s="15">
        <f t="shared" si="5811"/>
        <v>253</v>
      </c>
      <c r="AQ1208" s="15">
        <f t="shared" si="5811"/>
        <v>260</v>
      </c>
      <c r="AR1208" s="15">
        <f t="shared" si="5811"/>
        <v>267</v>
      </c>
      <c r="AS1208" s="15">
        <f t="shared" si="5811"/>
        <v>274</v>
      </c>
      <c r="AT1208" s="15">
        <f t="shared" si="5811"/>
        <v>281</v>
      </c>
      <c r="AU1208" s="15">
        <f t="shared" si="5811"/>
        <v>288</v>
      </c>
      <c r="AV1208" s="15">
        <f t="shared" si="5811"/>
        <v>295</v>
      </c>
      <c r="AW1208" s="15">
        <f t="shared" si="5811"/>
        <v>302</v>
      </c>
      <c r="AX1208" s="15">
        <f t="shared" si="5811"/>
        <v>309</v>
      </c>
      <c r="AY1208" s="15">
        <f t="shared" si="5811"/>
        <v>316</v>
      </c>
      <c r="AZ1208" s="15">
        <f t="shared" si="5811"/>
        <v>323</v>
      </c>
      <c r="BA1208" s="15">
        <f t="shared" si="5811"/>
        <v>330</v>
      </c>
      <c r="BB1208" s="15">
        <f t="shared" si="5811"/>
        <v>337</v>
      </c>
      <c r="BC1208" s="15">
        <f t="shared" si="5811"/>
        <v>344</v>
      </c>
      <c r="BD1208" s="15">
        <f t="shared" si="5811"/>
        <v>351</v>
      </c>
      <c r="BE1208" s="15">
        <f t="shared" si="5811"/>
        <v>358</v>
      </c>
      <c r="BF1208" s="15">
        <f t="shared" si="5811"/>
        <v>365</v>
      </c>
      <c r="BG1208" s="15">
        <f t="shared" si="5811"/>
        <v>372</v>
      </c>
      <c r="BH1208" s="15">
        <f t="shared" si="5811"/>
        <v>379</v>
      </c>
      <c r="BI1208" s="15">
        <f t="shared" si="5811"/>
        <v>386</v>
      </c>
      <c r="BJ1208" t="s">
        <v>0</v>
      </c>
    </row>
    <row r="1209" spans="1:62">
      <c r="A1209" s="4" t="s">
        <v>2</v>
      </c>
      <c r="B1209" s="4">
        <v>4</v>
      </c>
      <c r="C1209" s="4">
        <f>B1209</f>
        <v>4</v>
      </c>
      <c r="D1209" s="4">
        <f>C1209+0.5</f>
        <v>4.5</v>
      </c>
      <c r="E1209" s="4">
        <f t="shared" ref="E1209" si="5812">D1209</f>
        <v>4.5</v>
      </c>
      <c r="F1209" s="4">
        <f t="shared" ref="F1209" si="5813">E1209+0.5</f>
        <v>5</v>
      </c>
      <c r="G1209" s="4">
        <f t="shared" ref="G1209" si="5814">F1209</f>
        <v>5</v>
      </c>
      <c r="H1209" s="4">
        <f t="shared" ref="H1209" si="5815">G1209+0.5</f>
        <v>5.5</v>
      </c>
      <c r="I1209" s="4">
        <f t="shared" ref="I1209" si="5816">H1209</f>
        <v>5.5</v>
      </c>
      <c r="J1209" s="4">
        <f t="shared" ref="J1209" si="5817">I1209+0.5</f>
        <v>6</v>
      </c>
      <c r="K1209" s="4">
        <f t="shared" ref="K1209" si="5818">J1209</f>
        <v>6</v>
      </c>
      <c r="L1209" s="4">
        <f t="shared" ref="L1209" si="5819">K1209+0.5</f>
        <v>6.5</v>
      </c>
      <c r="M1209" s="4">
        <f t="shared" ref="M1209" si="5820">L1209</f>
        <v>6.5</v>
      </c>
      <c r="N1209" s="4">
        <f t="shared" ref="N1209" si="5821">M1209+0.5</f>
        <v>7</v>
      </c>
      <c r="O1209" s="4">
        <f t="shared" ref="O1209" si="5822">N1209</f>
        <v>7</v>
      </c>
      <c r="P1209" s="4">
        <f t="shared" ref="P1209" si="5823">O1209+0.5</f>
        <v>7.5</v>
      </c>
      <c r="Q1209" s="4">
        <f t="shared" ref="Q1209" si="5824">P1209</f>
        <v>7.5</v>
      </c>
      <c r="R1209" s="4">
        <f t="shared" ref="R1209" si="5825">Q1209+0.5</f>
        <v>8</v>
      </c>
      <c r="S1209" s="4">
        <f t="shared" ref="S1209" si="5826">R1209</f>
        <v>8</v>
      </c>
      <c r="T1209" s="4">
        <f t="shared" ref="T1209" si="5827">S1209+0.5</f>
        <v>8.5</v>
      </c>
      <c r="U1209" s="4">
        <f t="shared" ref="U1209" si="5828">T1209</f>
        <v>8.5</v>
      </c>
      <c r="V1209" s="4">
        <f t="shared" ref="V1209" si="5829">U1209+0.5</f>
        <v>9</v>
      </c>
      <c r="W1209" s="4">
        <f t="shared" ref="W1209" si="5830">V1209</f>
        <v>9</v>
      </c>
      <c r="X1209" s="4">
        <f t="shared" ref="X1209" si="5831">W1209+0.5</f>
        <v>9.5</v>
      </c>
      <c r="Y1209" s="4">
        <f t="shared" ref="Y1209" si="5832">X1209</f>
        <v>9.5</v>
      </c>
      <c r="Z1209" s="4">
        <f t="shared" ref="Z1209" si="5833">Y1209+0.5</f>
        <v>10</v>
      </c>
      <c r="AA1209" s="4">
        <f t="shared" ref="AA1209" si="5834">Z1209</f>
        <v>10</v>
      </c>
      <c r="AB1209" s="4">
        <f t="shared" ref="AB1209" si="5835">AA1209+0.5</f>
        <v>10.5</v>
      </c>
      <c r="AC1209" s="4">
        <f t="shared" ref="AC1209" si="5836">AB1209</f>
        <v>10.5</v>
      </c>
      <c r="AD1209" s="4">
        <f t="shared" ref="AD1209" si="5837">AC1209+0.5</f>
        <v>11</v>
      </c>
      <c r="AE1209" s="4">
        <f t="shared" ref="AE1209" si="5838">AD1209</f>
        <v>11</v>
      </c>
      <c r="AF1209" s="4">
        <f t="shared" ref="AF1209" si="5839">AE1209+0.5</f>
        <v>11.5</v>
      </c>
      <c r="AG1209" s="4">
        <f t="shared" ref="AG1209" si="5840">AF1209</f>
        <v>11.5</v>
      </c>
      <c r="AH1209" s="4">
        <f t="shared" ref="AH1209" si="5841">AG1209+0.5</f>
        <v>12</v>
      </c>
      <c r="AI1209" s="4">
        <f t="shared" ref="AI1209" si="5842">AH1209</f>
        <v>12</v>
      </c>
      <c r="AJ1209" s="4">
        <f t="shared" ref="AJ1209" si="5843">AI1209+0.5</f>
        <v>12.5</v>
      </c>
      <c r="AK1209" s="4">
        <f t="shared" ref="AK1209" si="5844">AJ1209</f>
        <v>12.5</v>
      </c>
      <c r="AL1209" s="4">
        <f t="shared" ref="AL1209" si="5845">AK1209+0.5</f>
        <v>13</v>
      </c>
      <c r="AM1209" s="4">
        <f t="shared" ref="AM1209" si="5846">AL1209</f>
        <v>13</v>
      </c>
      <c r="AN1209" s="4">
        <f t="shared" ref="AN1209" si="5847">AM1209+0.5</f>
        <v>13.5</v>
      </c>
      <c r="AO1209" s="4">
        <f t="shared" ref="AO1209" si="5848">AN1209</f>
        <v>13.5</v>
      </c>
      <c r="AP1209" s="4">
        <f t="shared" ref="AP1209" si="5849">AO1209+0.5</f>
        <v>14</v>
      </c>
      <c r="AQ1209" s="4">
        <f t="shared" ref="AQ1209" si="5850">AP1209</f>
        <v>14</v>
      </c>
      <c r="AR1209" s="4">
        <f t="shared" ref="AR1209" si="5851">AQ1209+0.5</f>
        <v>14.5</v>
      </c>
      <c r="AS1209" s="4">
        <f t="shared" ref="AS1209" si="5852">AR1209</f>
        <v>14.5</v>
      </c>
      <c r="AT1209" s="4">
        <f t="shared" ref="AT1209" si="5853">AS1209+0.5</f>
        <v>15</v>
      </c>
      <c r="AU1209" s="4">
        <f t="shared" ref="AU1209" si="5854">AT1209</f>
        <v>15</v>
      </c>
      <c r="AV1209" s="4">
        <f t="shared" ref="AV1209" si="5855">AU1209+0.5</f>
        <v>15.5</v>
      </c>
      <c r="AW1209" s="4">
        <f t="shared" ref="AW1209" si="5856">AV1209</f>
        <v>15.5</v>
      </c>
      <c r="AX1209" s="4">
        <f t="shared" ref="AX1209" si="5857">AW1209+0.5</f>
        <v>16</v>
      </c>
      <c r="AY1209" s="4">
        <f t="shared" ref="AY1209" si="5858">AX1209</f>
        <v>16</v>
      </c>
      <c r="AZ1209" s="4">
        <f t="shared" ref="AZ1209" si="5859">AY1209+0.5</f>
        <v>16.5</v>
      </c>
      <c r="BA1209" s="4">
        <f t="shared" ref="BA1209" si="5860">AZ1209</f>
        <v>16.5</v>
      </c>
      <c r="BB1209" s="4">
        <f t="shared" ref="BB1209" si="5861">BA1209+0.5</f>
        <v>17</v>
      </c>
      <c r="BC1209" s="4">
        <f t="shared" ref="BC1209" si="5862">BB1209</f>
        <v>17</v>
      </c>
      <c r="BD1209" s="4">
        <f t="shared" ref="BD1209" si="5863">BC1209+0.5</f>
        <v>17.5</v>
      </c>
      <c r="BE1209" s="4">
        <f t="shared" ref="BE1209" si="5864">BD1209</f>
        <v>17.5</v>
      </c>
      <c r="BF1209" s="4">
        <f t="shared" ref="BF1209" si="5865">BE1209+0.5</f>
        <v>18</v>
      </c>
      <c r="BG1209" s="4">
        <f t="shared" ref="BG1209" si="5866">BF1209</f>
        <v>18</v>
      </c>
      <c r="BH1209" s="4">
        <f t="shared" ref="BH1209" si="5867">BG1209+0.5</f>
        <v>18.5</v>
      </c>
      <c r="BI1209" s="4">
        <f t="shared" ref="BI1209" si="5868">BH1209</f>
        <v>18.5</v>
      </c>
      <c r="BJ1209" t="s">
        <v>0</v>
      </c>
    </row>
    <row r="1210" spans="1:62">
      <c r="A1210" s="4" t="s">
        <v>3</v>
      </c>
      <c r="J1210" s="15"/>
      <c r="K1210" s="5"/>
      <c r="R1210" s="15"/>
      <c r="U1210" s="6"/>
      <c r="X1210" s="15"/>
      <c r="AD1210" s="15"/>
      <c r="AE1210" s="5"/>
      <c r="AO1210" s="6"/>
      <c r="AY1210" s="5"/>
      <c r="BI1210" s="6"/>
    </row>
    <row r="1211" spans="1:62">
      <c r="A1211" s="4" t="s">
        <v>350</v>
      </c>
      <c r="J1211" s="15"/>
      <c r="K1211" s="5"/>
      <c r="R1211" s="15"/>
      <c r="U1211" s="6"/>
      <c r="X1211" s="15"/>
      <c r="AD1211" s="15"/>
      <c r="AE1211" s="5"/>
      <c r="AO1211" s="6"/>
      <c r="AY1211" s="5"/>
      <c r="BI1211" s="6"/>
    </row>
    <row r="1212" spans="1:62">
      <c r="A1212" s="4" t="s">
        <v>467</v>
      </c>
      <c r="B1212" s="4">
        <v>2</v>
      </c>
      <c r="C1212" s="4">
        <f>B1212+1</f>
        <v>3</v>
      </c>
      <c r="D1212" s="4">
        <f t="shared" ref="D1212:I1212" si="5869">C1212+1</f>
        <v>4</v>
      </c>
      <c r="E1212" s="4">
        <f t="shared" si="5869"/>
        <v>5</v>
      </c>
      <c r="F1212" s="4">
        <f t="shared" si="5869"/>
        <v>6</v>
      </c>
      <c r="G1212" s="4">
        <f t="shared" si="5869"/>
        <v>7</v>
      </c>
      <c r="H1212" s="4">
        <f t="shared" si="5869"/>
        <v>8</v>
      </c>
      <c r="I1212" s="4">
        <f t="shared" si="5869"/>
        <v>9</v>
      </c>
      <c r="J1212" s="15">
        <f>I1212+4</f>
        <v>13</v>
      </c>
      <c r="K1212">
        <f t="shared" ref="K1212:Q1212" si="5870">J1212+4</f>
        <v>17</v>
      </c>
      <c r="L1212" s="4">
        <f t="shared" si="5870"/>
        <v>21</v>
      </c>
      <c r="M1212" s="4">
        <f t="shared" si="5870"/>
        <v>25</v>
      </c>
      <c r="N1212" s="4">
        <f t="shared" si="5870"/>
        <v>29</v>
      </c>
      <c r="O1212" s="4">
        <f t="shared" si="5870"/>
        <v>33</v>
      </c>
      <c r="P1212" s="4">
        <f t="shared" si="5870"/>
        <v>37</v>
      </c>
      <c r="Q1212" s="4">
        <f t="shared" si="5870"/>
        <v>41</v>
      </c>
      <c r="R1212" s="15">
        <f>Q1212+13</f>
        <v>54</v>
      </c>
      <c r="S1212" s="15">
        <f t="shared" ref="S1212:W1212" si="5871">R1212+13</f>
        <v>67</v>
      </c>
      <c r="T1212" s="15">
        <f t="shared" si="5871"/>
        <v>80</v>
      </c>
      <c r="U1212" s="15">
        <f t="shared" si="5871"/>
        <v>93</v>
      </c>
      <c r="V1212" s="15">
        <f t="shared" si="5871"/>
        <v>106</v>
      </c>
      <c r="W1212" s="15">
        <f t="shared" si="5871"/>
        <v>119</v>
      </c>
      <c r="X1212" s="15">
        <f>W1212+22</f>
        <v>141</v>
      </c>
      <c r="Y1212" s="15">
        <f t="shared" ref="Y1212:AC1212" si="5872">X1212+22</f>
        <v>163</v>
      </c>
      <c r="Z1212" s="15">
        <f t="shared" si="5872"/>
        <v>185</v>
      </c>
      <c r="AA1212" s="15">
        <f t="shared" si="5872"/>
        <v>207</v>
      </c>
      <c r="AB1212" s="15">
        <f t="shared" si="5872"/>
        <v>229</v>
      </c>
      <c r="AC1212" s="15">
        <f t="shared" si="5872"/>
        <v>251</v>
      </c>
      <c r="AD1212" s="15">
        <f>AC1212+31</f>
        <v>282</v>
      </c>
      <c r="AE1212" s="15">
        <f t="shared" ref="AE1212:BI1212" si="5873">AD1212+31</f>
        <v>313</v>
      </c>
      <c r="AF1212" s="15">
        <f t="shared" si="5873"/>
        <v>344</v>
      </c>
      <c r="AG1212" s="15">
        <f t="shared" si="5873"/>
        <v>375</v>
      </c>
      <c r="AH1212" s="15">
        <f t="shared" si="5873"/>
        <v>406</v>
      </c>
      <c r="AI1212" s="15">
        <f t="shared" si="5873"/>
        <v>437</v>
      </c>
      <c r="AJ1212" s="15">
        <f t="shared" si="5873"/>
        <v>468</v>
      </c>
      <c r="AK1212" s="15">
        <f t="shared" si="5873"/>
        <v>499</v>
      </c>
      <c r="AL1212" s="15">
        <f t="shared" si="5873"/>
        <v>530</v>
      </c>
      <c r="AM1212" s="15">
        <f t="shared" si="5873"/>
        <v>561</v>
      </c>
      <c r="AN1212" s="15">
        <f t="shared" si="5873"/>
        <v>592</v>
      </c>
      <c r="AO1212" s="15">
        <f t="shared" si="5873"/>
        <v>623</v>
      </c>
      <c r="AP1212" s="15">
        <f t="shared" si="5873"/>
        <v>654</v>
      </c>
      <c r="AQ1212" s="15">
        <f t="shared" si="5873"/>
        <v>685</v>
      </c>
      <c r="AR1212" s="15">
        <f t="shared" si="5873"/>
        <v>716</v>
      </c>
      <c r="AS1212" s="15">
        <f t="shared" si="5873"/>
        <v>747</v>
      </c>
      <c r="AT1212" s="15">
        <f t="shared" si="5873"/>
        <v>778</v>
      </c>
      <c r="AU1212" s="15">
        <f t="shared" si="5873"/>
        <v>809</v>
      </c>
      <c r="AV1212" s="15">
        <f t="shared" si="5873"/>
        <v>840</v>
      </c>
      <c r="AW1212" s="15">
        <f t="shared" si="5873"/>
        <v>871</v>
      </c>
      <c r="AX1212" s="15">
        <f t="shared" si="5873"/>
        <v>902</v>
      </c>
      <c r="AY1212" s="15">
        <f t="shared" si="5873"/>
        <v>933</v>
      </c>
      <c r="AZ1212" s="15">
        <f t="shared" si="5873"/>
        <v>964</v>
      </c>
      <c r="BA1212" s="15">
        <f t="shared" si="5873"/>
        <v>995</v>
      </c>
      <c r="BB1212" s="15">
        <f t="shared" si="5873"/>
        <v>1026</v>
      </c>
      <c r="BC1212" s="15">
        <f t="shared" si="5873"/>
        <v>1057</v>
      </c>
      <c r="BD1212" s="15">
        <f t="shared" si="5873"/>
        <v>1088</v>
      </c>
      <c r="BE1212" s="15">
        <f t="shared" si="5873"/>
        <v>1119</v>
      </c>
      <c r="BF1212" s="15">
        <f t="shared" si="5873"/>
        <v>1150</v>
      </c>
      <c r="BG1212" s="15">
        <f t="shared" si="5873"/>
        <v>1181</v>
      </c>
      <c r="BH1212" s="15">
        <f t="shared" si="5873"/>
        <v>1212</v>
      </c>
      <c r="BI1212" s="15">
        <f t="shared" si="5873"/>
        <v>1243</v>
      </c>
      <c r="BJ1212" t="s">
        <v>0</v>
      </c>
    </row>
    <row r="1213" spans="1:62">
      <c r="A1213" s="4" t="s">
        <v>468</v>
      </c>
      <c r="B1213" s="4">
        <v>4</v>
      </c>
      <c r="C1213" s="4">
        <f>B1213+2</f>
        <v>6</v>
      </c>
      <c r="D1213" s="4">
        <f t="shared" ref="D1213:I1213" si="5874">C1213+2</f>
        <v>8</v>
      </c>
      <c r="E1213" s="4">
        <f t="shared" si="5874"/>
        <v>10</v>
      </c>
      <c r="F1213" s="4">
        <f t="shared" si="5874"/>
        <v>12</v>
      </c>
      <c r="G1213" s="4">
        <f t="shared" si="5874"/>
        <v>14</v>
      </c>
      <c r="H1213" s="4">
        <f t="shared" si="5874"/>
        <v>16</v>
      </c>
      <c r="I1213" s="4">
        <f t="shared" si="5874"/>
        <v>18</v>
      </c>
      <c r="J1213" s="15">
        <f>I1213+6</f>
        <v>24</v>
      </c>
      <c r="K1213" s="4">
        <f t="shared" ref="K1213:Q1213" si="5875">J1213+6</f>
        <v>30</v>
      </c>
      <c r="L1213" s="4">
        <f t="shared" si="5875"/>
        <v>36</v>
      </c>
      <c r="M1213" s="4">
        <f t="shared" si="5875"/>
        <v>42</v>
      </c>
      <c r="N1213" s="4">
        <f t="shared" si="5875"/>
        <v>48</v>
      </c>
      <c r="O1213" s="4">
        <f t="shared" si="5875"/>
        <v>54</v>
      </c>
      <c r="P1213" s="4">
        <f t="shared" si="5875"/>
        <v>60</v>
      </c>
      <c r="Q1213" s="4">
        <f t="shared" si="5875"/>
        <v>66</v>
      </c>
      <c r="R1213" s="15">
        <f>Q1213+16</f>
        <v>82</v>
      </c>
      <c r="S1213" s="4">
        <f t="shared" ref="S1213:W1213" si="5876">R1213+16</f>
        <v>98</v>
      </c>
      <c r="T1213" s="4">
        <f t="shared" si="5876"/>
        <v>114</v>
      </c>
      <c r="U1213" s="4">
        <f t="shared" si="5876"/>
        <v>130</v>
      </c>
      <c r="V1213" s="4">
        <f t="shared" si="5876"/>
        <v>146</v>
      </c>
      <c r="W1213" s="4">
        <f t="shared" si="5876"/>
        <v>162</v>
      </c>
      <c r="X1213" s="15">
        <f>W1213+26</f>
        <v>188</v>
      </c>
      <c r="Y1213" s="15">
        <f t="shared" ref="Y1213:AC1213" si="5877">X1213+26</f>
        <v>214</v>
      </c>
      <c r="Z1213" s="15">
        <f t="shared" si="5877"/>
        <v>240</v>
      </c>
      <c r="AA1213" s="15">
        <f t="shared" si="5877"/>
        <v>266</v>
      </c>
      <c r="AB1213" s="15">
        <f t="shared" si="5877"/>
        <v>292</v>
      </c>
      <c r="AC1213" s="15">
        <f t="shared" si="5877"/>
        <v>318</v>
      </c>
      <c r="AD1213" s="15">
        <f>AC1213+36</f>
        <v>354</v>
      </c>
      <c r="AE1213" s="15">
        <f t="shared" ref="AE1213:BI1213" si="5878">AD1213+36</f>
        <v>390</v>
      </c>
      <c r="AF1213" s="15">
        <f t="shared" si="5878"/>
        <v>426</v>
      </c>
      <c r="AG1213" s="15">
        <f t="shared" si="5878"/>
        <v>462</v>
      </c>
      <c r="AH1213" s="15">
        <f t="shared" si="5878"/>
        <v>498</v>
      </c>
      <c r="AI1213" s="15">
        <f t="shared" si="5878"/>
        <v>534</v>
      </c>
      <c r="AJ1213" s="15">
        <f t="shared" si="5878"/>
        <v>570</v>
      </c>
      <c r="AK1213" s="15">
        <f t="shared" si="5878"/>
        <v>606</v>
      </c>
      <c r="AL1213" s="15">
        <f t="shared" si="5878"/>
        <v>642</v>
      </c>
      <c r="AM1213" s="15">
        <f t="shared" si="5878"/>
        <v>678</v>
      </c>
      <c r="AN1213" s="15">
        <f t="shared" si="5878"/>
        <v>714</v>
      </c>
      <c r="AO1213" s="15">
        <f t="shared" si="5878"/>
        <v>750</v>
      </c>
      <c r="AP1213" s="15">
        <f t="shared" si="5878"/>
        <v>786</v>
      </c>
      <c r="AQ1213" s="15">
        <f t="shared" si="5878"/>
        <v>822</v>
      </c>
      <c r="AR1213" s="15">
        <f t="shared" si="5878"/>
        <v>858</v>
      </c>
      <c r="AS1213" s="15">
        <f t="shared" si="5878"/>
        <v>894</v>
      </c>
      <c r="AT1213" s="15">
        <f t="shared" si="5878"/>
        <v>930</v>
      </c>
      <c r="AU1213" s="15">
        <f t="shared" si="5878"/>
        <v>966</v>
      </c>
      <c r="AV1213" s="15">
        <f t="shared" si="5878"/>
        <v>1002</v>
      </c>
      <c r="AW1213" s="15">
        <f t="shared" si="5878"/>
        <v>1038</v>
      </c>
      <c r="AX1213" s="15">
        <f t="shared" si="5878"/>
        <v>1074</v>
      </c>
      <c r="AY1213" s="15">
        <f t="shared" si="5878"/>
        <v>1110</v>
      </c>
      <c r="AZ1213" s="15">
        <f t="shared" si="5878"/>
        <v>1146</v>
      </c>
      <c r="BA1213" s="15">
        <f t="shared" si="5878"/>
        <v>1182</v>
      </c>
      <c r="BB1213" s="15">
        <f t="shared" si="5878"/>
        <v>1218</v>
      </c>
      <c r="BC1213" s="15">
        <f t="shared" si="5878"/>
        <v>1254</v>
      </c>
      <c r="BD1213" s="15">
        <f t="shared" si="5878"/>
        <v>1290</v>
      </c>
      <c r="BE1213" s="15">
        <f t="shared" si="5878"/>
        <v>1326</v>
      </c>
      <c r="BF1213" s="15">
        <f t="shared" si="5878"/>
        <v>1362</v>
      </c>
      <c r="BG1213" s="15">
        <f t="shared" si="5878"/>
        <v>1398</v>
      </c>
      <c r="BH1213" s="15">
        <f t="shared" si="5878"/>
        <v>1434</v>
      </c>
      <c r="BI1213" s="15">
        <f t="shared" si="5878"/>
        <v>1470</v>
      </c>
      <c r="BJ1213" t="s">
        <v>0</v>
      </c>
    </row>
    <row r="1214" spans="1:62">
      <c r="A1214" s="4" t="s">
        <v>2</v>
      </c>
      <c r="B1214" s="4">
        <v>5</v>
      </c>
      <c r="C1214" s="4">
        <f>B1214</f>
        <v>5</v>
      </c>
      <c r="D1214" s="4">
        <f>C1214+0.5</f>
        <v>5.5</v>
      </c>
      <c r="E1214" s="4">
        <f t="shared" ref="E1214" si="5879">D1214</f>
        <v>5.5</v>
      </c>
      <c r="F1214" s="4">
        <f t="shared" ref="F1214" si="5880">E1214+0.5</f>
        <v>6</v>
      </c>
      <c r="G1214" s="4">
        <f t="shared" ref="G1214" si="5881">F1214</f>
        <v>6</v>
      </c>
      <c r="H1214" s="4">
        <f t="shared" ref="H1214" si="5882">G1214+0.5</f>
        <v>6.5</v>
      </c>
      <c r="I1214" s="4">
        <f t="shared" ref="I1214" si="5883">H1214</f>
        <v>6.5</v>
      </c>
      <c r="J1214" s="4">
        <f t="shared" ref="J1214" si="5884">I1214+0.5</f>
        <v>7</v>
      </c>
      <c r="K1214" s="4">
        <f t="shared" ref="K1214" si="5885">J1214</f>
        <v>7</v>
      </c>
      <c r="L1214" s="4">
        <f t="shared" ref="L1214" si="5886">K1214+0.5</f>
        <v>7.5</v>
      </c>
      <c r="M1214" s="4">
        <f t="shared" ref="M1214" si="5887">L1214</f>
        <v>7.5</v>
      </c>
      <c r="N1214" s="4">
        <f t="shared" ref="N1214" si="5888">M1214+0.5</f>
        <v>8</v>
      </c>
      <c r="O1214" s="4">
        <f t="shared" ref="O1214" si="5889">N1214</f>
        <v>8</v>
      </c>
      <c r="P1214" s="4">
        <f t="shared" ref="P1214" si="5890">O1214+0.5</f>
        <v>8.5</v>
      </c>
      <c r="Q1214" s="4">
        <f t="shared" ref="Q1214" si="5891">P1214</f>
        <v>8.5</v>
      </c>
      <c r="R1214" s="4">
        <f t="shared" ref="R1214" si="5892">Q1214+0.5</f>
        <v>9</v>
      </c>
      <c r="S1214" s="4">
        <f t="shared" ref="S1214" si="5893">R1214</f>
        <v>9</v>
      </c>
      <c r="T1214" s="4">
        <f t="shared" ref="T1214" si="5894">S1214+0.5</f>
        <v>9.5</v>
      </c>
      <c r="U1214" s="4">
        <f t="shared" ref="U1214" si="5895">T1214</f>
        <v>9.5</v>
      </c>
      <c r="V1214" s="4">
        <f t="shared" ref="V1214" si="5896">U1214+0.5</f>
        <v>10</v>
      </c>
      <c r="W1214" s="4">
        <f t="shared" ref="W1214" si="5897">V1214</f>
        <v>10</v>
      </c>
      <c r="X1214" s="4">
        <f t="shared" ref="X1214" si="5898">W1214+0.5</f>
        <v>10.5</v>
      </c>
      <c r="Y1214" s="4">
        <f t="shared" ref="Y1214" si="5899">X1214</f>
        <v>10.5</v>
      </c>
      <c r="Z1214" s="4">
        <f t="shared" ref="Z1214" si="5900">Y1214+0.5</f>
        <v>11</v>
      </c>
      <c r="AA1214" s="4">
        <f t="shared" ref="AA1214" si="5901">Z1214</f>
        <v>11</v>
      </c>
      <c r="AB1214" s="4">
        <f t="shared" ref="AB1214" si="5902">AA1214+0.5</f>
        <v>11.5</v>
      </c>
      <c r="AC1214" s="4">
        <f t="shared" ref="AC1214" si="5903">AB1214</f>
        <v>11.5</v>
      </c>
      <c r="AD1214" s="4">
        <f t="shared" ref="AD1214" si="5904">AC1214+0.5</f>
        <v>12</v>
      </c>
      <c r="AE1214" s="4">
        <f t="shared" ref="AE1214" si="5905">AD1214</f>
        <v>12</v>
      </c>
      <c r="AF1214" s="4">
        <f t="shared" ref="AF1214" si="5906">AE1214+0.5</f>
        <v>12.5</v>
      </c>
      <c r="AG1214" s="4">
        <f t="shared" ref="AG1214" si="5907">AF1214</f>
        <v>12.5</v>
      </c>
      <c r="AH1214" s="4">
        <f t="shared" ref="AH1214" si="5908">AG1214+0.5</f>
        <v>13</v>
      </c>
      <c r="AI1214" s="4">
        <f t="shared" ref="AI1214" si="5909">AH1214</f>
        <v>13</v>
      </c>
      <c r="AJ1214" s="4">
        <f t="shared" ref="AJ1214" si="5910">AI1214+0.5</f>
        <v>13.5</v>
      </c>
      <c r="AK1214" s="4">
        <f t="shared" ref="AK1214" si="5911">AJ1214</f>
        <v>13.5</v>
      </c>
      <c r="AL1214" s="4">
        <f t="shared" ref="AL1214" si="5912">AK1214+0.5</f>
        <v>14</v>
      </c>
      <c r="AM1214" s="4">
        <f t="shared" ref="AM1214" si="5913">AL1214</f>
        <v>14</v>
      </c>
      <c r="AN1214" s="4">
        <f t="shared" ref="AN1214" si="5914">AM1214+0.5</f>
        <v>14.5</v>
      </c>
      <c r="AO1214" s="4">
        <f t="shared" ref="AO1214" si="5915">AN1214</f>
        <v>14.5</v>
      </c>
      <c r="AP1214" s="4">
        <f t="shared" ref="AP1214" si="5916">AO1214+0.5</f>
        <v>15</v>
      </c>
      <c r="AQ1214" s="4">
        <f t="shared" ref="AQ1214" si="5917">AP1214</f>
        <v>15</v>
      </c>
      <c r="AR1214" s="4">
        <f t="shared" ref="AR1214" si="5918">AQ1214+0.5</f>
        <v>15.5</v>
      </c>
      <c r="AS1214" s="4">
        <f t="shared" ref="AS1214" si="5919">AR1214</f>
        <v>15.5</v>
      </c>
      <c r="AT1214" s="4">
        <f t="shared" ref="AT1214" si="5920">AS1214+0.5</f>
        <v>16</v>
      </c>
      <c r="AU1214" s="4">
        <f t="shared" ref="AU1214" si="5921">AT1214</f>
        <v>16</v>
      </c>
      <c r="AV1214" s="4">
        <f t="shared" ref="AV1214" si="5922">AU1214+0.5</f>
        <v>16.5</v>
      </c>
      <c r="AW1214" s="4">
        <f t="shared" ref="AW1214" si="5923">AV1214</f>
        <v>16.5</v>
      </c>
      <c r="AX1214" s="4">
        <f t="shared" ref="AX1214" si="5924">AW1214+0.5</f>
        <v>17</v>
      </c>
      <c r="AY1214" s="4">
        <f t="shared" ref="AY1214" si="5925">AX1214</f>
        <v>17</v>
      </c>
      <c r="AZ1214" s="4">
        <f t="shared" ref="AZ1214" si="5926">AY1214+0.5</f>
        <v>17.5</v>
      </c>
      <c r="BA1214" s="4">
        <f t="shared" ref="BA1214" si="5927">AZ1214</f>
        <v>17.5</v>
      </c>
      <c r="BB1214" s="4">
        <f t="shared" ref="BB1214" si="5928">BA1214+0.5</f>
        <v>18</v>
      </c>
      <c r="BC1214" s="4">
        <f t="shared" ref="BC1214" si="5929">BB1214</f>
        <v>18</v>
      </c>
      <c r="BD1214" s="4">
        <f t="shared" ref="BD1214" si="5930">BC1214+0.5</f>
        <v>18.5</v>
      </c>
      <c r="BE1214" s="4">
        <f t="shared" ref="BE1214" si="5931">BD1214</f>
        <v>18.5</v>
      </c>
      <c r="BF1214" s="4">
        <f t="shared" ref="BF1214" si="5932">BE1214+0.5</f>
        <v>19</v>
      </c>
      <c r="BG1214" s="4">
        <f t="shared" ref="BG1214" si="5933">BF1214</f>
        <v>19</v>
      </c>
      <c r="BH1214" s="4">
        <f t="shared" ref="BH1214" si="5934">BG1214+0.5</f>
        <v>19.5</v>
      </c>
      <c r="BI1214" s="4">
        <f t="shared" ref="BI1214" si="5935">BH1214</f>
        <v>19.5</v>
      </c>
      <c r="BJ1214" t="s">
        <v>0</v>
      </c>
    </row>
    <row r="1215" spans="1:62">
      <c r="A1215" s="4" t="s">
        <v>3</v>
      </c>
      <c r="J1215" s="15"/>
      <c r="K1215" s="5"/>
      <c r="R1215" s="15"/>
      <c r="U1215" s="6"/>
      <c r="X1215" s="15"/>
      <c r="AD1215" s="15"/>
      <c r="AE1215" s="5"/>
      <c r="AO1215" s="6"/>
      <c r="AY1215" s="5"/>
      <c r="BI1215" s="6"/>
    </row>
    <row r="1216" spans="1:62">
      <c r="A1216" s="4" t="s">
        <v>351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48</v>
      </c>
      <c r="B1217" s="4">
        <v>60</v>
      </c>
      <c r="C1217" s="4">
        <f>B1217+12</f>
        <v>72</v>
      </c>
      <c r="D1217" s="4">
        <f t="shared" ref="D1217:BI1217" si="5936">C1217+12</f>
        <v>84</v>
      </c>
      <c r="E1217" s="4">
        <f t="shared" si="5936"/>
        <v>96</v>
      </c>
      <c r="F1217" s="4">
        <f t="shared" si="5936"/>
        <v>108</v>
      </c>
      <c r="G1217" s="4">
        <f t="shared" si="5936"/>
        <v>120</v>
      </c>
      <c r="H1217" s="4">
        <f t="shared" si="5936"/>
        <v>132</v>
      </c>
      <c r="I1217" s="4">
        <f t="shared" si="5936"/>
        <v>144</v>
      </c>
      <c r="J1217" s="15">
        <f t="shared" si="5936"/>
        <v>156</v>
      </c>
      <c r="K1217" s="4">
        <f t="shared" si="5936"/>
        <v>168</v>
      </c>
      <c r="L1217" s="4">
        <f t="shared" si="5936"/>
        <v>180</v>
      </c>
      <c r="M1217" s="4">
        <f t="shared" si="5936"/>
        <v>192</v>
      </c>
      <c r="N1217" s="4">
        <f t="shared" si="5936"/>
        <v>204</v>
      </c>
      <c r="O1217" s="4">
        <f t="shared" si="5936"/>
        <v>216</v>
      </c>
      <c r="P1217" s="4">
        <f t="shared" si="5936"/>
        <v>228</v>
      </c>
      <c r="Q1217" s="4">
        <f t="shared" si="5936"/>
        <v>240</v>
      </c>
      <c r="R1217" s="15">
        <f t="shared" si="5936"/>
        <v>252</v>
      </c>
      <c r="S1217" s="4">
        <f t="shared" si="5936"/>
        <v>264</v>
      </c>
      <c r="T1217" s="4">
        <f t="shared" si="5936"/>
        <v>276</v>
      </c>
      <c r="U1217" s="4">
        <f t="shared" si="5936"/>
        <v>288</v>
      </c>
      <c r="V1217" s="4">
        <f t="shared" si="5936"/>
        <v>300</v>
      </c>
      <c r="W1217" s="4">
        <f t="shared" si="5936"/>
        <v>312</v>
      </c>
      <c r="X1217" s="15">
        <f t="shared" si="5936"/>
        <v>324</v>
      </c>
      <c r="Y1217" s="4">
        <f t="shared" si="5936"/>
        <v>336</v>
      </c>
      <c r="Z1217" s="4">
        <f t="shared" si="5936"/>
        <v>348</v>
      </c>
      <c r="AA1217" s="4">
        <f t="shared" si="5936"/>
        <v>360</v>
      </c>
      <c r="AB1217" s="4">
        <f t="shared" si="5936"/>
        <v>372</v>
      </c>
      <c r="AC1217" s="4">
        <f t="shared" si="5936"/>
        <v>384</v>
      </c>
      <c r="AD1217" s="15">
        <f t="shared" si="5936"/>
        <v>396</v>
      </c>
      <c r="AE1217" s="4">
        <f t="shared" si="5936"/>
        <v>408</v>
      </c>
      <c r="AF1217" s="4">
        <f t="shared" si="5936"/>
        <v>420</v>
      </c>
      <c r="AG1217" s="4">
        <f t="shared" si="5936"/>
        <v>432</v>
      </c>
      <c r="AH1217" s="4">
        <f t="shared" si="5936"/>
        <v>444</v>
      </c>
      <c r="AI1217" s="4">
        <f t="shared" si="5936"/>
        <v>456</v>
      </c>
      <c r="AJ1217" s="4">
        <f t="shared" si="5936"/>
        <v>468</v>
      </c>
      <c r="AK1217" s="4">
        <f t="shared" si="5936"/>
        <v>480</v>
      </c>
      <c r="AL1217" s="4">
        <f t="shared" si="5936"/>
        <v>492</v>
      </c>
      <c r="AM1217" s="4">
        <f t="shared" si="5936"/>
        <v>504</v>
      </c>
      <c r="AN1217" s="4">
        <f t="shared" si="5936"/>
        <v>516</v>
      </c>
      <c r="AO1217" s="4">
        <f t="shared" si="5936"/>
        <v>528</v>
      </c>
      <c r="AP1217" s="4">
        <f t="shared" si="5936"/>
        <v>540</v>
      </c>
      <c r="AQ1217" s="4">
        <f t="shared" si="5936"/>
        <v>552</v>
      </c>
      <c r="AR1217" s="4">
        <f t="shared" si="5936"/>
        <v>564</v>
      </c>
      <c r="AS1217" s="4">
        <f t="shared" si="5936"/>
        <v>576</v>
      </c>
      <c r="AT1217" s="4">
        <f t="shared" si="5936"/>
        <v>588</v>
      </c>
      <c r="AU1217" s="4">
        <f t="shared" si="5936"/>
        <v>600</v>
      </c>
      <c r="AV1217" s="4">
        <f t="shared" si="5936"/>
        <v>612</v>
      </c>
      <c r="AW1217" s="4">
        <f t="shared" si="5936"/>
        <v>624</v>
      </c>
      <c r="AX1217" s="4">
        <f t="shared" si="5936"/>
        <v>636</v>
      </c>
      <c r="AY1217" s="4">
        <f t="shared" si="5936"/>
        <v>648</v>
      </c>
      <c r="AZ1217" s="4">
        <f t="shared" si="5936"/>
        <v>660</v>
      </c>
      <c r="BA1217" s="4">
        <f t="shared" si="5936"/>
        <v>672</v>
      </c>
      <c r="BB1217" s="4">
        <f t="shared" si="5936"/>
        <v>684</v>
      </c>
      <c r="BC1217" s="4">
        <f t="shared" si="5936"/>
        <v>696</v>
      </c>
      <c r="BD1217" s="4">
        <f t="shared" si="5936"/>
        <v>708</v>
      </c>
      <c r="BE1217" s="4">
        <f t="shared" si="5936"/>
        <v>720</v>
      </c>
      <c r="BF1217" s="4">
        <f t="shared" si="5936"/>
        <v>732</v>
      </c>
      <c r="BG1217" s="4">
        <f t="shared" si="5936"/>
        <v>744</v>
      </c>
      <c r="BH1217" s="4">
        <f t="shared" si="5936"/>
        <v>756</v>
      </c>
      <c r="BI1217" s="4">
        <f t="shared" si="5936"/>
        <v>768</v>
      </c>
      <c r="BJ1217" t="s">
        <v>0</v>
      </c>
    </row>
    <row r="1218" spans="1:62">
      <c r="A1218" s="4" t="s">
        <v>472</v>
      </c>
      <c r="B1218" s="4">
        <v>3</v>
      </c>
      <c r="C1218" s="9">
        <v>4</v>
      </c>
      <c r="D1218" s="9">
        <v>5</v>
      </c>
      <c r="E1218" s="9">
        <v>6</v>
      </c>
      <c r="F1218" s="9">
        <v>7</v>
      </c>
      <c r="G1218" s="9">
        <v>8</v>
      </c>
      <c r="H1218" s="9">
        <v>9</v>
      </c>
      <c r="I1218" s="9">
        <v>10</v>
      </c>
      <c r="J1218" s="16">
        <v>12</v>
      </c>
      <c r="K1218" s="12">
        <v>14</v>
      </c>
      <c r="L1218" s="9">
        <v>16</v>
      </c>
      <c r="M1218" s="9">
        <v>18</v>
      </c>
      <c r="N1218" s="9">
        <v>20</v>
      </c>
      <c r="O1218" s="9">
        <v>22</v>
      </c>
      <c r="P1218" s="9">
        <v>24</v>
      </c>
      <c r="Q1218" s="9">
        <v>26</v>
      </c>
      <c r="R1218" s="16">
        <v>29</v>
      </c>
      <c r="S1218" s="9">
        <f>R1218+3</f>
        <v>32</v>
      </c>
      <c r="T1218" s="9">
        <f t="shared" ref="T1218:W1218" si="5937">S1218+3</f>
        <v>35</v>
      </c>
      <c r="U1218" s="9">
        <f t="shared" si="5937"/>
        <v>38</v>
      </c>
      <c r="V1218" s="9">
        <f t="shared" si="5937"/>
        <v>41</v>
      </c>
      <c r="W1218" s="9">
        <f t="shared" si="5937"/>
        <v>44</v>
      </c>
      <c r="X1218" s="16">
        <f>W1218+5</f>
        <v>49</v>
      </c>
      <c r="Y1218" s="9">
        <f>X1218+6</f>
        <v>55</v>
      </c>
      <c r="Z1218" s="16">
        <f t="shared" ref="Z1218" si="5938">Y1218+5</f>
        <v>60</v>
      </c>
      <c r="AA1218" s="9">
        <f t="shared" ref="AA1218" si="5939">Z1218+6</f>
        <v>66</v>
      </c>
      <c r="AB1218" s="16">
        <f t="shared" ref="AB1218" si="5940">AA1218+5</f>
        <v>71</v>
      </c>
      <c r="AC1218" s="9">
        <f t="shared" ref="AC1218" si="5941">AB1218+6</f>
        <v>77</v>
      </c>
      <c r="AD1218" s="16">
        <f>AC1218+7</f>
        <v>84</v>
      </c>
      <c r="AE1218" s="9">
        <f>AD1218+8</f>
        <v>92</v>
      </c>
      <c r="AF1218" s="9">
        <f>AE1218+8</f>
        <v>100</v>
      </c>
      <c r="AG1218" s="9">
        <f>AF1218+8</f>
        <v>108</v>
      </c>
      <c r="AH1218" s="16">
        <f t="shared" ref="AH1218" si="5942">AG1218+7</f>
        <v>115</v>
      </c>
      <c r="AI1218" s="9">
        <f t="shared" ref="AI1218:AK1218" si="5943">AH1218+8</f>
        <v>123</v>
      </c>
      <c r="AJ1218" s="9">
        <f t="shared" si="5943"/>
        <v>131</v>
      </c>
      <c r="AK1218" s="9">
        <f t="shared" si="5943"/>
        <v>139</v>
      </c>
      <c r="AL1218" s="16">
        <f t="shared" ref="AL1218" si="5944">AK1218+7</f>
        <v>146</v>
      </c>
      <c r="AM1218" s="9">
        <f t="shared" ref="AM1218:AO1218" si="5945">AL1218+8</f>
        <v>154</v>
      </c>
      <c r="AN1218" s="9">
        <f t="shared" si="5945"/>
        <v>162</v>
      </c>
      <c r="AO1218" s="9">
        <f t="shared" si="5945"/>
        <v>170</v>
      </c>
      <c r="AP1218" s="16">
        <f t="shared" ref="AP1218" si="5946">AO1218+7</f>
        <v>177</v>
      </c>
      <c r="AQ1218" s="9">
        <f t="shared" ref="AQ1218:AS1218" si="5947">AP1218+8</f>
        <v>185</v>
      </c>
      <c r="AR1218" s="9">
        <f t="shared" si="5947"/>
        <v>193</v>
      </c>
      <c r="AS1218" s="9">
        <f t="shared" si="5947"/>
        <v>201</v>
      </c>
      <c r="AT1218" s="16">
        <f t="shared" ref="AT1218" si="5948">AS1218+7</f>
        <v>208</v>
      </c>
      <c r="AU1218" s="9">
        <f t="shared" ref="AU1218:AW1218" si="5949">AT1218+8</f>
        <v>216</v>
      </c>
      <c r="AV1218" s="9">
        <f t="shared" si="5949"/>
        <v>224</v>
      </c>
      <c r="AW1218" s="9">
        <f t="shared" si="5949"/>
        <v>232</v>
      </c>
      <c r="AX1218" s="16">
        <f t="shared" ref="AX1218" si="5950">AW1218+7</f>
        <v>239</v>
      </c>
      <c r="AY1218" s="9">
        <f t="shared" ref="AY1218:BA1218" si="5951">AX1218+8</f>
        <v>247</v>
      </c>
      <c r="AZ1218" s="9">
        <f t="shared" si="5951"/>
        <v>255</v>
      </c>
      <c r="BA1218" s="9">
        <f t="shared" si="5951"/>
        <v>263</v>
      </c>
      <c r="BB1218" s="16">
        <f t="shared" ref="BB1218" si="5952">BA1218+7</f>
        <v>270</v>
      </c>
      <c r="BC1218" s="9">
        <f t="shared" ref="BC1218:BE1218" si="5953">BB1218+8</f>
        <v>278</v>
      </c>
      <c r="BD1218" s="9">
        <f t="shared" si="5953"/>
        <v>286</v>
      </c>
      <c r="BE1218" s="9">
        <f t="shared" si="5953"/>
        <v>294</v>
      </c>
      <c r="BF1218" s="16">
        <f t="shared" ref="BF1218" si="5954">BE1218+7</f>
        <v>301</v>
      </c>
      <c r="BG1218" s="9">
        <f t="shared" ref="BG1218:BI1218" si="5955">BF1218+8</f>
        <v>309</v>
      </c>
      <c r="BH1218" s="9">
        <f t="shared" si="5955"/>
        <v>317</v>
      </c>
      <c r="BI1218" s="9">
        <f t="shared" si="5955"/>
        <v>325</v>
      </c>
      <c r="BJ1218" t="s">
        <v>0</v>
      </c>
    </row>
    <row r="1219" spans="1:62">
      <c r="A1219" s="4" t="s">
        <v>473</v>
      </c>
      <c r="B1219" s="4">
        <v>6</v>
      </c>
      <c r="C1219" s="9">
        <v>8</v>
      </c>
      <c r="D1219" s="9">
        <v>10</v>
      </c>
      <c r="E1219" s="9">
        <v>12</v>
      </c>
      <c r="F1219" s="9">
        <v>14</v>
      </c>
      <c r="G1219" s="9">
        <v>16</v>
      </c>
      <c r="H1219" s="9">
        <v>18</v>
      </c>
      <c r="I1219" s="9">
        <v>20</v>
      </c>
      <c r="J1219" s="16">
        <f>I1219+3</f>
        <v>23</v>
      </c>
      <c r="K1219" s="9">
        <f t="shared" ref="K1219:Q1219" si="5956">J1219+3</f>
        <v>26</v>
      </c>
      <c r="L1219" s="9">
        <f t="shared" si="5956"/>
        <v>29</v>
      </c>
      <c r="M1219" s="9">
        <f t="shared" si="5956"/>
        <v>32</v>
      </c>
      <c r="N1219" s="9">
        <f t="shared" si="5956"/>
        <v>35</v>
      </c>
      <c r="O1219" s="9">
        <f t="shared" si="5956"/>
        <v>38</v>
      </c>
      <c r="P1219" s="9">
        <f t="shared" si="5956"/>
        <v>41</v>
      </c>
      <c r="Q1219" s="9">
        <f t="shared" si="5956"/>
        <v>44</v>
      </c>
      <c r="R1219" s="16">
        <f>Q1219+4</f>
        <v>48</v>
      </c>
      <c r="S1219" s="9">
        <f t="shared" ref="S1219:W1219" si="5957">R1219+4</f>
        <v>52</v>
      </c>
      <c r="T1219" s="9">
        <f t="shared" si="5957"/>
        <v>56</v>
      </c>
      <c r="U1219" s="9">
        <f t="shared" si="5957"/>
        <v>60</v>
      </c>
      <c r="V1219" s="9">
        <f t="shared" si="5957"/>
        <v>64</v>
      </c>
      <c r="W1219" s="9">
        <f t="shared" si="5957"/>
        <v>68</v>
      </c>
      <c r="X1219" s="16">
        <f>W1219+6</f>
        <v>74</v>
      </c>
      <c r="Y1219" s="9">
        <f>X1219+7</f>
        <v>81</v>
      </c>
      <c r="Z1219" s="16">
        <f t="shared" ref="Z1219" si="5958">Y1219+6</f>
        <v>87</v>
      </c>
      <c r="AA1219" s="9">
        <f t="shared" ref="AA1219" si="5959">Z1219+7</f>
        <v>94</v>
      </c>
      <c r="AB1219" s="16">
        <f t="shared" ref="AB1219" si="5960">AA1219+6</f>
        <v>100</v>
      </c>
      <c r="AC1219" s="9">
        <f t="shared" ref="AC1219" si="5961">AB1219+7</f>
        <v>107</v>
      </c>
      <c r="AD1219" s="16">
        <f>AC1219+9</f>
        <v>116</v>
      </c>
      <c r="AE1219" s="9">
        <f>AD1219+9</f>
        <v>125</v>
      </c>
      <c r="AF1219" s="9">
        <f t="shared" ref="AF1219:BI1219" si="5962">AE1219+9</f>
        <v>134</v>
      </c>
      <c r="AG1219" s="9">
        <f t="shared" si="5962"/>
        <v>143</v>
      </c>
      <c r="AH1219" s="9">
        <f t="shared" si="5962"/>
        <v>152</v>
      </c>
      <c r="AI1219" s="9">
        <f t="shared" si="5962"/>
        <v>161</v>
      </c>
      <c r="AJ1219" s="9">
        <f t="shared" si="5962"/>
        <v>170</v>
      </c>
      <c r="AK1219" s="9">
        <f t="shared" si="5962"/>
        <v>179</v>
      </c>
      <c r="AL1219" s="9">
        <f t="shared" si="5962"/>
        <v>188</v>
      </c>
      <c r="AM1219" s="9">
        <f t="shared" si="5962"/>
        <v>197</v>
      </c>
      <c r="AN1219" s="9">
        <f t="shared" si="5962"/>
        <v>206</v>
      </c>
      <c r="AO1219" s="9">
        <f t="shared" si="5962"/>
        <v>215</v>
      </c>
      <c r="AP1219" s="9">
        <f t="shared" si="5962"/>
        <v>224</v>
      </c>
      <c r="AQ1219" s="9">
        <f t="shared" si="5962"/>
        <v>233</v>
      </c>
      <c r="AR1219" s="9">
        <f t="shared" si="5962"/>
        <v>242</v>
      </c>
      <c r="AS1219" s="9">
        <f t="shared" si="5962"/>
        <v>251</v>
      </c>
      <c r="AT1219" s="9">
        <f t="shared" si="5962"/>
        <v>260</v>
      </c>
      <c r="AU1219" s="9">
        <f t="shared" si="5962"/>
        <v>269</v>
      </c>
      <c r="AV1219" s="9">
        <f t="shared" si="5962"/>
        <v>278</v>
      </c>
      <c r="AW1219" s="9">
        <f t="shared" si="5962"/>
        <v>287</v>
      </c>
      <c r="AX1219" s="9">
        <f t="shared" si="5962"/>
        <v>296</v>
      </c>
      <c r="AY1219" s="9">
        <f t="shared" si="5962"/>
        <v>305</v>
      </c>
      <c r="AZ1219" s="9">
        <f t="shared" si="5962"/>
        <v>314</v>
      </c>
      <c r="BA1219" s="9">
        <f t="shared" si="5962"/>
        <v>323</v>
      </c>
      <c r="BB1219" s="9">
        <f t="shared" si="5962"/>
        <v>332</v>
      </c>
      <c r="BC1219" s="9">
        <f t="shared" si="5962"/>
        <v>341</v>
      </c>
      <c r="BD1219" s="9">
        <f t="shared" si="5962"/>
        <v>350</v>
      </c>
      <c r="BE1219" s="9">
        <f t="shared" si="5962"/>
        <v>359</v>
      </c>
      <c r="BF1219" s="9">
        <f t="shared" si="5962"/>
        <v>368</v>
      </c>
      <c r="BG1219" s="9">
        <f t="shared" si="5962"/>
        <v>377</v>
      </c>
      <c r="BH1219" s="9">
        <f t="shared" si="5962"/>
        <v>386</v>
      </c>
      <c r="BI1219" s="9">
        <f t="shared" si="5962"/>
        <v>395</v>
      </c>
      <c r="BJ1219" t="s">
        <v>0</v>
      </c>
    </row>
    <row r="1220" spans="1:62">
      <c r="A1220" s="4" t="s">
        <v>197</v>
      </c>
      <c r="B1220" s="4">
        <v>1</v>
      </c>
      <c r="C1220" s="4">
        <v>1.1000000000000001</v>
      </c>
      <c r="D1220" s="4">
        <v>1.2</v>
      </c>
      <c r="E1220" s="4">
        <v>1.3</v>
      </c>
      <c r="F1220" s="4">
        <v>1.5</v>
      </c>
      <c r="G1220" s="4">
        <v>1.6</v>
      </c>
      <c r="H1220" s="4">
        <v>1.7</v>
      </c>
      <c r="I1220" s="4">
        <v>1.8</v>
      </c>
      <c r="J1220" s="15">
        <v>2</v>
      </c>
      <c r="K1220" s="5">
        <v>2.1</v>
      </c>
      <c r="L1220" s="4">
        <v>2.2000000000000002</v>
      </c>
      <c r="M1220" s="4">
        <v>2.2999999999999998</v>
      </c>
      <c r="N1220" s="4">
        <v>2.5</v>
      </c>
      <c r="O1220" s="4">
        <v>2.6</v>
      </c>
      <c r="P1220" s="4">
        <v>2.7</v>
      </c>
      <c r="Q1220" s="4">
        <v>2.8</v>
      </c>
      <c r="R1220" s="15">
        <v>3</v>
      </c>
      <c r="S1220" s="4">
        <v>3.1</v>
      </c>
      <c r="T1220" s="4">
        <v>3.2</v>
      </c>
      <c r="U1220" s="6">
        <v>3.3</v>
      </c>
      <c r="V1220" s="4">
        <v>3.5</v>
      </c>
      <c r="W1220" s="4">
        <v>3.6</v>
      </c>
      <c r="X1220" s="15">
        <v>3.7</v>
      </c>
      <c r="Y1220" s="4">
        <v>3.8</v>
      </c>
      <c r="Z1220" s="4">
        <v>4</v>
      </c>
      <c r="AA1220" s="4">
        <v>4.0999999999999996</v>
      </c>
      <c r="AB1220" s="4">
        <v>4.2</v>
      </c>
      <c r="AC1220" s="4">
        <v>4.3</v>
      </c>
      <c r="AD1220" s="15">
        <v>4.5</v>
      </c>
      <c r="AE1220" s="5">
        <v>4.5999999999999996</v>
      </c>
      <c r="AF1220" s="4">
        <v>4.7</v>
      </c>
      <c r="AG1220" s="4">
        <v>4.8</v>
      </c>
      <c r="AH1220" s="4">
        <v>5</v>
      </c>
      <c r="AI1220" s="4">
        <v>5.0999999999999996</v>
      </c>
      <c r="AJ1220" s="4">
        <v>5.2</v>
      </c>
      <c r="AK1220" s="4">
        <v>5.3</v>
      </c>
      <c r="AL1220" s="4">
        <v>5.5</v>
      </c>
      <c r="AM1220" s="4">
        <v>5.6</v>
      </c>
      <c r="AN1220" s="4">
        <v>5.7</v>
      </c>
      <c r="AO1220" s="6">
        <v>5.8</v>
      </c>
      <c r="AP1220" s="4">
        <v>6</v>
      </c>
      <c r="AQ1220" s="4">
        <v>6.1</v>
      </c>
      <c r="AR1220" s="4">
        <v>6.2</v>
      </c>
      <c r="AS1220" s="4">
        <v>6.3</v>
      </c>
      <c r="AT1220" s="4">
        <v>6.5</v>
      </c>
      <c r="AU1220" s="4">
        <v>6.6</v>
      </c>
      <c r="AV1220" s="4">
        <v>6.7</v>
      </c>
      <c r="AW1220" s="4">
        <v>6.8</v>
      </c>
      <c r="AX1220" s="4">
        <v>7</v>
      </c>
      <c r="AY1220" s="5">
        <v>7.1</v>
      </c>
      <c r="AZ1220" s="4">
        <v>7.2</v>
      </c>
      <c r="BA1220" s="4">
        <v>7.3</v>
      </c>
      <c r="BB1220" s="4">
        <v>7.5</v>
      </c>
      <c r="BC1220" s="4">
        <v>7.6</v>
      </c>
      <c r="BD1220" s="4">
        <v>7.7</v>
      </c>
      <c r="BE1220" s="4">
        <v>7.8</v>
      </c>
      <c r="BF1220" s="4">
        <v>8</v>
      </c>
      <c r="BG1220" s="4">
        <v>8.1</v>
      </c>
      <c r="BH1220" s="4">
        <v>8.1999999999999993</v>
      </c>
      <c r="BI1220" s="6">
        <v>8.3000000000000007</v>
      </c>
      <c r="BJ1220" t="s">
        <v>0</v>
      </c>
    </row>
    <row r="1221" spans="1:62">
      <c r="A1221" s="4" t="s">
        <v>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352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462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15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15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15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15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0</v>
      </c>
    </row>
    <row r="1224" spans="1:62">
      <c r="A1224" s="4" t="s">
        <v>463</v>
      </c>
      <c r="B1224" s="4">
        <v>30</v>
      </c>
      <c r="C1224" s="4">
        <f>B1224+15</f>
        <v>45</v>
      </c>
      <c r="D1224" s="4">
        <f t="shared" ref="D1224:I1224" si="5963">C1224+15</f>
        <v>60</v>
      </c>
      <c r="E1224" s="4">
        <f t="shared" si="5963"/>
        <v>75</v>
      </c>
      <c r="F1224" s="4">
        <f t="shared" si="5963"/>
        <v>90</v>
      </c>
      <c r="G1224" s="4">
        <f t="shared" si="5963"/>
        <v>105</v>
      </c>
      <c r="H1224" s="4">
        <f t="shared" si="5963"/>
        <v>120</v>
      </c>
      <c r="I1224" s="4">
        <f t="shared" si="5963"/>
        <v>135</v>
      </c>
      <c r="J1224" s="4">
        <f>I1224+21</f>
        <v>156</v>
      </c>
      <c r="K1224" s="4">
        <f t="shared" ref="K1224:Q1224" si="5964">J1224+21</f>
        <v>177</v>
      </c>
      <c r="L1224" s="4">
        <f t="shared" si="5964"/>
        <v>198</v>
      </c>
      <c r="M1224" s="4">
        <f t="shared" si="5964"/>
        <v>219</v>
      </c>
      <c r="N1224" s="4">
        <f t="shared" si="5964"/>
        <v>240</v>
      </c>
      <c r="O1224" s="4">
        <f t="shared" si="5964"/>
        <v>261</v>
      </c>
      <c r="P1224" s="4">
        <f t="shared" si="5964"/>
        <v>282</v>
      </c>
      <c r="Q1224" s="4">
        <f t="shared" si="5964"/>
        <v>303</v>
      </c>
      <c r="R1224" s="4">
        <f>Q1224+27</f>
        <v>330</v>
      </c>
      <c r="S1224" s="4">
        <f t="shared" ref="S1224:W1224" si="5965">R1224+27</f>
        <v>357</v>
      </c>
      <c r="T1224" s="4">
        <f t="shared" si="5965"/>
        <v>384</v>
      </c>
      <c r="U1224" s="4">
        <f t="shared" si="5965"/>
        <v>411</v>
      </c>
      <c r="V1224" s="4">
        <f t="shared" si="5965"/>
        <v>438</v>
      </c>
      <c r="W1224" s="4">
        <f t="shared" si="5965"/>
        <v>465</v>
      </c>
      <c r="X1224" s="4">
        <f>W1224+33</f>
        <v>498</v>
      </c>
      <c r="Y1224" s="4">
        <f t="shared" ref="Y1224:AC1224" si="5966">X1224+33</f>
        <v>531</v>
      </c>
      <c r="Z1224" s="4">
        <f t="shared" si="5966"/>
        <v>564</v>
      </c>
      <c r="AA1224" s="4">
        <f t="shared" si="5966"/>
        <v>597</v>
      </c>
      <c r="AB1224" s="4">
        <f t="shared" si="5966"/>
        <v>630</v>
      </c>
      <c r="AC1224" s="4">
        <f t="shared" si="5966"/>
        <v>663</v>
      </c>
      <c r="AD1224" s="4">
        <f>AC1224+39</f>
        <v>702</v>
      </c>
      <c r="AE1224" s="4">
        <f t="shared" ref="AE1224:BI1224" si="5967">AD1224+39</f>
        <v>741</v>
      </c>
      <c r="AF1224" s="4">
        <f t="shared" si="5967"/>
        <v>780</v>
      </c>
      <c r="AG1224" s="4">
        <f t="shared" si="5967"/>
        <v>819</v>
      </c>
      <c r="AH1224" s="4">
        <f t="shared" si="5967"/>
        <v>858</v>
      </c>
      <c r="AI1224" s="4">
        <f t="shared" si="5967"/>
        <v>897</v>
      </c>
      <c r="AJ1224" s="4">
        <f t="shared" si="5967"/>
        <v>936</v>
      </c>
      <c r="AK1224" s="4">
        <f t="shared" si="5967"/>
        <v>975</v>
      </c>
      <c r="AL1224" s="4">
        <f t="shared" si="5967"/>
        <v>1014</v>
      </c>
      <c r="AM1224" s="4">
        <f t="shared" si="5967"/>
        <v>1053</v>
      </c>
      <c r="AN1224" s="4">
        <f t="shared" si="5967"/>
        <v>1092</v>
      </c>
      <c r="AO1224" s="4">
        <f t="shared" si="5967"/>
        <v>1131</v>
      </c>
      <c r="AP1224" s="4">
        <f t="shared" si="5967"/>
        <v>1170</v>
      </c>
      <c r="AQ1224" s="4">
        <f t="shared" si="5967"/>
        <v>1209</v>
      </c>
      <c r="AR1224" s="4">
        <f t="shared" si="5967"/>
        <v>1248</v>
      </c>
      <c r="AS1224" s="4">
        <f t="shared" si="5967"/>
        <v>1287</v>
      </c>
      <c r="AT1224" s="4">
        <f t="shared" si="5967"/>
        <v>1326</v>
      </c>
      <c r="AU1224" s="4">
        <f t="shared" si="5967"/>
        <v>1365</v>
      </c>
      <c r="AV1224" s="4">
        <f t="shared" si="5967"/>
        <v>1404</v>
      </c>
      <c r="AW1224" s="4">
        <f t="shared" si="5967"/>
        <v>1443</v>
      </c>
      <c r="AX1224" s="4">
        <f t="shared" si="5967"/>
        <v>1482</v>
      </c>
      <c r="AY1224" s="4">
        <f t="shared" si="5967"/>
        <v>1521</v>
      </c>
      <c r="AZ1224" s="4">
        <f t="shared" si="5967"/>
        <v>1560</v>
      </c>
      <c r="BA1224" s="4">
        <f t="shared" si="5967"/>
        <v>1599</v>
      </c>
      <c r="BB1224" s="4">
        <f t="shared" si="5967"/>
        <v>1638</v>
      </c>
      <c r="BC1224" s="4">
        <f t="shared" si="5967"/>
        <v>1677</v>
      </c>
      <c r="BD1224" s="4">
        <f t="shared" si="5967"/>
        <v>1716</v>
      </c>
      <c r="BE1224" s="4">
        <f t="shared" si="5967"/>
        <v>1755</v>
      </c>
      <c r="BF1224" s="4">
        <f t="shared" si="5967"/>
        <v>1794</v>
      </c>
      <c r="BG1224" s="4">
        <f t="shared" si="5967"/>
        <v>1833</v>
      </c>
      <c r="BH1224" s="4">
        <f t="shared" si="5967"/>
        <v>1872</v>
      </c>
      <c r="BI1224" s="4">
        <f t="shared" si="5967"/>
        <v>1911</v>
      </c>
      <c r="BJ1224" t="s">
        <v>0</v>
      </c>
    </row>
    <row r="1225" spans="1:62">
      <c r="A1225" s="4" t="s">
        <v>2</v>
      </c>
      <c r="B1225" s="4">
        <v>8</v>
      </c>
      <c r="C1225" s="4">
        <f>B1225</f>
        <v>8</v>
      </c>
      <c r="D1225" s="4">
        <f>C1225+0.5</f>
        <v>8.5</v>
      </c>
      <c r="E1225" s="4">
        <f t="shared" ref="E1225" si="5968">D1225</f>
        <v>8.5</v>
      </c>
      <c r="F1225" s="4">
        <f t="shared" ref="F1225" si="5969">E1225+0.5</f>
        <v>9</v>
      </c>
      <c r="G1225" s="4">
        <f t="shared" ref="G1225" si="5970">F1225</f>
        <v>9</v>
      </c>
      <c r="H1225" s="4">
        <f t="shared" ref="H1225" si="5971">G1225+0.5</f>
        <v>9.5</v>
      </c>
      <c r="I1225" s="4">
        <f t="shared" ref="I1225" si="5972">H1225</f>
        <v>9.5</v>
      </c>
      <c r="J1225" s="4">
        <f t="shared" ref="J1225" si="5973">I1225+0.5</f>
        <v>10</v>
      </c>
      <c r="K1225" s="4">
        <f t="shared" ref="K1225" si="5974">J1225</f>
        <v>10</v>
      </c>
      <c r="L1225" s="4">
        <f t="shared" ref="L1225" si="5975">K1225+0.5</f>
        <v>10.5</v>
      </c>
      <c r="M1225" s="4">
        <f t="shared" ref="M1225" si="5976">L1225</f>
        <v>10.5</v>
      </c>
      <c r="N1225" s="4">
        <f t="shared" ref="N1225" si="5977">M1225+0.5</f>
        <v>11</v>
      </c>
      <c r="O1225" s="4">
        <f t="shared" ref="O1225" si="5978">N1225</f>
        <v>11</v>
      </c>
      <c r="P1225" s="4">
        <f t="shared" ref="P1225" si="5979">O1225+0.5</f>
        <v>11.5</v>
      </c>
      <c r="Q1225" s="4">
        <f t="shared" ref="Q1225" si="5980">P1225</f>
        <v>11.5</v>
      </c>
      <c r="R1225" s="4">
        <f t="shared" ref="R1225" si="5981">Q1225+0.5</f>
        <v>12</v>
      </c>
      <c r="S1225" s="4">
        <f t="shared" ref="S1225" si="5982">R1225</f>
        <v>12</v>
      </c>
      <c r="T1225" s="4">
        <f t="shared" ref="T1225" si="5983">S1225+0.5</f>
        <v>12.5</v>
      </c>
      <c r="U1225" s="4">
        <f t="shared" ref="U1225" si="5984">T1225</f>
        <v>12.5</v>
      </c>
      <c r="V1225" s="4">
        <f t="shared" ref="V1225" si="5985">U1225+0.5</f>
        <v>13</v>
      </c>
      <c r="W1225" s="4">
        <f t="shared" ref="W1225" si="5986">V1225</f>
        <v>13</v>
      </c>
      <c r="X1225" s="4">
        <f t="shared" ref="X1225" si="5987">W1225+0.5</f>
        <v>13.5</v>
      </c>
      <c r="Y1225" s="4">
        <f t="shared" ref="Y1225" si="5988">X1225</f>
        <v>13.5</v>
      </c>
      <c r="Z1225" s="4">
        <f t="shared" ref="Z1225" si="5989">Y1225+0.5</f>
        <v>14</v>
      </c>
      <c r="AA1225" s="4">
        <f t="shared" ref="AA1225" si="5990">Z1225</f>
        <v>14</v>
      </c>
      <c r="AB1225" s="4">
        <f t="shared" ref="AB1225" si="5991">AA1225+0.5</f>
        <v>14.5</v>
      </c>
      <c r="AC1225" s="4">
        <f t="shared" ref="AC1225" si="5992">AB1225</f>
        <v>14.5</v>
      </c>
      <c r="AD1225" s="4">
        <f t="shared" ref="AD1225" si="5993">AC1225+0.5</f>
        <v>15</v>
      </c>
      <c r="AE1225" s="4">
        <f t="shared" ref="AE1225" si="5994">AD1225</f>
        <v>15</v>
      </c>
      <c r="AF1225" s="4">
        <f t="shared" ref="AF1225" si="5995">AE1225+0.5</f>
        <v>15.5</v>
      </c>
      <c r="AG1225" s="4">
        <f t="shared" ref="AG1225" si="5996">AF1225</f>
        <v>15.5</v>
      </c>
      <c r="AH1225" s="4">
        <f t="shared" ref="AH1225" si="5997">AG1225+0.5</f>
        <v>16</v>
      </c>
      <c r="AI1225" s="4">
        <f t="shared" ref="AI1225" si="5998">AH1225</f>
        <v>16</v>
      </c>
      <c r="AJ1225" s="4">
        <f t="shared" ref="AJ1225" si="5999">AI1225+0.5</f>
        <v>16.5</v>
      </c>
      <c r="AK1225" s="4">
        <f t="shared" ref="AK1225" si="6000">AJ1225</f>
        <v>16.5</v>
      </c>
      <c r="AL1225" s="4">
        <f t="shared" ref="AL1225" si="6001">AK1225+0.5</f>
        <v>17</v>
      </c>
      <c r="AM1225" s="4">
        <f t="shared" ref="AM1225" si="6002">AL1225</f>
        <v>17</v>
      </c>
      <c r="AN1225" s="4">
        <f t="shared" ref="AN1225" si="6003">AM1225+0.5</f>
        <v>17.5</v>
      </c>
      <c r="AO1225" s="4">
        <f t="shared" ref="AO1225" si="6004">AN1225</f>
        <v>17.5</v>
      </c>
      <c r="AP1225" s="4">
        <f t="shared" ref="AP1225" si="6005">AO1225+0.5</f>
        <v>18</v>
      </c>
      <c r="AQ1225" s="4">
        <f t="shared" ref="AQ1225" si="6006">AP1225</f>
        <v>18</v>
      </c>
      <c r="AR1225" s="4">
        <f t="shared" ref="AR1225" si="6007">AQ1225+0.5</f>
        <v>18.5</v>
      </c>
      <c r="AS1225" s="4">
        <f t="shared" ref="AS1225" si="6008">AR1225</f>
        <v>18.5</v>
      </c>
      <c r="AT1225" s="4">
        <f t="shared" ref="AT1225" si="6009">AS1225+0.5</f>
        <v>19</v>
      </c>
      <c r="AU1225" s="4">
        <f t="shared" ref="AU1225" si="6010">AT1225</f>
        <v>19</v>
      </c>
      <c r="AV1225" s="4">
        <f t="shared" ref="AV1225" si="6011">AU1225+0.5</f>
        <v>19.5</v>
      </c>
      <c r="AW1225" s="4">
        <f t="shared" ref="AW1225" si="6012">AV1225</f>
        <v>19.5</v>
      </c>
      <c r="AX1225" s="4">
        <f t="shared" ref="AX1225" si="6013">AW1225+0.5</f>
        <v>20</v>
      </c>
      <c r="AY1225" s="4">
        <f t="shared" ref="AY1225" si="6014">AX1225</f>
        <v>20</v>
      </c>
      <c r="AZ1225" s="4">
        <f t="shared" ref="AZ1225" si="6015">AY1225+0.5</f>
        <v>20.5</v>
      </c>
      <c r="BA1225" s="4">
        <f t="shared" ref="BA1225" si="6016">AZ1225</f>
        <v>20.5</v>
      </c>
      <c r="BB1225" s="4">
        <f t="shared" ref="BB1225" si="6017">BA1225+0.5</f>
        <v>21</v>
      </c>
      <c r="BC1225" s="4">
        <f t="shared" ref="BC1225" si="6018">BB1225</f>
        <v>21</v>
      </c>
      <c r="BD1225" s="4">
        <f t="shared" ref="BD1225" si="6019">BC1225+0.5</f>
        <v>21.5</v>
      </c>
      <c r="BE1225" s="4">
        <f t="shared" ref="BE1225" si="6020">BD1225</f>
        <v>21.5</v>
      </c>
      <c r="BF1225" s="4">
        <f t="shared" ref="BF1225" si="6021">BE1225+0.5</f>
        <v>22</v>
      </c>
      <c r="BG1225" s="4">
        <f t="shared" ref="BG1225" si="6022">BF1225</f>
        <v>22</v>
      </c>
      <c r="BH1225" s="4">
        <f t="shared" ref="BH1225" si="6023">BG1225+0.5</f>
        <v>22.5</v>
      </c>
      <c r="BI1225" s="4">
        <f t="shared" ref="BI1225" si="6024">BH1225</f>
        <v>22.5</v>
      </c>
      <c r="BJ1225" t="s">
        <v>0</v>
      </c>
    </row>
    <row r="1226" spans="1:62">
      <c r="A1226" s="4" t="s">
        <v>3</v>
      </c>
      <c r="J1226" s="15"/>
      <c r="K1226" s="5"/>
      <c r="R1226" s="15"/>
      <c r="U1226" s="6"/>
      <c r="X1226" s="15"/>
      <c r="AD1226" s="15"/>
      <c r="AE1226" s="5"/>
      <c r="AO1226" s="6"/>
      <c r="AY1226" s="5"/>
      <c r="BI1226" s="6"/>
    </row>
    <row r="1227" spans="1:62">
      <c r="A1227" s="4" t="s">
        <v>353</v>
      </c>
      <c r="J1227" s="15"/>
      <c r="K1227" s="5"/>
      <c r="R1227" s="15"/>
      <c r="U1227" s="6"/>
      <c r="X1227" s="15"/>
      <c r="AD1227" s="15"/>
      <c r="AE1227" s="5"/>
      <c r="AO1227" s="6"/>
      <c r="AY1227" s="5"/>
      <c r="BI1227" s="6"/>
    </row>
    <row r="1228" spans="1:62">
      <c r="A1228" s="4" t="s">
        <v>467</v>
      </c>
      <c r="B1228" s="4">
        <v>31</v>
      </c>
      <c r="C1228" s="4">
        <v>48</v>
      </c>
      <c r="D1228" s="4">
        <v>66</v>
      </c>
      <c r="E1228" s="4">
        <v>84</v>
      </c>
      <c r="F1228" s="4">
        <v>102</v>
      </c>
      <c r="G1228" s="4">
        <v>119</v>
      </c>
      <c r="H1228" s="4">
        <v>137</v>
      </c>
      <c r="I1228" s="4">
        <v>155</v>
      </c>
      <c r="J1228" s="15">
        <v>190</v>
      </c>
      <c r="K1228" s="15">
        <v>226</v>
      </c>
      <c r="L1228" s="15">
        <v>261</v>
      </c>
      <c r="M1228" s="15">
        <v>296</v>
      </c>
      <c r="N1228" s="15">
        <v>332</v>
      </c>
      <c r="O1228" s="15">
        <v>367</v>
      </c>
      <c r="P1228" s="15">
        <v>403</v>
      </c>
      <c r="Q1228" s="15">
        <v>438</v>
      </c>
      <c r="R1228" s="15">
        <v>491</v>
      </c>
      <c r="S1228" s="15">
        <v>544</v>
      </c>
      <c r="T1228" s="15">
        <v>597</v>
      </c>
      <c r="U1228" s="15">
        <v>651</v>
      </c>
      <c r="V1228" s="15">
        <v>704</v>
      </c>
      <c r="W1228" s="15">
        <v>757</v>
      </c>
      <c r="X1228" s="15">
        <v>828</v>
      </c>
      <c r="Y1228" s="15">
        <v>898</v>
      </c>
      <c r="Z1228" s="15">
        <v>969</v>
      </c>
      <c r="AA1228" s="15">
        <v>1040</v>
      </c>
      <c r="AB1228" s="15">
        <v>1111</v>
      </c>
      <c r="AC1228" s="15">
        <v>1182</v>
      </c>
      <c r="AD1228" s="15">
        <v>1270</v>
      </c>
      <c r="AE1228" s="15">
        <v>1359</v>
      </c>
      <c r="AF1228" s="15">
        <v>1447</v>
      </c>
      <c r="AG1228" s="15">
        <v>1536</v>
      </c>
      <c r="AH1228" s="15">
        <v>1625</v>
      </c>
      <c r="AI1228" s="15">
        <v>1713</v>
      </c>
      <c r="AJ1228" s="15">
        <v>1802</v>
      </c>
      <c r="AK1228" s="15">
        <v>1890</v>
      </c>
      <c r="AL1228" s="15">
        <v>1979</v>
      </c>
      <c r="AM1228" s="15">
        <v>2067</v>
      </c>
      <c r="AN1228" s="15">
        <v>2156</v>
      </c>
      <c r="AO1228" s="15">
        <v>2244</v>
      </c>
      <c r="AP1228" s="15">
        <v>2333</v>
      </c>
      <c r="AQ1228" s="15">
        <v>2421</v>
      </c>
      <c r="AR1228" s="15">
        <v>2510</v>
      </c>
      <c r="AS1228" s="15">
        <v>2598</v>
      </c>
      <c r="AT1228" s="15">
        <v>2687</v>
      </c>
      <c r="AU1228" s="15">
        <v>2776</v>
      </c>
      <c r="AV1228" s="15">
        <v>2864</v>
      </c>
      <c r="AW1228" s="15">
        <v>2953</v>
      </c>
      <c r="AX1228" s="15">
        <v>3041</v>
      </c>
      <c r="AY1228" s="15">
        <v>3130</v>
      </c>
      <c r="AZ1228" s="15">
        <v>3218</v>
      </c>
      <c r="BA1228" s="15">
        <v>3307</v>
      </c>
      <c r="BB1228" s="15">
        <v>3395</v>
      </c>
      <c r="BC1228" s="15">
        <v>3484</v>
      </c>
      <c r="BD1228" s="15">
        <v>3572</v>
      </c>
      <c r="BE1228" s="15">
        <v>3661</v>
      </c>
      <c r="BF1228" s="15">
        <v>3749</v>
      </c>
      <c r="BG1228" s="15">
        <v>3838</v>
      </c>
      <c r="BH1228" s="15">
        <v>3927</v>
      </c>
      <c r="BI1228" s="15">
        <v>4015</v>
      </c>
      <c r="BJ1228" t="s">
        <v>0</v>
      </c>
    </row>
    <row r="1229" spans="1:62">
      <c r="A1229" s="4" t="s">
        <v>468</v>
      </c>
      <c r="B1229" s="4">
        <v>52</v>
      </c>
      <c r="C1229" s="4">
        <v>72</v>
      </c>
      <c r="D1229" s="4">
        <v>93</v>
      </c>
      <c r="E1229" s="4">
        <v>114</v>
      </c>
      <c r="F1229" s="4">
        <v>135</v>
      </c>
      <c r="G1229" s="4">
        <v>156</v>
      </c>
      <c r="H1229" s="4">
        <v>177</v>
      </c>
      <c r="I1229" s="4">
        <v>197</v>
      </c>
      <c r="J1229" s="15">
        <v>239</v>
      </c>
      <c r="K1229" s="15">
        <v>281</v>
      </c>
      <c r="L1229" s="15">
        <v>322</v>
      </c>
      <c r="M1229" s="15">
        <v>364</v>
      </c>
      <c r="N1229" s="15">
        <v>406</v>
      </c>
      <c r="O1229" s="15">
        <v>447</v>
      </c>
      <c r="P1229" s="15">
        <v>489</v>
      </c>
      <c r="Q1229" s="15">
        <v>531</v>
      </c>
      <c r="R1229" s="15">
        <v>593</v>
      </c>
      <c r="S1229" s="15">
        <v>656</v>
      </c>
      <c r="T1229" s="15">
        <v>718</v>
      </c>
      <c r="U1229" s="15">
        <v>781</v>
      </c>
      <c r="V1229" s="15">
        <v>843</v>
      </c>
      <c r="W1229" s="15">
        <v>906</v>
      </c>
      <c r="X1229" s="15">
        <v>989</v>
      </c>
      <c r="Y1229" s="15">
        <v>1072</v>
      </c>
      <c r="Z1229" s="15">
        <v>1156</v>
      </c>
      <c r="AA1229" s="15">
        <v>1239</v>
      </c>
      <c r="AB1229" s="15">
        <v>1322</v>
      </c>
      <c r="AC1229" s="15">
        <v>1406</v>
      </c>
      <c r="AD1229" s="15">
        <v>1510</v>
      </c>
      <c r="AE1229" s="15">
        <v>1614</v>
      </c>
      <c r="AF1229" s="15">
        <v>1718</v>
      </c>
      <c r="AG1229" s="15">
        <v>1822</v>
      </c>
      <c r="AH1229" s="15">
        <v>1927</v>
      </c>
      <c r="AI1229" s="15">
        <v>2031</v>
      </c>
      <c r="AJ1229" s="15">
        <v>2135</v>
      </c>
      <c r="AK1229" s="15">
        <v>2239</v>
      </c>
      <c r="AL1229" s="15">
        <v>2343</v>
      </c>
      <c r="AM1229" s="15">
        <v>2447</v>
      </c>
      <c r="AN1229" s="15">
        <v>2552</v>
      </c>
      <c r="AO1229" s="15">
        <v>2656</v>
      </c>
      <c r="AP1229" s="15">
        <v>2760</v>
      </c>
      <c r="AQ1229" s="15">
        <v>2864</v>
      </c>
      <c r="AR1229" s="15">
        <v>2968</v>
      </c>
      <c r="AS1229" s="15">
        <v>3072</v>
      </c>
      <c r="AT1229" s="15">
        <v>3177</v>
      </c>
      <c r="AU1229" s="15">
        <v>3281</v>
      </c>
      <c r="AV1229" s="15">
        <v>3385</v>
      </c>
      <c r="AW1229" s="15">
        <v>3489</v>
      </c>
      <c r="AX1229" s="15">
        <v>3593</v>
      </c>
      <c r="AY1229" s="15">
        <v>3697</v>
      </c>
      <c r="AZ1229" s="15">
        <v>3802</v>
      </c>
      <c r="BA1229" s="15">
        <v>3906</v>
      </c>
      <c r="BB1229" s="15">
        <v>4010</v>
      </c>
      <c r="BC1229" s="15">
        <v>4114</v>
      </c>
      <c r="BD1229" s="15">
        <v>4218</v>
      </c>
      <c r="BE1229" s="15">
        <v>4322</v>
      </c>
      <c r="BF1229" s="15">
        <v>4427</v>
      </c>
      <c r="BG1229" s="15">
        <v>4531</v>
      </c>
      <c r="BH1229" s="15">
        <v>4635</v>
      </c>
      <c r="BI1229" s="15">
        <v>4739</v>
      </c>
      <c r="BJ1229" t="s">
        <v>0</v>
      </c>
    </row>
    <row r="1230" spans="1:62">
      <c r="A1230" s="4" t="s">
        <v>532</v>
      </c>
      <c r="B1230" s="4">
        <v>-5</v>
      </c>
      <c r="C1230" s="4">
        <f>B1230-1</f>
        <v>-6</v>
      </c>
      <c r="D1230" s="4">
        <f t="shared" ref="D1230:AU1230" si="6025">C1230-1</f>
        <v>-7</v>
      </c>
      <c r="E1230" s="4">
        <f t="shared" si="6025"/>
        <v>-8</v>
      </c>
      <c r="F1230" s="4">
        <f t="shared" si="6025"/>
        <v>-9</v>
      </c>
      <c r="G1230" s="4">
        <f t="shared" si="6025"/>
        <v>-10</v>
      </c>
      <c r="H1230" s="4">
        <f t="shared" si="6025"/>
        <v>-11</v>
      </c>
      <c r="I1230" s="4">
        <f t="shared" si="6025"/>
        <v>-12</v>
      </c>
      <c r="J1230" s="4">
        <f t="shared" si="6025"/>
        <v>-13</v>
      </c>
      <c r="K1230" s="4">
        <f t="shared" si="6025"/>
        <v>-14</v>
      </c>
      <c r="L1230" s="4">
        <f t="shared" si="6025"/>
        <v>-15</v>
      </c>
      <c r="M1230" s="4">
        <f t="shared" si="6025"/>
        <v>-16</v>
      </c>
      <c r="N1230" s="4">
        <f t="shared" si="6025"/>
        <v>-17</v>
      </c>
      <c r="O1230" s="4">
        <f t="shared" si="6025"/>
        <v>-18</v>
      </c>
      <c r="P1230" s="4">
        <f t="shared" si="6025"/>
        <v>-19</v>
      </c>
      <c r="Q1230" s="4">
        <f t="shared" si="6025"/>
        <v>-20</v>
      </c>
      <c r="R1230" s="4">
        <f t="shared" si="6025"/>
        <v>-21</v>
      </c>
      <c r="S1230" s="4">
        <f t="shared" si="6025"/>
        <v>-22</v>
      </c>
      <c r="T1230" s="4">
        <f t="shared" si="6025"/>
        <v>-23</v>
      </c>
      <c r="U1230" s="4">
        <f t="shared" si="6025"/>
        <v>-24</v>
      </c>
      <c r="V1230" s="4">
        <f t="shared" si="6025"/>
        <v>-25</v>
      </c>
      <c r="W1230" s="4">
        <f t="shared" si="6025"/>
        <v>-26</v>
      </c>
      <c r="X1230" s="4">
        <f t="shared" si="6025"/>
        <v>-27</v>
      </c>
      <c r="Y1230" s="4">
        <f t="shared" si="6025"/>
        <v>-28</v>
      </c>
      <c r="Z1230" s="4">
        <f t="shared" si="6025"/>
        <v>-29</v>
      </c>
      <c r="AA1230" s="4">
        <f t="shared" si="6025"/>
        <v>-30</v>
      </c>
      <c r="AB1230" s="4">
        <f t="shared" si="6025"/>
        <v>-31</v>
      </c>
      <c r="AC1230" s="4">
        <f t="shared" si="6025"/>
        <v>-32</v>
      </c>
      <c r="AD1230" s="4">
        <f t="shared" si="6025"/>
        <v>-33</v>
      </c>
      <c r="AE1230" s="4">
        <f t="shared" si="6025"/>
        <v>-34</v>
      </c>
      <c r="AF1230" s="4">
        <f t="shared" si="6025"/>
        <v>-35</v>
      </c>
      <c r="AG1230" s="4">
        <f t="shared" si="6025"/>
        <v>-36</v>
      </c>
      <c r="AH1230" s="4">
        <f t="shared" si="6025"/>
        <v>-37</v>
      </c>
      <c r="AI1230" s="4">
        <f t="shared" si="6025"/>
        <v>-38</v>
      </c>
      <c r="AJ1230" s="4">
        <f t="shared" si="6025"/>
        <v>-39</v>
      </c>
      <c r="AK1230" s="4">
        <f t="shared" si="6025"/>
        <v>-40</v>
      </c>
      <c r="AL1230" s="4">
        <f t="shared" si="6025"/>
        <v>-41</v>
      </c>
      <c r="AM1230" s="4">
        <f t="shared" si="6025"/>
        <v>-42</v>
      </c>
      <c r="AN1230" s="4">
        <f t="shared" si="6025"/>
        <v>-43</v>
      </c>
      <c r="AO1230" s="4">
        <f t="shared" si="6025"/>
        <v>-44</v>
      </c>
      <c r="AP1230" s="4">
        <f t="shared" si="6025"/>
        <v>-45</v>
      </c>
      <c r="AQ1230" s="4">
        <f t="shared" si="6025"/>
        <v>-46</v>
      </c>
      <c r="AR1230" s="4">
        <f t="shared" si="6025"/>
        <v>-47</v>
      </c>
      <c r="AS1230" s="4">
        <f t="shared" si="6025"/>
        <v>-48</v>
      </c>
      <c r="AT1230" s="4">
        <f t="shared" si="6025"/>
        <v>-49</v>
      </c>
      <c r="AU1230" s="4">
        <f t="shared" si="6025"/>
        <v>-50</v>
      </c>
      <c r="AV1230" s="4">
        <f>AU1230</f>
        <v>-50</v>
      </c>
      <c r="AW1230" s="4">
        <f t="shared" ref="AW1230:BI1230" si="6026">AV1230</f>
        <v>-50</v>
      </c>
      <c r="AX1230" s="4">
        <f t="shared" si="6026"/>
        <v>-50</v>
      </c>
      <c r="AY1230" s="4">
        <f t="shared" si="6026"/>
        <v>-50</v>
      </c>
      <c r="AZ1230" s="4">
        <f t="shared" si="6026"/>
        <v>-50</v>
      </c>
      <c r="BA1230" s="4">
        <f t="shared" si="6026"/>
        <v>-50</v>
      </c>
      <c r="BB1230" s="4">
        <f t="shared" si="6026"/>
        <v>-50</v>
      </c>
      <c r="BC1230" s="4">
        <f t="shared" si="6026"/>
        <v>-50</v>
      </c>
      <c r="BD1230" s="4">
        <f t="shared" si="6026"/>
        <v>-50</v>
      </c>
      <c r="BE1230" s="4">
        <f t="shared" si="6026"/>
        <v>-50</v>
      </c>
      <c r="BF1230" s="4">
        <f t="shared" si="6026"/>
        <v>-50</v>
      </c>
      <c r="BG1230" s="4">
        <f t="shared" si="6026"/>
        <v>-50</v>
      </c>
      <c r="BH1230" s="4">
        <f t="shared" si="6026"/>
        <v>-50</v>
      </c>
      <c r="BI1230" s="4">
        <f t="shared" si="6026"/>
        <v>-50</v>
      </c>
      <c r="BJ1230" t="s">
        <v>0</v>
      </c>
    </row>
    <row r="1231" spans="1:62">
      <c r="A1231" s="4" t="s">
        <v>2</v>
      </c>
      <c r="B1231" s="4">
        <v>8</v>
      </c>
      <c r="C1231" s="4">
        <f>B1231</f>
        <v>8</v>
      </c>
      <c r="D1231" s="4">
        <f>C1231+0.5</f>
        <v>8.5</v>
      </c>
      <c r="E1231" s="4">
        <f t="shared" ref="E1231" si="6027">D1231</f>
        <v>8.5</v>
      </c>
      <c r="F1231" s="4">
        <f t="shared" ref="F1231" si="6028">E1231+0.5</f>
        <v>9</v>
      </c>
      <c r="G1231" s="4">
        <f t="shared" ref="G1231" si="6029">F1231</f>
        <v>9</v>
      </c>
      <c r="H1231" s="4">
        <f t="shared" ref="H1231" si="6030">G1231+0.5</f>
        <v>9.5</v>
      </c>
      <c r="I1231" s="4">
        <f t="shared" ref="I1231" si="6031">H1231</f>
        <v>9.5</v>
      </c>
      <c r="J1231" s="4">
        <f t="shared" ref="J1231" si="6032">I1231+0.5</f>
        <v>10</v>
      </c>
      <c r="K1231" s="4">
        <f t="shared" ref="K1231" si="6033">J1231</f>
        <v>10</v>
      </c>
      <c r="L1231" s="4">
        <f t="shared" ref="L1231" si="6034">K1231+0.5</f>
        <v>10.5</v>
      </c>
      <c r="M1231" s="4">
        <f t="shared" ref="M1231" si="6035">L1231</f>
        <v>10.5</v>
      </c>
      <c r="N1231" s="4">
        <f t="shared" ref="N1231" si="6036">M1231+0.5</f>
        <v>11</v>
      </c>
      <c r="O1231" s="4">
        <f t="shared" ref="O1231" si="6037">N1231</f>
        <v>11</v>
      </c>
      <c r="P1231" s="4">
        <f t="shared" ref="P1231" si="6038">O1231+0.5</f>
        <v>11.5</v>
      </c>
      <c r="Q1231" s="4">
        <f t="shared" ref="Q1231" si="6039">P1231</f>
        <v>11.5</v>
      </c>
      <c r="R1231" s="4">
        <f t="shared" ref="R1231" si="6040">Q1231+0.5</f>
        <v>12</v>
      </c>
      <c r="S1231" s="4">
        <f t="shared" ref="S1231" si="6041">R1231</f>
        <v>12</v>
      </c>
      <c r="T1231" s="4">
        <f t="shared" ref="T1231" si="6042">S1231+0.5</f>
        <v>12.5</v>
      </c>
      <c r="U1231" s="4">
        <f t="shared" ref="U1231" si="6043">T1231</f>
        <v>12.5</v>
      </c>
      <c r="V1231" s="4">
        <f t="shared" ref="V1231" si="6044">U1231+0.5</f>
        <v>13</v>
      </c>
      <c r="W1231" s="4">
        <f t="shared" ref="W1231" si="6045">V1231</f>
        <v>13</v>
      </c>
      <c r="X1231" s="4">
        <f t="shared" ref="X1231" si="6046">W1231+0.5</f>
        <v>13.5</v>
      </c>
      <c r="Y1231" s="4">
        <f t="shared" ref="Y1231" si="6047">X1231</f>
        <v>13.5</v>
      </c>
      <c r="Z1231" s="4">
        <f t="shared" ref="Z1231" si="6048">Y1231+0.5</f>
        <v>14</v>
      </c>
      <c r="AA1231" s="4">
        <f t="shared" ref="AA1231" si="6049">Z1231</f>
        <v>14</v>
      </c>
      <c r="AB1231" s="4">
        <f t="shared" ref="AB1231" si="6050">AA1231+0.5</f>
        <v>14.5</v>
      </c>
      <c r="AC1231" s="4">
        <f t="shared" ref="AC1231" si="6051">AB1231</f>
        <v>14.5</v>
      </c>
      <c r="AD1231" s="4">
        <f t="shared" ref="AD1231" si="6052">AC1231+0.5</f>
        <v>15</v>
      </c>
      <c r="AE1231" s="4">
        <f t="shared" ref="AE1231" si="6053">AD1231</f>
        <v>15</v>
      </c>
      <c r="AF1231" s="4">
        <f t="shared" ref="AF1231" si="6054">AE1231+0.5</f>
        <v>15.5</v>
      </c>
      <c r="AG1231" s="4">
        <f t="shared" ref="AG1231" si="6055">AF1231</f>
        <v>15.5</v>
      </c>
      <c r="AH1231" s="4">
        <f t="shared" ref="AH1231" si="6056">AG1231+0.5</f>
        <v>16</v>
      </c>
      <c r="AI1231" s="4">
        <f t="shared" ref="AI1231" si="6057">AH1231</f>
        <v>16</v>
      </c>
      <c r="AJ1231" s="4">
        <f t="shared" ref="AJ1231" si="6058">AI1231+0.5</f>
        <v>16.5</v>
      </c>
      <c r="AK1231" s="4">
        <f t="shared" ref="AK1231" si="6059">AJ1231</f>
        <v>16.5</v>
      </c>
      <c r="AL1231" s="4">
        <f t="shared" ref="AL1231" si="6060">AK1231+0.5</f>
        <v>17</v>
      </c>
      <c r="AM1231" s="4">
        <f t="shared" ref="AM1231" si="6061">AL1231</f>
        <v>17</v>
      </c>
      <c r="AN1231" s="4">
        <f t="shared" ref="AN1231" si="6062">AM1231+0.5</f>
        <v>17.5</v>
      </c>
      <c r="AO1231" s="4">
        <f t="shared" ref="AO1231" si="6063">AN1231</f>
        <v>17.5</v>
      </c>
      <c r="AP1231" s="4">
        <f t="shared" ref="AP1231" si="6064">AO1231+0.5</f>
        <v>18</v>
      </c>
      <c r="AQ1231" s="4">
        <f t="shared" ref="AQ1231" si="6065">AP1231</f>
        <v>18</v>
      </c>
      <c r="AR1231" s="4">
        <f t="shared" ref="AR1231" si="6066">AQ1231+0.5</f>
        <v>18.5</v>
      </c>
      <c r="AS1231" s="4">
        <f t="shared" ref="AS1231" si="6067">AR1231</f>
        <v>18.5</v>
      </c>
      <c r="AT1231" s="4">
        <f t="shared" ref="AT1231" si="6068">AS1231+0.5</f>
        <v>19</v>
      </c>
      <c r="AU1231" s="4">
        <f t="shared" ref="AU1231" si="6069">AT1231</f>
        <v>19</v>
      </c>
      <c r="AV1231" s="4">
        <f t="shared" ref="AV1231" si="6070">AU1231+0.5</f>
        <v>19.5</v>
      </c>
      <c r="AW1231" s="4">
        <f t="shared" ref="AW1231" si="6071">AV1231</f>
        <v>19.5</v>
      </c>
      <c r="AX1231" s="4">
        <f t="shared" ref="AX1231" si="6072">AW1231+0.5</f>
        <v>20</v>
      </c>
      <c r="AY1231" s="4">
        <f t="shared" ref="AY1231" si="6073">AX1231</f>
        <v>20</v>
      </c>
      <c r="AZ1231" s="4">
        <f t="shared" ref="AZ1231" si="6074">AY1231+0.5</f>
        <v>20.5</v>
      </c>
      <c r="BA1231" s="4">
        <f t="shared" ref="BA1231" si="6075">AZ1231</f>
        <v>20.5</v>
      </c>
      <c r="BB1231" s="4">
        <f t="shared" ref="BB1231" si="6076">BA1231+0.5</f>
        <v>21</v>
      </c>
      <c r="BC1231" s="4">
        <f t="shared" ref="BC1231" si="6077">BB1231</f>
        <v>21</v>
      </c>
      <c r="BD1231" s="4">
        <f t="shared" ref="BD1231" si="6078">BC1231+0.5</f>
        <v>21.5</v>
      </c>
      <c r="BE1231" s="4">
        <f t="shared" ref="BE1231" si="6079">BD1231</f>
        <v>21.5</v>
      </c>
      <c r="BF1231" s="4">
        <f t="shared" ref="BF1231" si="6080">BE1231+0.5</f>
        <v>22</v>
      </c>
      <c r="BG1231" s="4">
        <f t="shared" ref="BG1231" si="6081">BF1231</f>
        <v>22</v>
      </c>
      <c r="BH1231" s="4">
        <f t="shared" ref="BH1231" si="6082">BG1231+0.5</f>
        <v>22.5</v>
      </c>
      <c r="BI1231" s="4">
        <f t="shared" ref="BI1231" si="6083">BH1231</f>
        <v>22.5</v>
      </c>
      <c r="BJ1231" t="s">
        <v>0</v>
      </c>
    </row>
    <row r="1232" spans="1:62">
      <c r="A1232" s="4" t="s">
        <v>3</v>
      </c>
      <c r="J1232" s="15"/>
      <c r="K1232" s="5"/>
      <c r="R1232" s="15"/>
      <c r="U1232" s="6"/>
      <c r="X1232" s="15"/>
      <c r="AD1232" s="15"/>
      <c r="AE1232" s="5"/>
      <c r="AO1232" s="6"/>
      <c r="AY1232" s="5"/>
      <c r="BI1232" s="6"/>
    </row>
    <row r="1233" spans="1:62">
      <c r="A1233" s="4" t="s">
        <v>424</v>
      </c>
      <c r="J1233" s="15"/>
      <c r="K1233" s="5"/>
      <c r="R1233" s="15"/>
      <c r="U1233" s="6"/>
      <c r="X1233" s="15"/>
      <c r="AD1233" s="15"/>
      <c r="AE1233" s="5"/>
      <c r="AO1233" s="6"/>
      <c r="AY1233" s="5"/>
      <c r="BI1233" s="6"/>
    </row>
    <row r="1234" spans="1:62">
      <c r="A1234" s="4" t="s">
        <v>198</v>
      </c>
      <c r="B1234" s="4" t="s">
        <v>0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472</v>
      </c>
      <c r="B1235" s="4">
        <v>16</v>
      </c>
      <c r="C1235" s="4">
        <f>B1235+3</f>
        <v>19</v>
      </c>
      <c r="D1235" s="4">
        <f t="shared" ref="D1235:I1235" si="6084">C1235+3</f>
        <v>22</v>
      </c>
      <c r="E1235" s="4">
        <f t="shared" si="6084"/>
        <v>25</v>
      </c>
      <c r="F1235" s="4">
        <f t="shared" si="6084"/>
        <v>28</v>
      </c>
      <c r="G1235" s="4">
        <f t="shared" si="6084"/>
        <v>31</v>
      </c>
      <c r="H1235" s="4">
        <f t="shared" si="6084"/>
        <v>34</v>
      </c>
      <c r="I1235" s="4">
        <f t="shared" si="6084"/>
        <v>37</v>
      </c>
      <c r="J1235" s="4">
        <f>I1235+5</f>
        <v>42</v>
      </c>
      <c r="K1235" s="4">
        <f t="shared" ref="K1235:Q1235" si="6085">J1235+5</f>
        <v>47</v>
      </c>
      <c r="L1235" s="4">
        <f t="shared" si="6085"/>
        <v>52</v>
      </c>
      <c r="M1235" s="4">
        <f t="shared" si="6085"/>
        <v>57</v>
      </c>
      <c r="N1235" s="4">
        <f t="shared" si="6085"/>
        <v>62</v>
      </c>
      <c r="O1235" s="4">
        <f t="shared" si="6085"/>
        <v>67</v>
      </c>
      <c r="P1235" s="4">
        <f t="shared" si="6085"/>
        <v>72</v>
      </c>
      <c r="Q1235" s="4">
        <f t="shared" si="6085"/>
        <v>77</v>
      </c>
      <c r="R1235" s="4">
        <f>Q1235+7</f>
        <v>84</v>
      </c>
      <c r="S1235" s="4">
        <f t="shared" ref="S1235:W1235" si="6086">R1235+7</f>
        <v>91</v>
      </c>
      <c r="T1235" s="4">
        <f t="shared" si="6086"/>
        <v>98</v>
      </c>
      <c r="U1235" s="4">
        <f t="shared" si="6086"/>
        <v>105</v>
      </c>
      <c r="V1235" s="4">
        <f t="shared" si="6086"/>
        <v>112</v>
      </c>
      <c r="W1235" s="4">
        <f t="shared" si="6086"/>
        <v>119</v>
      </c>
      <c r="X1235" s="4">
        <f>W1235+9</f>
        <v>128</v>
      </c>
      <c r="Y1235" s="4">
        <f t="shared" ref="Y1235:AC1235" si="6087">X1235+9</f>
        <v>137</v>
      </c>
      <c r="Z1235" s="4">
        <f t="shared" si="6087"/>
        <v>146</v>
      </c>
      <c r="AA1235" s="4">
        <f t="shared" si="6087"/>
        <v>155</v>
      </c>
      <c r="AB1235" s="4">
        <f t="shared" si="6087"/>
        <v>164</v>
      </c>
      <c r="AC1235" s="4">
        <f t="shared" si="6087"/>
        <v>173</v>
      </c>
      <c r="AD1235" s="4">
        <f>AC1235+11</f>
        <v>184</v>
      </c>
      <c r="AE1235" s="4">
        <f t="shared" ref="AE1235:BI1235" si="6088">AD1235+11</f>
        <v>195</v>
      </c>
      <c r="AF1235" s="4">
        <f t="shared" si="6088"/>
        <v>206</v>
      </c>
      <c r="AG1235" s="4">
        <f t="shared" si="6088"/>
        <v>217</v>
      </c>
      <c r="AH1235" s="4">
        <f t="shared" si="6088"/>
        <v>228</v>
      </c>
      <c r="AI1235" s="4">
        <f t="shared" si="6088"/>
        <v>239</v>
      </c>
      <c r="AJ1235" s="4">
        <f t="shared" si="6088"/>
        <v>250</v>
      </c>
      <c r="AK1235" s="4">
        <f t="shared" si="6088"/>
        <v>261</v>
      </c>
      <c r="AL1235" s="4">
        <f t="shared" si="6088"/>
        <v>272</v>
      </c>
      <c r="AM1235" s="4">
        <f t="shared" si="6088"/>
        <v>283</v>
      </c>
      <c r="AN1235" s="4">
        <f t="shared" si="6088"/>
        <v>294</v>
      </c>
      <c r="AO1235" s="4">
        <f t="shared" si="6088"/>
        <v>305</v>
      </c>
      <c r="AP1235" s="4">
        <f t="shared" si="6088"/>
        <v>316</v>
      </c>
      <c r="AQ1235" s="4">
        <f t="shared" si="6088"/>
        <v>327</v>
      </c>
      <c r="AR1235" s="4">
        <f t="shared" si="6088"/>
        <v>338</v>
      </c>
      <c r="AS1235" s="4">
        <f t="shared" si="6088"/>
        <v>349</v>
      </c>
      <c r="AT1235" s="4">
        <f t="shared" si="6088"/>
        <v>360</v>
      </c>
      <c r="AU1235" s="4">
        <f t="shared" si="6088"/>
        <v>371</v>
      </c>
      <c r="AV1235" s="4">
        <f t="shared" si="6088"/>
        <v>382</v>
      </c>
      <c r="AW1235" s="4">
        <f t="shared" si="6088"/>
        <v>393</v>
      </c>
      <c r="AX1235" s="4">
        <f t="shared" si="6088"/>
        <v>404</v>
      </c>
      <c r="AY1235" s="4">
        <f t="shared" si="6088"/>
        <v>415</v>
      </c>
      <c r="AZ1235" s="4">
        <f t="shared" si="6088"/>
        <v>426</v>
      </c>
      <c r="BA1235" s="4">
        <f t="shared" si="6088"/>
        <v>437</v>
      </c>
      <c r="BB1235" s="4">
        <f t="shared" si="6088"/>
        <v>448</v>
      </c>
      <c r="BC1235" s="4">
        <f t="shared" si="6088"/>
        <v>459</v>
      </c>
      <c r="BD1235" s="4">
        <f t="shared" si="6088"/>
        <v>470</v>
      </c>
      <c r="BE1235" s="4">
        <f t="shared" si="6088"/>
        <v>481</v>
      </c>
      <c r="BF1235" s="4">
        <f t="shared" si="6088"/>
        <v>492</v>
      </c>
      <c r="BG1235" s="4">
        <f t="shared" si="6088"/>
        <v>503</v>
      </c>
      <c r="BH1235" s="4">
        <f t="shared" si="6088"/>
        <v>514</v>
      </c>
      <c r="BI1235" s="4">
        <f t="shared" si="6088"/>
        <v>525</v>
      </c>
      <c r="BJ1235" t="s">
        <v>0</v>
      </c>
    </row>
    <row r="1236" spans="1:62">
      <c r="A1236" s="4" t="s">
        <v>473</v>
      </c>
      <c r="B1236" s="4">
        <v>20</v>
      </c>
      <c r="C1236" s="4">
        <f>B1236+4</f>
        <v>24</v>
      </c>
      <c r="D1236" s="4">
        <f t="shared" ref="D1236:I1236" si="6089">C1236+4</f>
        <v>28</v>
      </c>
      <c r="E1236" s="4">
        <f t="shared" si="6089"/>
        <v>32</v>
      </c>
      <c r="F1236" s="4">
        <f t="shared" si="6089"/>
        <v>36</v>
      </c>
      <c r="G1236" s="4">
        <f t="shared" si="6089"/>
        <v>40</v>
      </c>
      <c r="H1236" s="4">
        <f t="shared" si="6089"/>
        <v>44</v>
      </c>
      <c r="I1236" s="4">
        <f t="shared" si="6089"/>
        <v>48</v>
      </c>
      <c r="J1236" s="4">
        <f>I1236+6</f>
        <v>54</v>
      </c>
      <c r="K1236" s="4">
        <f t="shared" ref="K1236:Q1236" si="6090">J1236+6</f>
        <v>60</v>
      </c>
      <c r="L1236" s="4">
        <f t="shared" si="6090"/>
        <v>66</v>
      </c>
      <c r="M1236" s="4">
        <f t="shared" si="6090"/>
        <v>72</v>
      </c>
      <c r="N1236" s="4">
        <f t="shared" si="6090"/>
        <v>78</v>
      </c>
      <c r="O1236" s="4">
        <f t="shared" si="6090"/>
        <v>84</v>
      </c>
      <c r="P1236" s="4">
        <f t="shared" si="6090"/>
        <v>90</v>
      </c>
      <c r="Q1236" s="4">
        <f t="shared" si="6090"/>
        <v>96</v>
      </c>
      <c r="R1236" s="4">
        <f>Q1236+8</f>
        <v>104</v>
      </c>
      <c r="S1236" s="4">
        <f t="shared" ref="S1236:W1236" si="6091">R1236+8</f>
        <v>112</v>
      </c>
      <c r="T1236" s="4">
        <f t="shared" si="6091"/>
        <v>120</v>
      </c>
      <c r="U1236" s="4">
        <f t="shared" si="6091"/>
        <v>128</v>
      </c>
      <c r="V1236" s="4">
        <f t="shared" si="6091"/>
        <v>136</v>
      </c>
      <c r="W1236" s="4">
        <f t="shared" si="6091"/>
        <v>144</v>
      </c>
      <c r="X1236" s="4">
        <f>W1236+10</f>
        <v>154</v>
      </c>
      <c r="Y1236" s="4">
        <f t="shared" ref="Y1236:AC1236" si="6092">X1236+10</f>
        <v>164</v>
      </c>
      <c r="Z1236" s="4">
        <f t="shared" si="6092"/>
        <v>174</v>
      </c>
      <c r="AA1236" s="4">
        <f t="shared" si="6092"/>
        <v>184</v>
      </c>
      <c r="AB1236" s="4">
        <f t="shared" si="6092"/>
        <v>194</v>
      </c>
      <c r="AC1236" s="4">
        <f t="shared" si="6092"/>
        <v>204</v>
      </c>
      <c r="AD1236" s="4">
        <f>AC1236+12</f>
        <v>216</v>
      </c>
      <c r="AE1236" s="4">
        <f t="shared" ref="AE1236:BI1236" si="6093">AD1236+12</f>
        <v>228</v>
      </c>
      <c r="AF1236" s="4">
        <f t="shared" si="6093"/>
        <v>240</v>
      </c>
      <c r="AG1236" s="4">
        <f t="shared" si="6093"/>
        <v>252</v>
      </c>
      <c r="AH1236" s="4">
        <f t="shared" si="6093"/>
        <v>264</v>
      </c>
      <c r="AI1236" s="4">
        <f t="shared" si="6093"/>
        <v>276</v>
      </c>
      <c r="AJ1236" s="4">
        <f t="shared" si="6093"/>
        <v>288</v>
      </c>
      <c r="AK1236" s="4">
        <f t="shared" si="6093"/>
        <v>300</v>
      </c>
      <c r="AL1236" s="4">
        <f t="shared" si="6093"/>
        <v>312</v>
      </c>
      <c r="AM1236" s="4">
        <f t="shared" si="6093"/>
        <v>324</v>
      </c>
      <c r="AN1236" s="4">
        <f t="shared" si="6093"/>
        <v>336</v>
      </c>
      <c r="AO1236" s="4">
        <f t="shared" si="6093"/>
        <v>348</v>
      </c>
      <c r="AP1236" s="4">
        <f t="shared" si="6093"/>
        <v>360</v>
      </c>
      <c r="AQ1236" s="4">
        <f t="shared" si="6093"/>
        <v>372</v>
      </c>
      <c r="AR1236" s="4">
        <f t="shared" si="6093"/>
        <v>384</v>
      </c>
      <c r="AS1236" s="4">
        <f t="shared" si="6093"/>
        <v>396</v>
      </c>
      <c r="AT1236" s="4">
        <f t="shared" si="6093"/>
        <v>408</v>
      </c>
      <c r="AU1236" s="4">
        <f t="shared" si="6093"/>
        <v>420</v>
      </c>
      <c r="AV1236" s="4">
        <f t="shared" si="6093"/>
        <v>432</v>
      </c>
      <c r="AW1236" s="4">
        <f t="shared" si="6093"/>
        <v>444</v>
      </c>
      <c r="AX1236" s="4">
        <f t="shared" si="6093"/>
        <v>456</v>
      </c>
      <c r="AY1236" s="4">
        <f t="shared" si="6093"/>
        <v>468</v>
      </c>
      <c r="AZ1236" s="4">
        <f t="shared" si="6093"/>
        <v>480</v>
      </c>
      <c r="BA1236" s="4">
        <f t="shared" si="6093"/>
        <v>492</v>
      </c>
      <c r="BB1236" s="4">
        <f t="shared" si="6093"/>
        <v>504</v>
      </c>
      <c r="BC1236" s="4">
        <f t="shared" si="6093"/>
        <v>516</v>
      </c>
      <c r="BD1236" s="4">
        <f t="shared" si="6093"/>
        <v>528</v>
      </c>
      <c r="BE1236" s="4">
        <f t="shared" si="6093"/>
        <v>540</v>
      </c>
      <c r="BF1236" s="4">
        <f t="shared" si="6093"/>
        <v>552</v>
      </c>
      <c r="BG1236" s="4">
        <f t="shared" si="6093"/>
        <v>564</v>
      </c>
      <c r="BH1236" s="4">
        <f t="shared" si="6093"/>
        <v>576</v>
      </c>
      <c r="BI1236" s="4">
        <f t="shared" si="6093"/>
        <v>588</v>
      </c>
      <c r="BJ1236" t="s">
        <v>0</v>
      </c>
    </row>
    <row r="1237" spans="1:62">
      <c r="A1237" s="4" t="s">
        <v>467</v>
      </c>
      <c r="B1237" s="4">
        <f>B1235</f>
        <v>16</v>
      </c>
      <c r="C1237" s="4">
        <f t="shared" ref="C1237:BI1237" si="6094">C1235</f>
        <v>19</v>
      </c>
      <c r="D1237" s="4">
        <f t="shared" si="6094"/>
        <v>22</v>
      </c>
      <c r="E1237" s="4">
        <f t="shared" si="6094"/>
        <v>25</v>
      </c>
      <c r="F1237" s="4">
        <f t="shared" si="6094"/>
        <v>28</v>
      </c>
      <c r="G1237" s="4">
        <f t="shared" si="6094"/>
        <v>31</v>
      </c>
      <c r="H1237" s="4">
        <f t="shared" si="6094"/>
        <v>34</v>
      </c>
      <c r="I1237" s="4">
        <f t="shared" si="6094"/>
        <v>37</v>
      </c>
      <c r="J1237" s="4">
        <f t="shared" si="6094"/>
        <v>42</v>
      </c>
      <c r="K1237" s="4">
        <f t="shared" si="6094"/>
        <v>47</v>
      </c>
      <c r="L1237" s="4">
        <f t="shared" si="6094"/>
        <v>52</v>
      </c>
      <c r="M1237" s="4">
        <f t="shared" si="6094"/>
        <v>57</v>
      </c>
      <c r="N1237" s="4">
        <f t="shared" si="6094"/>
        <v>62</v>
      </c>
      <c r="O1237" s="4">
        <f t="shared" si="6094"/>
        <v>67</v>
      </c>
      <c r="P1237" s="4">
        <f t="shared" si="6094"/>
        <v>72</v>
      </c>
      <c r="Q1237" s="4">
        <f t="shared" si="6094"/>
        <v>77</v>
      </c>
      <c r="R1237" s="4">
        <f t="shared" si="6094"/>
        <v>84</v>
      </c>
      <c r="S1237" s="4">
        <f t="shared" si="6094"/>
        <v>91</v>
      </c>
      <c r="T1237" s="4">
        <f t="shared" si="6094"/>
        <v>98</v>
      </c>
      <c r="U1237" s="4">
        <f t="shared" si="6094"/>
        <v>105</v>
      </c>
      <c r="V1237" s="4">
        <f t="shared" si="6094"/>
        <v>112</v>
      </c>
      <c r="W1237" s="4">
        <f t="shared" si="6094"/>
        <v>119</v>
      </c>
      <c r="X1237" s="4">
        <f t="shared" si="6094"/>
        <v>128</v>
      </c>
      <c r="Y1237" s="4">
        <f t="shared" si="6094"/>
        <v>137</v>
      </c>
      <c r="Z1237" s="4">
        <f t="shared" si="6094"/>
        <v>146</v>
      </c>
      <c r="AA1237" s="4">
        <f t="shared" si="6094"/>
        <v>155</v>
      </c>
      <c r="AB1237" s="4">
        <f t="shared" si="6094"/>
        <v>164</v>
      </c>
      <c r="AC1237" s="4">
        <f t="shared" si="6094"/>
        <v>173</v>
      </c>
      <c r="AD1237" s="4">
        <f t="shared" si="6094"/>
        <v>184</v>
      </c>
      <c r="AE1237" s="4">
        <f t="shared" si="6094"/>
        <v>195</v>
      </c>
      <c r="AF1237" s="4">
        <f t="shared" si="6094"/>
        <v>206</v>
      </c>
      <c r="AG1237" s="4">
        <f t="shared" si="6094"/>
        <v>217</v>
      </c>
      <c r="AH1237" s="4">
        <f t="shared" si="6094"/>
        <v>228</v>
      </c>
      <c r="AI1237" s="4">
        <f t="shared" si="6094"/>
        <v>239</v>
      </c>
      <c r="AJ1237" s="4">
        <f t="shared" si="6094"/>
        <v>250</v>
      </c>
      <c r="AK1237" s="4">
        <f t="shared" si="6094"/>
        <v>261</v>
      </c>
      <c r="AL1237" s="4">
        <f t="shared" si="6094"/>
        <v>272</v>
      </c>
      <c r="AM1237" s="4">
        <f t="shared" si="6094"/>
        <v>283</v>
      </c>
      <c r="AN1237" s="4">
        <f t="shared" si="6094"/>
        <v>294</v>
      </c>
      <c r="AO1237" s="4">
        <f t="shared" si="6094"/>
        <v>305</v>
      </c>
      <c r="AP1237" s="4">
        <f t="shared" si="6094"/>
        <v>316</v>
      </c>
      <c r="AQ1237" s="4">
        <f t="shared" si="6094"/>
        <v>327</v>
      </c>
      <c r="AR1237" s="4">
        <f t="shared" si="6094"/>
        <v>338</v>
      </c>
      <c r="AS1237" s="4">
        <f t="shared" si="6094"/>
        <v>349</v>
      </c>
      <c r="AT1237" s="4">
        <f t="shared" si="6094"/>
        <v>360</v>
      </c>
      <c r="AU1237" s="4">
        <f t="shared" si="6094"/>
        <v>371</v>
      </c>
      <c r="AV1237" s="4">
        <f t="shared" si="6094"/>
        <v>382</v>
      </c>
      <c r="AW1237" s="4">
        <f t="shared" si="6094"/>
        <v>393</v>
      </c>
      <c r="AX1237" s="4">
        <f t="shared" si="6094"/>
        <v>404</v>
      </c>
      <c r="AY1237" s="4">
        <f t="shared" si="6094"/>
        <v>415</v>
      </c>
      <c r="AZ1237" s="4">
        <f t="shared" si="6094"/>
        <v>426</v>
      </c>
      <c r="BA1237" s="4">
        <f t="shared" si="6094"/>
        <v>437</v>
      </c>
      <c r="BB1237" s="4">
        <f t="shared" si="6094"/>
        <v>448</v>
      </c>
      <c r="BC1237" s="4">
        <f t="shared" si="6094"/>
        <v>459</v>
      </c>
      <c r="BD1237" s="4">
        <f t="shared" si="6094"/>
        <v>470</v>
      </c>
      <c r="BE1237" s="4">
        <f t="shared" si="6094"/>
        <v>481</v>
      </c>
      <c r="BF1237" s="4">
        <f t="shared" si="6094"/>
        <v>492</v>
      </c>
      <c r="BG1237" s="4">
        <f t="shared" si="6094"/>
        <v>503</v>
      </c>
      <c r="BH1237" s="4">
        <f t="shared" si="6094"/>
        <v>514</v>
      </c>
      <c r="BI1237" s="4">
        <f t="shared" si="6094"/>
        <v>525</v>
      </c>
      <c r="BJ1237" t="s">
        <v>0</v>
      </c>
    </row>
    <row r="1238" spans="1:62">
      <c r="A1238" s="4" t="s">
        <v>468</v>
      </c>
      <c r="B1238" s="4">
        <f>B1236</f>
        <v>20</v>
      </c>
      <c r="C1238" s="4">
        <f t="shared" ref="C1238:BI1238" si="6095">C1236</f>
        <v>24</v>
      </c>
      <c r="D1238" s="4">
        <f t="shared" si="6095"/>
        <v>28</v>
      </c>
      <c r="E1238" s="4">
        <f t="shared" si="6095"/>
        <v>32</v>
      </c>
      <c r="F1238" s="4">
        <f t="shared" si="6095"/>
        <v>36</v>
      </c>
      <c r="G1238" s="4">
        <f t="shared" si="6095"/>
        <v>40</v>
      </c>
      <c r="H1238" s="4">
        <f t="shared" si="6095"/>
        <v>44</v>
      </c>
      <c r="I1238" s="4">
        <f t="shared" si="6095"/>
        <v>48</v>
      </c>
      <c r="J1238" s="4">
        <f t="shared" si="6095"/>
        <v>54</v>
      </c>
      <c r="K1238" s="4">
        <f t="shared" si="6095"/>
        <v>60</v>
      </c>
      <c r="L1238" s="4">
        <f t="shared" si="6095"/>
        <v>66</v>
      </c>
      <c r="M1238" s="4">
        <f t="shared" si="6095"/>
        <v>72</v>
      </c>
      <c r="N1238" s="4">
        <f t="shared" si="6095"/>
        <v>78</v>
      </c>
      <c r="O1238" s="4">
        <f t="shared" si="6095"/>
        <v>84</v>
      </c>
      <c r="P1238" s="4">
        <f t="shared" si="6095"/>
        <v>90</v>
      </c>
      <c r="Q1238" s="4">
        <f t="shared" si="6095"/>
        <v>96</v>
      </c>
      <c r="R1238" s="4">
        <f t="shared" si="6095"/>
        <v>104</v>
      </c>
      <c r="S1238" s="4">
        <f t="shared" si="6095"/>
        <v>112</v>
      </c>
      <c r="T1238" s="4">
        <f t="shared" si="6095"/>
        <v>120</v>
      </c>
      <c r="U1238" s="4">
        <f t="shared" si="6095"/>
        <v>128</v>
      </c>
      <c r="V1238" s="4">
        <f t="shared" si="6095"/>
        <v>136</v>
      </c>
      <c r="W1238" s="4">
        <f t="shared" si="6095"/>
        <v>144</v>
      </c>
      <c r="X1238" s="4">
        <f t="shared" si="6095"/>
        <v>154</v>
      </c>
      <c r="Y1238" s="4">
        <f t="shared" si="6095"/>
        <v>164</v>
      </c>
      <c r="Z1238" s="4">
        <f t="shared" si="6095"/>
        <v>174</v>
      </c>
      <c r="AA1238" s="4">
        <f t="shared" si="6095"/>
        <v>184</v>
      </c>
      <c r="AB1238" s="4">
        <f t="shared" si="6095"/>
        <v>194</v>
      </c>
      <c r="AC1238" s="4">
        <f t="shared" si="6095"/>
        <v>204</v>
      </c>
      <c r="AD1238" s="4">
        <f t="shared" si="6095"/>
        <v>216</v>
      </c>
      <c r="AE1238" s="4">
        <f t="shared" si="6095"/>
        <v>228</v>
      </c>
      <c r="AF1238" s="4">
        <f t="shared" si="6095"/>
        <v>240</v>
      </c>
      <c r="AG1238" s="4">
        <f t="shared" si="6095"/>
        <v>252</v>
      </c>
      <c r="AH1238" s="4">
        <f t="shared" si="6095"/>
        <v>264</v>
      </c>
      <c r="AI1238" s="4">
        <f t="shared" si="6095"/>
        <v>276</v>
      </c>
      <c r="AJ1238" s="4">
        <f t="shared" si="6095"/>
        <v>288</v>
      </c>
      <c r="AK1238" s="4">
        <f t="shared" si="6095"/>
        <v>300</v>
      </c>
      <c r="AL1238" s="4">
        <f t="shared" si="6095"/>
        <v>312</v>
      </c>
      <c r="AM1238" s="4">
        <f t="shared" si="6095"/>
        <v>324</v>
      </c>
      <c r="AN1238" s="4">
        <f t="shared" si="6095"/>
        <v>336</v>
      </c>
      <c r="AO1238" s="4">
        <f t="shared" si="6095"/>
        <v>348</v>
      </c>
      <c r="AP1238" s="4">
        <f t="shared" si="6095"/>
        <v>360</v>
      </c>
      <c r="AQ1238" s="4">
        <f t="shared" si="6095"/>
        <v>372</v>
      </c>
      <c r="AR1238" s="4">
        <f t="shared" si="6095"/>
        <v>384</v>
      </c>
      <c r="AS1238" s="4">
        <f t="shared" si="6095"/>
        <v>396</v>
      </c>
      <c r="AT1238" s="4">
        <f t="shared" si="6095"/>
        <v>408</v>
      </c>
      <c r="AU1238" s="4">
        <f t="shared" si="6095"/>
        <v>420</v>
      </c>
      <c r="AV1238" s="4">
        <f t="shared" si="6095"/>
        <v>432</v>
      </c>
      <c r="AW1238" s="4">
        <f t="shared" si="6095"/>
        <v>444</v>
      </c>
      <c r="AX1238" s="4">
        <f t="shared" si="6095"/>
        <v>456</v>
      </c>
      <c r="AY1238" s="4">
        <f t="shared" si="6095"/>
        <v>468</v>
      </c>
      <c r="AZ1238" s="4">
        <f t="shared" si="6095"/>
        <v>480</v>
      </c>
      <c r="BA1238" s="4">
        <f t="shared" si="6095"/>
        <v>492</v>
      </c>
      <c r="BB1238" s="4">
        <f t="shared" si="6095"/>
        <v>504</v>
      </c>
      <c r="BC1238" s="4">
        <f t="shared" si="6095"/>
        <v>516</v>
      </c>
      <c r="BD1238" s="4">
        <f t="shared" si="6095"/>
        <v>528</v>
      </c>
      <c r="BE1238" s="4">
        <f t="shared" si="6095"/>
        <v>540</v>
      </c>
      <c r="BF1238" s="4">
        <f t="shared" si="6095"/>
        <v>552</v>
      </c>
      <c r="BG1238" s="4">
        <f t="shared" si="6095"/>
        <v>564</v>
      </c>
      <c r="BH1238" s="4">
        <f t="shared" si="6095"/>
        <v>576</v>
      </c>
      <c r="BI1238" s="4">
        <f t="shared" si="6095"/>
        <v>588</v>
      </c>
      <c r="BJ1238" t="s">
        <v>0</v>
      </c>
    </row>
    <row r="1239" spans="1:62">
      <c r="A1239" s="4" t="s">
        <v>2</v>
      </c>
      <c r="B1239" s="4">
        <v>8</v>
      </c>
      <c r="C1239" s="4">
        <f>B1239</f>
        <v>8</v>
      </c>
      <c r="D1239" s="4">
        <f>C1239+0.5</f>
        <v>8.5</v>
      </c>
      <c r="E1239" s="4">
        <f t="shared" ref="E1239" si="6096">D1239</f>
        <v>8.5</v>
      </c>
      <c r="F1239" s="4">
        <f t="shared" ref="F1239" si="6097">E1239+0.5</f>
        <v>9</v>
      </c>
      <c r="G1239" s="4">
        <f t="shared" ref="G1239" si="6098">F1239</f>
        <v>9</v>
      </c>
      <c r="H1239" s="4">
        <f t="shared" ref="H1239" si="6099">G1239+0.5</f>
        <v>9.5</v>
      </c>
      <c r="I1239" s="4">
        <f t="shared" ref="I1239" si="6100">H1239</f>
        <v>9.5</v>
      </c>
      <c r="J1239" s="4">
        <f t="shared" ref="J1239" si="6101">I1239+0.5</f>
        <v>10</v>
      </c>
      <c r="K1239" s="4">
        <f t="shared" ref="K1239" si="6102">J1239</f>
        <v>10</v>
      </c>
      <c r="L1239" s="4">
        <f t="shared" ref="L1239" si="6103">K1239+0.5</f>
        <v>10.5</v>
      </c>
      <c r="M1239" s="4">
        <f t="shared" ref="M1239" si="6104">L1239</f>
        <v>10.5</v>
      </c>
      <c r="N1239" s="4">
        <f t="shared" ref="N1239" si="6105">M1239+0.5</f>
        <v>11</v>
      </c>
      <c r="O1239" s="4">
        <f t="shared" ref="O1239" si="6106">N1239</f>
        <v>11</v>
      </c>
      <c r="P1239" s="4">
        <f t="shared" ref="P1239" si="6107">O1239+0.5</f>
        <v>11.5</v>
      </c>
      <c r="Q1239" s="4">
        <f t="shared" ref="Q1239" si="6108">P1239</f>
        <v>11.5</v>
      </c>
      <c r="R1239" s="4">
        <f t="shared" ref="R1239" si="6109">Q1239+0.5</f>
        <v>12</v>
      </c>
      <c r="S1239" s="4">
        <f t="shared" ref="S1239" si="6110">R1239</f>
        <v>12</v>
      </c>
      <c r="T1239" s="4">
        <f t="shared" ref="T1239" si="6111">S1239+0.5</f>
        <v>12.5</v>
      </c>
      <c r="U1239" s="4">
        <f t="shared" ref="U1239" si="6112">T1239</f>
        <v>12.5</v>
      </c>
      <c r="V1239" s="4">
        <f t="shared" ref="V1239" si="6113">U1239+0.5</f>
        <v>13</v>
      </c>
      <c r="W1239" s="4">
        <f t="shared" ref="W1239" si="6114">V1239</f>
        <v>13</v>
      </c>
      <c r="X1239" s="4">
        <f t="shared" ref="X1239" si="6115">W1239+0.5</f>
        <v>13.5</v>
      </c>
      <c r="Y1239" s="4">
        <f t="shared" ref="Y1239" si="6116">X1239</f>
        <v>13.5</v>
      </c>
      <c r="Z1239" s="4">
        <f t="shared" ref="Z1239" si="6117">Y1239+0.5</f>
        <v>14</v>
      </c>
      <c r="AA1239" s="4">
        <f t="shared" ref="AA1239" si="6118">Z1239</f>
        <v>14</v>
      </c>
      <c r="AB1239" s="4">
        <f t="shared" ref="AB1239" si="6119">AA1239+0.5</f>
        <v>14.5</v>
      </c>
      <c r="AC1239" s="4">
        <f t="shared" ref="AC1239" si="6120">AB1239</f>
        <v>14.5</v>
      </c>
      <c r="AD1239" s="4">
        <f t="shared" ref="AD1239" si="6121">AC1239+0.5</f>
        <v>15</v>
      </c>
      <c r="AE1239" s="4">
        <f t="shared" ref="AE1239" si="6122">AD1239</f>
        <v>15</v>
      </c>
      <c r="AF1239" s="4">
        <f t="shared" ref="AF1239" si="6123">AE1239+0.5</f>
        <v>15.5</v>
      </c>
      <c r="AG1239" s="4">
        <f t="shared" ref="AG1239" si="6124">AF1239</f>
        <v>15.5</v>
      </c>
      <c r="AH1239" s="4">
        <f t="shared" ref="AH1239" si="6125">AG1239+0.5</f>
        <v>16</v>
      </c>
      <c r="AI1239" s="4">
        <f t="shared" ref="AI1239" si="6126">AH1239</f>
        <v>16</v>
      </c>
      <c r="AJ1239" s="4">
        <f t="shared" ref="AJ1239" si="6127">AI1239+0.5</f>
        <v>16.5</v>
      </c>
      <c r="AK1239" s="4">
        <f t="shared" ref="AK1239" si="6128">AJ1239</f>
        <v>16.5</v>
      </c>
      <c r="AL1239" s="4">
        <f t="shared" ref="AL1239" si="6129">AK1239+0.5</f>
        <v>17</v>
      </c>
      <c r="AM1239" s="4">
        <f t="shared" ref="AM1239" si="6130">AL1239</f>
        <v>17</v>
      </c>
      <c r="AN1239" s="4">
        <f t="shared" ref="AN1239" si="6131">AM1239+0.5</f>
        <v>17.5</v>
      </c>
      <c r="AO1239" s="4">
        <f t="shared" ref="AO1239" si="6132">AN1239</f>
        <v>17.5</v>
      </c>
      <c r="AP1239" s="4">
        <f t="shared" ref="AP1239" si="6133">AO1239+0.5</f>
        <v>18</v>
      </c>
      <c r="AQ1239" s="4">
        <f t="shared" ref="AQ1239" si="6134">AP1239</f>
        <v>18</v>
      </c>
      <c r="AR1239" s="4">
        <f t="shared" ref="AR1239" si="6135">AQ1239+0.5</f>
        <v>18.5</v>
      </c>
      <c r="AS1239" s="4">
        <f t="shared" ref="AS1239" si="6136">AR1239</f>
        <v>18.5</v>
      </c>
      <c r="AT1239" s="4">
        <f t="shared" ref="AT1239" si="6137">AS1239+0.5</f>
        <v>19</v>
      </c>
      <c r="AU1239" s="4">
        <f t="shared" ref="AU1239" si="6138">AT1239</f>
        <v>19</v>
      </c>
      <c r="AV1239" s="4">
        <f t="shared" ref="AV1239" si="6139">AU1239+0.5</f>
        <v>19.5</v>
      </c>
      <c r="AW1239" s="4">
        <f t="shared" ref="AW1239" si="6140">AV1239</f>
        <v>19.5</v>
      </c>
      <c r="AX1239" s="4">
        <f t="shared" ref="AX1239" si="6141">AW1239+0.5</f>
        <v>20</v>
      </c>
      <c r="AY1239" s="4">
        <f t="shared" ref="AY1239" si="6142">AX1239</f>
        <v>20</v>
      </c>
      <c r="AZ1239" s="4">
        <f t="shared" ref="AZ1239" si="6143">AY1239+0.5</f>
        <v>20.5</v>
      </c>
      <c r="BA1239" s="4">
        <f t="shared" ref="BA1239" si="6144">AZ1239</f>
        <v>20.5</v>
      </c>
      <c r="BB1239" s="4">
        <f t="shared" ref="BB1239" si="6145">BA1239+0.5</f>
        <v>21</v>
      </c>
      <c r="BC1239" s="4">
        <f t="shared" ref="BC1239" si="6146">BB1239</f>
        <v>21</v>
      </c>
      <c r="BD1239" s="4">
        <f t="shared" ref="BD1239" si="6147">BC1239+0.5</f>
        <v>21.5</v>
      </c>
      <c r="BE1239" s="4">
        <f t="shared" ref="BE1239" si="6148">BD1239</f>
        <v>21.5</v>
      </c>
      <c r="BF1239" s="4">
        <f t="shared" ref="BF1239" si="6149">BE1239+0.5</f>
        <v>22</v>
      </c>
      <c r="BG1239" s="4">
        <f t="shared" ref="BG1239" si="6150">BF1239</f>
        <v>22</v>
      </c>
      <c r="BH1239" s="4">
        <f t="shared" ref="BH1239" si="6151">BG1239+0.5</f>
        <v>22.5</v>
      </c>
      <c r="BI1239" s="4">
        <f t="shared" ref="BI1239" si="6152">BH1239</f>
        <v>22.5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A1241" s="4" t="s">
        <v>354</v>
      </c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A1242" s="4" t="s">
        <v>472</v>
      </c>
      <c r="B1242" s="4">
        <v>1</v>
      </c>
      <c r="C1242" s="4">
        <v>6</v>
      </c>
      <c r="D1242" s="4">
        <v>11</v>
      </c>
      <c r="E1242" s="4">
        <v>16</v>
      </c>
      <c r="F1242" s="4">
        <v>21</v>
      </c>
      <c r="G1242" s="4">
        <v>26</v>
      </c>
      <c r="H1242" s="4">
        <v>31</v>
      </c>
      <c r="I1242" s="4">
        <v>36</v>
      </c>
      <c r="J1242" s="15">
        <f t="shared" ref="J1242:L1243" si="6153">I1242+7</f>
        <v>43</v>
      </c>
      <c r="K1242" s="5">
        <f t="shared" si="6153"/>
        <v>50</v>
      </c>
      <c r="L1242" s="4">
        <f t="shared" si="6153"/>
        <v>57</v>
      </c>
      <c r="M1242" s="4">
        <f t="shared" ref="M1242:P1242" si="6154">L1242+7</f>
        <v>64</v>
      </c>
      <c r="N1242" s="4">
        <f t="shared" si="6154"/>
        <v>71</v>
      </c>
      <c r="O1242" s="4">
        <f t="shared" si="6154"/>
        <v>78</v>
      </c>
      <c r="P1242" s="4">
        <f t="shared" si="6154"/>
        <v>85</v>
      </c>
      <c r="Q1242" s="4">
        <f t="shared" ref="Q1242" si="6155">P1242+7</f>
        <v>92</v>
      </c>
      <c r="R1242" s="4">
        <f>Q1242+10</f>
        <v>102</v>
      </c>
      <c r="S1242" s="4">
        <f t="shared" ref="S1242:W1242" si="6156">R1242+10</f>
        <v>112</v>
      </c>
      <c r="T1242" s="4">
        <f t="shared" si="6156"/>
        <v>122</v>
      </c>
      <c r="U1242" s="4">
        <f t="shared" si="6156"/>
        <v>132</v>
      </c>
      <c r="V1242" s="4">
        <f t="shared" si="6156"/>
        <v>142</v>
      </c>
      <c r="W1242" s="4">
        <f t="shared" si="6156"/>
        <v>152</v>
      </c>
      <c r="X1242" s="4">
        <f>W1242+13</f>
        <v>165</v>
      </c>
      <c r="Y1242" s="4">
        <f t="shared" ref="Y1242:AC1242" si="6157">X1242+13</f>
        <v>178</v>
      </c>
      <c r="Z1242" s="4">
        <f t="shared" si="6157"/>
        <v>191</v>
      </c>
      <c r="AA1242" s="4">
        <f t="shared" si="6157"/>
        <v>204</v>
      </c>
      <c r="AB1242" s="4">
        <f t="shared" si="6157"/>
        <v>217</v>
      </c>
      <c r="AC1242" s="4">
        <f t="shared" si="6157"/>
        <v>230</v>
      </c>
      <c r="AD1242" s="4">
        <f>AC1242+16</f>
        <v>246</v>
      </c>
      <c r="AE1242" s="4">
        <f t="shared" ref="AE1242:BI1242" si="6158">AD1242+16</f>
        <v>262</v>
      </c>
      <c r="AF1242" s="4">
        <f t="shared" si="6158"/>
        <v>278</v>
      </c>
      <c r="AG1242" s="4">
        <f t="shared" si="6158"/>
        <v>294</v>
      </c>
      <c r="AH1242" s="4">
        <f t="shared" si="6158"/>
        <v>310</v>
      </c>
      <c r="AI1242" s="4">
        <f t="shared" si="6158"/>
        <v>326</v>
      </c>
      <c r="AJ1242" s="4">
        <f t="shared" si="6158"/>
        <v>342</v>
      </c>
      <c r="AK1242" s="4">
        <f t="shared" si="6158"/>
        <v>358</v>
      </c>
      <c r="AL1242" s="4">
        <f t="shared" si="6158"/>
        <v>374</v>
      </c>
      <c r="AM1242" s="4">
        <f t="shared" si="6158"/>
        <v>390</v>
      </c>
      <c r="AN1242" s="4">
        <f t="shared" si="6158"/>
        <v>406</v>
      </c>
      <c r="AO1242" s="4">
        <f t="shared" si="6158"/>
        <v>422</v>
      </c>
      <c r="AP1242" s="4">
        <f t="shared" si="6158"/>
        <v>438</v>
      </c>
      <c r="AQ1242" s="4">
        <f t="shared" si="6158"/>
        <v>454</v>
      </c>
      <c r="AR1242" s="4">
        <f t="shared" si="6158"/>
        <v>470</v>
      </c>
      <c r="AS1242" s="4">
        <f t="shared" si="6158"/>
        <v>486</v>
      </c>
      <c r="AT1242" s="4">
        <f t="shared" si="6158"/>
        <v>502</v>
      </c>
      <c r="AU1242" s="4">
        <f t="shared" si="6158"/>
        <v>518</v>
      </c>
      <c r="AV1242" s="4">
        <f t="shared" si="6158"/>
        <v>534</v>
      </c>
      <c r="AW1242" s="4">
        <f t="shared" si="6158"/>
        <v>550</v>
      </c>
      <c r="AX1242" s="4">
        <f t="shared" si="6158"/>
        <v>566</v>
      </c>
      <c r="AY1242" s="4">
        <f t="shared" si="6158"/>
        <v>582</v>
      </c>
      <c r="AZ1242" s="4">
        <f t="shared" si="6158"/>
        <v>598</v>
      </c>
      <c r="BA1242" s="4">
        <f t="shared" si="6158"/>
        <v>614</v>
      </c>
      <c r="BB1242" s="4">
        <f t="shared" si="6158"/>
        <v>630</v>
      </c>
      <c r="BC1242" s="4">
        <f t="shared" si="6158"/>
        <v>646</v>
      </c>
      <c r="BD1242" s="4">
        <f t="shared" si="6158"/>
        <v>662</v>
      </c>
      <c r="BE1242" s="4">
        <f t="shared" si="6158"/>
        <v>678</v>
      </c>
      <c r="BF1242" s="4">
        <f t="shared" si="6158"/>
        <v>694</v>
      </c>
      <c r="BG1242" s="4">
        <f t="shared" si="6158"/>
        <v>710</v>
      </c>
      <c r="BH1242" s="4">
        <f t="shared" si="6158"/>
        <v>726</v>
      </c>
      <c r="BI1242" s="4">
        <f t="shared" si="6158"/>
        <v>742</v>
      </c>
      <c r="BJ1242" t="s">
        <v>0</v>
      </c>
    </row>
    <row r="1243" spans="1:62">
      <c r="A1243" s="4" t="s">
        <v>473</v>
      </c>
      <c r="B1243" s="4">
        <v>30</v>
      </c>
      <c r="C1243" s="4">
        <v>35</v>
      </c>
      <c r="D1243" s="4">
        <v>40</v>
      </c>
      <c r="E1243" s="4">
        <v>45</v>
      </c>
      <c r="F1243" s="4">
        <v>50</v>
      </c>
      <c r="G1243" s="4">
        <v>55</v>
      </c>
      <c r="H1243" s="4">
        <v>60</v>
      </c>
      <c r="I1243" s="4">
        <v>65</v>
      </c>
      <c r="J1243" s="15">
        <f t="shared" si="6153"/>
        <v>72</v>
      </c>
      <c r="K1243" s="5">
        <f t="shared" si="6153"/>
        <v>79</v>
      </c>
      <c r="L1243" s="4">
        <f t="shared" si="6153"/>
        <v>86</v>
      </c>
      <c r="M1243" s="4">
        <f t="shared" ref="M1243:P1243" si="6159">L1243+7</f>
        <v>93</v>
      </c>
      <c r="N1243" s="4">
        <f t="shared" si="6159"/>
        <v>100</v>
      </c>
      <c r="O1243" s="4">
        <f t="shared" si="6159"/>
        <v>107</v>
      </c>
      <c r="P1243" s="4">
        <f t="shared" si="6159"/>
        <v>114</v>
      </c>
      <c r="Q1243" s="4">
        <f t="shared" ref="Q1243" si="6160">P1243+7</f>
        <v>121</v>
      </c>
      <c r="R1243" s="4">
        <f>Q1243+10</f>
        <v>131</v>
      </c>
      <c r="S1243" s="4">
        <f t="shared" ref="S1243:W1243" si="6161">R1243+10</f>
        <v>141</v>
      </c>
      <c r="T1243" s="4">
        <f t="shared" si="6161"/>
        <v>151</v>
      </c>
      <c r="U1243" s="4">
        <f t="shared" si="6161"/>
        <v>161</v>
      </c>
      <c r="V1243" s="4">
        <f t="shared" si="6161"/>
        <v>171</v>
      </c>
      <c r="W1243" s="4">
        <f t="shared" si="6161"/>
        <v>181</v>
      </c>
      <c r="X1243" s="4">
        <f>W1243+13</f>
        <v>194</v>
      </c>
      <c r="Y1243" s="4">
        <f t="shared" ref="Y1243:AC1243" si="6162">X1243+13</f>
        <v>207</v>
      </c>
      <c r="Z1243" s="4">
        <f t="shared" si="6162"/>
        <v>220</v>
      </c>
      <c r="AA1243" s="4">
        <f t="shared" si="6162"/>
        <v>233</v>
      </c>
      <c r="AB1243" s="4">
        <f t="shared" si="6162"/>
        <v>246</v>
      </c>
      <c r="AC1243" s="4">
        <f t="shared" si="6162"/>
        <v>259</v>
      </c>
      <c r="AD1243" s="4">
        <f>AC1243+16</f>
        <v>275</v>
      </c>
      <c r="AE1243" s="4">
        <f t="shared" ref="AE1243:BI1243" si="6163">AD1243+16</f>
        <v>291</v>
      </c>
      <c r="AF1243" s="4">
        <f t="shared" si="6163"/>
        <v>307</v>
      </c>
      <c r="AG1243" s="4">
        <f t="shared" si="6163"/>
        <v>323</v>
      </c>
      <c r="AH1243" s="4">
        <f t="shared" si="6163"/>
        <v>339</v>
      </c>
      <c r="AI1243" s="4">
        <f t="shared" si="6163"/>
        <v>355</v>
      </c>
      <c r="AJ1243" s="4">
        <f t="shared" si="6163"/>
        <v>371</v>
      </c>
      <c r="AK1243" s="4">
        <f t="shared" si="6163"/>
        <v>387</v>
      </c>
      <c r="AL1243" s="4">
        <f t="shared" si="6163"/>
        <v>403</v>
      </c>
      <c r="AM1243" s="4">
        <f t="shared" si="6163"/>
        <v>419</v>
      </c>
      <c r="AN1243" s="4">
        <f t="shared" si="6163"/>
        <v>435</v>
      </c>
      <c r="AO1243" s="4">
        <f t="shared" si="6163"/>
        <v>451</v>
      </c>
      <c r="AP1243" s="4">
        <f t="shared" si="6163"/>
        <v>467</v>
      </c>
      <c r="AQ1243" s="4">
        <f t="shared" si="6163"/>
        <v>483</v>
      </c>
      <c r="AR1243" s="4">
        <f t="shared" si="6163"/>
        <v>499</v>
      </c>
      <c r="AS1243" s="4">
        <f t="shared" si="6163"/>
        <v>515</v>
      </c>
      <c r="AT1243" s="4">
        <f t="shared" si="6163"/>
        <v>531</v>
      </c>
      <c r="AU1243" s="4">
        <f t="shared" si="6163"/>
        <v>547</v>
      </c>
      <c r="AV1243" s="4">
        <f t="shared" si="6163"/>
        <v>563</v>
      </c>
      <c r="AW1243" s="4">
        <f t="shared" si="6163"/>
        <v>579</v>
      </c>
      <c r="AX1243" s="4">
        <f t="shared" si="6163"/>
        <v>595</v>
      </c>
      <c r="AY1243" s="4">
        <f t="shared" si="6163"/>
        <v>611</v>
      </c>
      <c r="AZ1243" s="4">
        <f t="shared" si="6163"/>
        <v>627</v>
      </c>
      <c r="BA1243" s="4">
        <f t="shared" si="6163"/>
        <v>643</v>
      </c>
      <c r="BB1243" s="4">
        <f t="shared" si="6163"/>
        <v>659</v>
      </c>
      <c r="BC1243" s="4">
        <f t="shared" si="6163"/>
        <v>675</v>
      </c>
      <c r="BD1243" s="4">
        <f t="shared" si="6163"/>
        <v>691</v>
      </c>
      <c r="BE1243" s="4">
        <f t="shared" si="6163"/>
        <v>707</v>
      </c>
      <c r="BF1243" s="4">
        <f t="shared" si="6163"/>
        <v>723</v>
      </c>
      <c r="BG1243" s="4">
        <f t="shared" si="6163"/>
        <v>739</v>
      </c>
      <c r="BH1243" s="4">
        <f t="shared" si="6163"/>
        <v>755</v>
      </c>
      <c r="BI1243" s="4">
        <f t="shared" si="6163"/>
        <v>771</v>
      </c>
      <c r="BJ1243" t="s">
        <v>0</v>
      </c>
    </row>
    <row r="1244" spans="1:62">
      <c r="A1244" s="4" t="s">
        <v>518</v>
      </c>
      <c r="B1244" s="4">
        <v>300</v>
      </c>
      <c r="C1244" s="4">
        <f>B1244+5</f>
        <v>305</v>
      </c>
      <c r="D1244" s="4">
        <f t="shared" ref="D1244:BI1244" si="6164">C1244+5</f>
        <v>310</v>
      </c>
      <c r="E1244" s="4">
        <f t="shared" si="6164"/>
        <v>315</v>
      </c>
      <c r="F1244" s="4">
        <f t="shared" si="6164"/>
        <v>320</v>
      </c>
      <c r="G1244" s="4">
        <f t="shared" si="6164"/>
        <v>325</v>
      </c>
      <c r="H1244" s="4">
        <f t="shared" si="6164"/>
        <v>330</v>
      </c>
      <c r="I1244" s="4">
        <f t="shared" si="6164"/>
        <v>335</v>
      </c>
      <c r="J1244" s="4">
        <f t="shared" si="6164"/>
        <v>340</v>
      </c>
      <c r="K1244" s="4">
        <f t="shared" si="6164"/>
        <v>345</v>
      </c>
      <c r="L1244" s="4">
        <f t="shared" si="6164"/>
        <v>350</v>
      </c>
      <c r="M1244" s="4">
        <f t="shared" si="6164"/>
        <v>355</v>
      </c>
      <c r="N1244" s="4">
        <f t="shared" si="6164"/>
        <v>360</v>
      </c>
      <c r="O1244" s="4">
        <f t="shared" si="6164"/>
        <v>365</v>
      </c>
      <c r="P1244" s="4">
        <f t="shared" si="6164"/>
        <v>370</v>
      </c>
      <c r="Q1244" s="4">
        <f t="shared" si="6164"/>
        <v>375</v>
      </c>
      <c r="R1244" s="4">
        <f t="shared" si="6164"/>
        <v>380</v>
      </c>
      <c r="S1244" s="4">
        <f t="shared" si="6164"/>
        <v>385</v>
      </c>
      <c r="T1244" s="4">
        <f t="shared" si="6164"/>
        <v>390</v>
      </c>
      <c r="U1244" s="4">
        <f t="shared" si="6164"/>
        <v>395</v>
      </c>
      <c r="V1244" s="4">
        <f t="shared" si="6164"/>
        <v>400</v>
      </c>
      <c r="W1244" s="4">
        <f t="shared" si="6164"/>
        <v>405</v>
      </c>
      <c r="X1244" s="4">
        <f t="shared" si="6164"/>
        <v>410</v>
      </c>
      <c r="Y1244" s="4">
        <f t="shared" si="6164"/>
        <v>415</v>
      </c>
      <c r="Z1244" s="4">
        <f t="shared" si="6164"/>
        <v>420</v>
      </c>
      <c r="AA1244" s="4">
        <f t="shared" si="6164"/>
        <v>425</v>
      </c>
      <c r="AB1244" s="4">
        <f t="shared" si="6164"/>
        <v>430</v>
      </c>
      <c r="AC1244" s="4">
        <f t="shared" si="6164"/>
        <v>435</v>
      </c>
      <c r="AD1244" s="4">
        <f t="shared" si="6164"/>
        <v>440</v>
      </c>
      <c r="AE1244" s="4">
        <f t="shared" si="6164"/>
        <v>445</v>
      </c>
      <c r="AF1244" s="4">
        <f t="shared" si="6164"/>
        <v>450</v>
      </c>
      <c r="AG1244" s="4">
        <f t="shared" si="6164"/>
        <v>455</v>
      </c>
      <c r="AH1244" s="4">
        <f t="shared" si="6164"/>
        <v>460</v>
      </c>
      <c r="AI1244" s="4">
        <f t="shared" si="6164"/>
        <v>465</v>
      </c>
      <c r="AJ1244" s="4">
        <f t="shared" si="6164"/>
        <v>470</v>
      </c>
      <c r="AK1244" s="4">
        <f t="shared" si="6164"/>
        <v>475</v>
      </c>
      <c r="AL1244" s="4">
        <f t="shared" si="6164"/>
        <v>480</v>
      </c>
      <c r="AM1244" s="4">
        <f t="shared" si="6164"/>
        <v>485</v>
      </c>
      <c r="AN1244" s="4">
        <f t="shared" si="6164"/>
        <v>490</v>
      </c>
      <c r="AO1244" s="4">
        <f t="shared" si="6164"/>
        <v>495</v>
      </c>
      <c r="AP1244" s="4">
        <f t="shared" si="6164"/>
        <v>500</v>
      </c>
      <c r="AQ1244" s="4">
        <f t="shared" si="6164"/>
        <v>505</v>
      </c>
      <c r="AR1244" s="4">
        <f t="shared" si="6164"/>
        <v>510</v>
      </c>
      <c r="AS1244" s="4">
        <f t="shared" si="6164"/>
        <v>515</v>
      </c>
      <c r="AT1244" s="4">
        <f t="shared" si="6164"/>
        <v>520</v>
      </c>
      <c r="AU1244" s="4">
        <f t="shared" si="6164"/>
        <v>525</v>
      </c>
      <c r="AV1244" s="4">
        <f t="shared" si="6164"/>
        <v>530</v>
      </c>
      <c r="AW1244" s="4">
        <f t="shared" si="6164"/>
        <v>535</v>
      </c>
      <c r="AX1244" s="4">
        <f t="shared" si="6164"/>
        <v>540</v>
      </c>
      <c r="AY1244" s="4">
        <f t="shared" si="6164"/>
        <v>545</v>
      </c>
      <c r="AZ1244" s="4">
        <f t="shared" si="6164"/>
        <v>550</v>
      </c>
      <c r="BA1244" s="4">
        <f t="shared" si="6164"/>
        <v>555</v>
      </c>
      <c r="BB1244" s="4">
        <f t="shared" si="6164"/>
        <v>560</v>
      </c>
      <c r="BC1244" s="4">
        <f t="shared" si="6164"/>
        <v>565</v>
      </c>
      <c r="BD1244" s="4">
        <f t="shared" si="6164"/>
        <v>570</v>
      </c>
      <c r="BE1244" s="4">
        <f t="shared" si="6164"/>
        <v>575</v>
      </c>
      <c r="BF1244" s="4">
        <f t="shared" si="6164"/>
        <v>580</v>
      </c>
      <c r="BG1244" s="4">
        <f t="shared" si="6164"/>
        <v>585</v>
      </c>
      <c r="BH1244" s="4">
        <f t="shared" si="6164"/>
        <v>590</v>
      </c>
      <c r="BI1244" s="4">
        <f t="shared" si="6164"/>
        <v>595</v>
      </c>
      <c r="BJ1244" t="s">
        <v>0</v>
      </c>
    </row>
    <row r="1245" spans="1:62">
      <c r="A1245" s="4" t="s">
        <v>2</v>
      </c>
      <c r="B1245" s="4">
        <v>27</v>
      </c>
      <c r="C1245" s="4">
        <v>29</v>
      </c>
      <c r="D1245" s="4">
        <v>31</v>
      </c>
      <c r="E1245" s="4">
        <v>33</v>
      </c>
      <c r="F1245" s="4">
        <v>35</v>
      </c>
      <c r="G1245" s="4">
        <v>37</v>
      </c>
      <c r="H1245" s="4">
        <v>39</v>
      </c>
      <c r="I1245" s="4">
        <v>41</v>
      </c>
      <c r="J1245" s="15">
        <v>43</v>
      </c>
      <c r="K1245" s="5">
        <v>45</v>
      </c>
      <c r="L1245" s="4">
        <v>47</v>
      </c>
      <c r="M1245" s="4">
        <v>49</v>
      </c>
      <c r="N1245" s="4">
        <v>51</v>
      </c>
      <c r="O1245" s="4">
        <v>53</v>
      </c>
      <c r="P1245" s="4">
        <v>55</v>
      </c>
      <c r="Q1245" s="4">
        <v>57</v>
      </c>
      <c r="R1245" s="15">
        <v>59</v>
      </c>
      <c r="S1245" s="4">
        <v>61</v>
      </c>
      <c r="T1245" s="4">
        <v>63</v>
      </c>
      <c r="U1245" s="6">
        <v>65</v>
      </c>
      <c r="V1245" s="4">
        <v>67</v>
      </c>
      <c r="W1245" s="4">
        <v>69</v>
      </c>
      <c r="X1245" s="15">
        <v>71</v>
      </c>
      <c r="Y1245" s="4">
        <v>73</v>
      </c>
      <c r="Z1245" s="4">
        <v>75</v>
      </c>
      <c r="AA1245" s="4">
        <v>77</v>
      </c>
      <c r="AB1245" s="4">
        <v>79</v>
      </c>
      <c r="AC1245" s="4">
        <v>81</v>
      </c>
      <c r="AD1245" s="15">
        <v>83</v>
      </c>
      <c r="AE1245" s="5">
        <v>85</v>
      </c>
      <c r="AF1245" s="4">
        <v>87</v>
      </c>
      <c r="AG1245" s="4">
        <v>89</v>
      </c>
      <c r="AH1245" s="4">
        <v>91</v>
      </c>
      <c r="AI1245" s="4">
        <v>93</v>
      </c>
      <c r="AJ1245" s="4">
        <v>95</v>
      </c>
      <c r="AK1245" s="4">
        <v>97</v>
      </c>
      <c r="AL1245" s="4">
        <v>99</v>
      </c>
      <c r="AM1245" s="4">
        <v>101</v>
      </c>
      <c r="AN1245" s="4">
        <v>103</v>
      </c>
      <c r="AO1245" s="6">
        <v>105</v>
      </c>
      <c r="AP1245" s="4">
        <v>107</v>
      </c>
      <c r="AQ1245" s="4">
        <v>109</v>
      </c>
      <c r="AR1245" s="4">
        <v>111</v>
      </c>
      <c r="AS1245" s="4">
        <v>113</v>
      </c>
      <c r="AT1245" s="4">
        <v>115</v>
      </c>
      <c r="AU1245" s="4">
        <v>117</v>
      </c>
      <c r="AV1245" s="4">
        <v>119</v>
      </c>
      <c r="AW1245" s="4">
        <v>121</v>
      </c>
      <c r="AX1245" s="4">
        <v>123</v>
      </c>
      <c r="AY1245" s="5">
        <v>125</v>
      </c>
      <c r="AZ1245" s="4">
        <v>127</v>
      </c>
      <c r="BA1245" s="4">
        <v>129</v>
      </c>
      <c r="BB1245" s="4">
        <v>131</v>
      </c>
      <c r="BC1245" s="4">
        <v>133</v>
      </c>
      <c r="BD1245" s="4">
        <v>135</v>
      </c>
      <c r="BE1245" s="4">
        <v>137</v>
      </c>
      <c r="BF1245" s="4">
        <v>139</v>
      </c>
      <c r="BG1245" s="4">
        <v>141</v>
      </c>
      <c r="BH1245" s="4">
        <v>143</v>
      </c>
      <c r="BI1245" s="6">
        <v>145</v>
      </c>
      <c r="BJ1245" t="s">
        <v>0</v>
      </c>
    </row>
    <row r="1246" spans="1:62">
      <c r="A1246" s="4" t="s">
        <v>3</v>
      </c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355</v>
      </c>
      <c r="J1247" s="15"/>
      <c r="K1247" s="5"/>
      <c r="R1247" s="15"/>
      <c r="U1247" s="6"/>
      <c r="X1247" s="15"/>
      <c r="AD1247" s="15"/>
      <c r="AE1247" s="5"/>
      <c r="AO1247" s="6"/>
      <c r="AY1247" s="5"/>
      <c r="BI1247" s="6"/>
    </row>
    <row r="1248" spans="1:62">
      <c r="A1248" s="4" t="s">
        <v>462</v>
      </c>
      <c r="B1248" s="4">
        <v>1</v>
      </c>
      <c r="C1248" s="4">
        <v>1</v>
      </c>
      <c r="D1248" s="4">
        <v>1</v>
      </c>
      <c r="E1248" s="4">
        <v>1</v>
      </c>
      <c r="F1248" s="4">
        <v>1</v>
      </c>
      <c r="G1248" s="4">
        <v>1</v>
      </c>
      <c r="H1248" s="4">
        <v>1</v>
      </c>
      <c r="I1248" s="4">
        <v>1</v>
      </c>
      <c r="J1248" s="15">
        <v>1</v>
      </c>
      <c r="K1248" s="5">
        <v>1</v>
      </c>
      <c r="L1248" s="4">
        <v>1</v>
      </c>
      <c r="M1248" s="4">
        <v>1</v>
      </c>
      <c r="N1248" s="4">
        <v>1</v>
      </c>
      <c r="O1248" s="4">
        <v>1</v>
      </c>
      <c r="P1248" s="4">
        <v>1</v>
      </c>
      <c r="Q1248" s="4">
        <v>1</v>
      </c>
      <c r="R1248" s="15">
        <v>1</v>
      </c>
      <c r="S1248" s="4">
        <v>1</v>
      </c>
      <c r="T1248" s="4">
        <v>1</v>
      </c>
      <c r="U1248" s="6">
        <v>1</v>
      </c>
      <c r="V1248" s="4">
        <v>1</v>
      </c>
      <c r="W1248" s="4">
        <v>1</v>
      </c>
      <c r="X1248" s="15">
        <v>1</v>
      </c>
      <c r="Y1248" s="4">
        <v>1</v>
      </c>
      <c r="Z1248" s="4">
        <v>1</v>
      </c>
      <c r="AA1248" s="4">
        <v>1</v>
      </c>
      <c r="AB1248" s="4">
        <v>1</v>
      </c>
      <c r="AC1248" s="4">
        <v>1</v>
      </c>
      <c r="AD1248" s="15">
        <v>1</v>
      </c>
      <c r="AE1248" s="5">
        <v>1</v>
      </c>
      <c r="AF1248" s="4">
        <v>1</v>
      </c>
      <c r="AG1248" s="4">
        <v>1</v>
      </c>
      <c r="AH1248" s="4">
        <v>1</v>
      </c>
      <c r="AI1248" s="4">
        <v>1</v>
      </c>
      <c r="AJ1248" s="4">
        <v>1</v>
      </c>
      <c r="AK1248" s="4">
        <v>1</v>
      </c>
      <c r="AL1248" s="4">
        <v>1</v>
      </c>
      <c r="AM1248" s="4">
        <v>1</v>
      </c>
      <c r="AN1248" s="4">
        <v>1</v>
      </c>
      <c r="AO1248" s="6">
        <v>1</v>
      </c>
      <c r="AP1248" s="4">
        <v>1</v>
      </c>
      <c r="AQ1248" s="4">
        <v>1</v>
      </c>
      <c r="AR1248" s="4">
        <v>1</v>
      </c>
      <c r="AS1248" s="4">
        <v>1</v>
      </c>
      <c r="AT1248" s="4">
        <v>1</v>
      </c>
      <c r="AU1248" s="4">
        <v>1</v>
      </c>
      <c r="AV1248" s="4">
        <v>1</v>
      </c>
      <c r="AW1248" s="4">
        <v>1</v>
      </c>
      <c r="AX1248" s="4">
        <v>1</v>
      </c>
      <c r="AY1248" s="5">
        <v>1</v>
      </c>
      <c r="AZ1248" s="4">
        <v>1</v>
      </c>
      <c r="BA1248" s="4">
        <v>1</v>
      </c>
      <c r="BB1248" s="4">
        <v>1</v>
      </c>
      <c r="BC1248" s="4">
        <v>1</v>
      </c>
      <c r="BD1248" s="4">
        <v>1</v>
      </c>
      <c r="BE1248" s="4">
        <v>1</v>
      </c>
      <c r="BF1248" s="4">
        <v>1</v>
      </c>
      <c r="BG1248" s="4">
        <v>1</v>
      </c>
      <c r="BH1248" s="4">
        <v>1</v>
      </c>
      <c r="BI1248" s="6">
        <v>1</v>
      </c>
      <c r="BJ1248" t="s">
        <v>0</v>
      </c>
    </row>
    <row r="1249" spans="1:62">
      <c r="A1249" s="4" t="s">
        <v>463</v>
      </c>
      <c r="B1249" s="4">
        <v>50</v>
      </c>
      <c r="C1249" s="4">
        <f>B1249+8</f>
        <v>58</v>
      </c>
      <c r="D1249" s="4">
        <f t="shared" ref="D1249:I1249" si="6165">C1249+8</f>
        <v>66</v>
      </c>
      <c r="E1249" s="4">
        <f t="shared" si="6165"/>
        <v>74</v>
      </c>
      <c r="F1249" s="4">
        <f t="shared" si="6165"/>
        <v>82</v>
      </c>
      <c r="G1249" s="4">
        <f t="shared" si="6165"/>
        <v>90</v>
      </c>
      <c r="H1249" s="4">
        <f t="shared" si="6165"/>
        <v>98</v>
      </c>
      <c r="I1249" s="4">
        <f t="shared" si="6165"/>
        <v>106</v>
      </c>
      <c r="J1249" s="15">
        <f>I1249+12</f>
        <v>118</v>
      </c>
      <c r="K1249" s="15">
        <f t="shared" ref="K1249:Q1249" si="6166">J1249+12</f>
        <v>130</v>
      </c>
      <c r="L1249" s="15">
        <f t="shared" si="6166"/>
        <v>142</v>
      </c>
      <c r="M1249" s="15">
        <f t="shared" si="6166"/>
        <v>154</v>
      </c>
      <c r="N1249" s="15">
        <f t="shared" si="6166"/>
        <v>166</v>
      </c>
      <c r="O1249" s="15">
        <f t="shared" si="6166"/>
        <v>178</v>
      </c>
      <c r="P1249" s="15">
        <f t="shared" si="6166"/>
        <v>190</v>
      </c>
      <c r="Q1249" s="15">
        <f t="shared" si="6166"/>
        <v>202</v>
      </c>
      <c r="R1249" s="15">
        <f>Q1249+18</f>
        <v>220</v>
      </c>
      <c r="S1249" s="15">
        <f t="shared" ref="S1249:W1249" si="6167">R1249+18</f>
        <v>238</v>
      </c>
      <c r="T1249" s="15">
        <f t="shared" si="6167"/>
        <v>256</v>
      </c>
      <c r="U1249" s="15">
        <f t="shared" si="6167"/>
        <v>274</v>
      </c>
      <c r="V1249" s="15">
        <f t="shared" si="6167"/>
        <v>292</v>
      </c>
      <c r="W1249" s="15">
        <f t="shared" si="6167"/>
        <v>310</v>
      </c>
      <c r="X1249" s="15">
        <f>W1249+26</f>
        <v>336</v>
      </c>
      <c r="Y1249" s="15">
        <f t="shared" ref="Y1249:AC1249" si="6168">X1249+26</f>
        <v>362</v>
      </c>
      <c r="Z1249" s="15">
        <f t="shared" si="6168"/>
        <v>388</v>
      </c>
      <c r="AA1249" s="15">
        <f t="shared" si="6168"/>
        <v>414</v>
      </c>
      <c r="AB1249" s="15">
        <f t="shared" si="6168"/>
        <v>440</v>
      </c>
      <c r="AC1249" s="15">
        <f t="shared" si="6168"/>
        <v>466</v>
      </c>
      <c r="AD1249" s="15">
        <f>AC1249+36</f>
        <v>502</v>
      </c>
      <c r="AE1249" s="15">
        <f t="shared" ref="AE1249:BI1249" si="6169">AD1249+36</f>
        <v>538</v>
      </c>
      <c r="AF1249" s="15">
        <f t="shared" si="6169"/>
        <v>574</v>
      </c>
      <c r="AG1249" s="15">
        <f t="shared" si="6169"/>
        <v>610</v>
      </c>
      <c r="AH1249" s="15">
        <f t="shared" si="6169"/>
        <v>646</v>
      </c>
      <c r="AI1249" s="15">
        <f t="shared" si="6169"/>
        <v>682</v>
      </c>
      <c r="AJ1249" s="15">
        <f t="shared" si="6169"/>
        <v>718</v>
      </c>
      <c r="AK1249" s="15">
        <f t="shared" si="6169"/>
        <v>754</v>
      </c>
      <c r="AL1249" s="15">
        <f t="shared" si="6169"/>
        <v>790</v>
      </c>
      <c r="AM1249" s="15">
        <f t="shared" si="6169"/>
        <v>826</v>
      </c>
      <c r="AN1249" s="15">
        <f t="shared" si="6169"/>
        <v>862</v>
      </c>
      <c r="AO1249" s="15">
        <f t="shared" si="6169"/>
        <v>898</v>
      </c>
      <c r="AP1249" s="15">
        <f t="shared" si="6169"/>
        <v>934</v>
      </c>
      <c r="AQ1249" s="15">
        <f t="shared" si="6169"/>
        <v>970</v>
      </c>
      <c r="AR1249" s="15">
        <f t="shared" si="6169"/>
        <v>1006</v>
      </c>
      <c r="AS1249" s="15">
        <f t="shared" si="6169"/>
        <v>1042</v>
      </c>
      <c r="AT1249" s="15">
        <f t="shared" si="6169"/>
        <v>1078</v>
      </c>
      <c r="AU1249" s="15">
        <f t="shared" si="6169"/>
        <v>1114</v>
      </c>
      <c r="AV1249" s="15">
        <f t="shared" si="6169"/>
        <v>1150</v>
      </c>
      <c r="AW1249" s="15">
        <f t="shared" si="6169"/>
        <v>1186</v>
      </c>
      <c r="AX1249" s="15">
        <f t="shared" si="6169"/>
        <v>1222</v>
      </c>
      <c r="AY1249" s="15">
        <f t="shared" si="6169"/>
        <v>1258</v>
      </c>
      <c r="AZ1249" s="15">
        <f t="shared" si="6169"/>
        <v>1294</v>
      </c>
      <c r="BA1249" s="15">
        <f t="shared" si="6169"/>
        <v>1330</v>
      </c>
      <c r="BB1249" s="15">
        <f t="shared" si="6169"/>
        <v>1366</v>
      </c>
      <c r="BC1249" s="15">
        <f t="shared" si="6169"/>
        <v>1402</v>
      </c>
      <c r="BD1249" s="15">
        <f t="shared" si="6169"/>
        <v>1438</v>
      </c>
      <c r="BE1249" s="15">
        <f t="shared" si="6169"/>
        <v>1474</v>
      </c>
      <c r="BF1249" s="15">
        <f t="shared" si="6169"/>
        <v>1510</v>
      </c>
      <c r="BG1249" s="15">
        <f t="shared" si="6169"/>
        <v>1546</v>
      </c>
      <c r="BH1249" s="15">
        <f t="shared" si="6169"/>
        <v>1582</v>
      </c>
      <c r="BI1249" s="15">
        <f t="shared" si="6169"/>
        <v>1618</v>
      </c>
      <c r="BJ1249" t="s">
        <v>0</v>
      </c>
    </row>
    <row r="1250" spans="1:62">
      <c r="A1250" s="4" t="s">
        <v>2</v>
      </c>
      <c r="B1250" s="4">
        <v>8</v>
      </c>
      <c r="C1250" s="4">
        <f>B1250</f>
        <v>8</v>
      </c>
      <c r="D1250" s="4">
        <f>C1250+0.5</f>
        <v>8.5</v>
      </c>
      <c r="E1250" s="4">
        <f t="shared" ref="E1250" si="6170">D1250</f>
        <v>8.5</v>
      </c>
      <c r="F1250" s="4">
        <f t="shared" ref="F1250" si="6171">E1250+0.5</f>
        <v>9</v>
      </c>
      <c r="G1250" s="4">
        <f t="shared" ref="G1250" si="6172">F1250</f>
        <v>9</v>
      </c>
      <c r="H1250" s="4">
        <f t="shared" ref="H1250" si="6173">G1250+0.5</f>
        <v>9.5</v>
      </c>
      <c r="I1250" s="4">
        <f t="shared" ref="I1250" si="6174">H1250</f>
        <v>9.5</v>
      </c>
      <c r="J1250" s="4">
        <f t="shared" ref="J1250" si="6175">I1250+0.5</f>
        <v>10</v>
      </c>
      <c r="K1250" s="4">
        <f t="shared" ref="K1250" si="6176">J1250</f>
        <v>10</v>
      </c>
      <c r="L1250" s="4">
        <f t="shared" ref="L1250" si="6177">K1250+0.5</f>
        <v>10.5</v>
      </c>
      <c r="M1250" s="4">
        <f t="shared" ref="M1250" si="6178">L1250</f>
        <v>10.5</v>
      </c>
      <c r="N1250" s="4">
        <f t="shared" ref="N1250" si="6179">M1250+0.5</f>
        <v>11</v>
      </c>
      <c r="O1250" s="4">
        <f t="shared" ref="O1250" si="6180">N1250</f>
        <v>11</v>
      </c>
      <c r="P1250" s="4">
        <f t="shared" ref="P1250" si="6181">O1250+0.5</f>
        <v>11.5</v>
      </c>
      <c r="Q1250" s="4">
        <f t="shared" ref="Q1250" si="6182">P1250</f>
        <v>11.5</v>
      </c>
      <c r="R1250" s="4">
        <f t="shared" ref="R1250" si="6183">Q1250+0.5</f>
        <v>12</v>
      </c>
      <c r="S1250" s="4">
        <f t="shared" ref="S1250" si="6184">R1250</f>
        <v>12</v>
      </c>
      <c r="T1250" s="4">
        <f t="shared" ref="T1250" si="6185">S1250+0.5</f>
        <v>12.5</v>
      </c>
      <c r="U1250" s="4">
        <f t="shared" ref="U1250" si="6186">T1250</f>
        <v>12.5</v>
      </c>
      <c r="V1250" s="4">
        <f t="shared" ref="V1250" si="6187">U1250+0.5</f>
        <v>13</v>
      </c>
      <c r="W1250" s="4">
        <f t="shared" ref="W1250" si="6188">V1250</f>
        <v>13</v>
      </c>
      <c r="X1250" s="4">
        <f t="shared" ref="X1250" si="6189">W1250+0.5</f>
        <v>13.5</v>
      </c>
      <c r="Y1250" s="4">
        <f t="shared" ref="Y1250" si="6190">X1250</f>
        <v>13.5</v>
      </c>
      <c r="Z1250" s="4">
        <f t="shared" ref="Z1250" si="6191">Y1250+0.5</f>
        <v>14</v>
      </c>
      <c r="AA1250" s="4">
        <f t="shared" ref="AA1250" si="6192">Z1250</f>
        <v>14</v>
      </c>
      <c r="AB1250" s="4">
        <f t="shared" ref="AB1250" si="6193">AA1250+0.5</f>
        <v>14.5</v>
      </c>
      <c r="AC1250" s="4">
        <f t="shared" ref="AC1250" si="6194">AB1250</f>
        <v>14.5</v>
      </c>
      <c r="AD1250" s="4">
        <f t="shared" ref="AD1250" si="6195">AC1250+0.5</f>
        <v>15</v>
      </c>
      <c r="AE1250" s="4">
        <f t="shared" ref="AE1250" si="6196">AD1250</f>
        <v>15</v>
      </c>
      <c r="AF1250" s="4">
        <f t="shared" ref="AF1250" si="6197">AE1250+0.5</f>
        <v>15.5</v>
      </c>
      <c r="AG1250" s="4">
        <f t="shared" ref="AG1250" si="6198">AF1250</f>
        <v>15.5</v>
      </c>
      <c r="AH1250" s="4">
        <f t="shared" ref="AH1250" si="6199">AG1250+0.5</f>
        <v>16</v>
      </c>
      <c r="AI1250" s="4">
        <f t="shared" ref="AI1250" si="6200">AH1250</f>
        <v>16</v>
      </c>
      <c r="AJ1250" s="4">
        <f t="shared" ref="AJ1250" si="6201">AI1250+0.5</f>
        <v>16.5</v>
      </c>
      <c r="AK1250" s="4">
        <f t="shared" ref="AK1250" si="6202">AJ1250</f>
        <v>16.5</v>
      </c>
      <c r="AL1250" s="4">
        <f t="shared" ref="AL1250" si="6203">AK1250+0.5</f>
        <v>17</v>
      </c>
      <c r="AM1250" s="4">
        <f t="shared" ref="AM1250" si="6204">AL1250</f>
        <v>17</v>
      </c>
      <c r="AN1250" s="4">
        <f t="shared" ref="AN1250" si="6205">AM1250+0.5</f>
        <v>17.5</v>
      </c>
      <c r="AO1250" s="4">
        <f t="shared" ref="AO1250" si="6206">AN1250</f>
        <v>17.5</v>
      </c>
      <c r="AP1250" s="4">
        <f t="shared" ref="AP1250" si="6207">AO1250+0.5</f>
        <v>18</v>
      </c>
      <c r="AQ1250" s="4">
        <f t="shared" ref="AQ1250" si="6208">AP1250</f>
        <v>18</v>
      </c>
      <c r="AR1250" s="4">
        <f t="shared" ref="AR1250" si="6209">AQ1250+0.5</f>
        <v>18.5</v>
      </c>
      <c r="AS1250" s="4">
        <f t="shared" ref="AS1250" si="6210">AR1250</f>
        <v>18.5</v>
      </c>
      <c r="AT1250" s="4">
        <f t="shared" ref="AT1250" si="6211">AS1250+0.5</f>
        <v>19</v>
      </c>
      <c r="AU1250" s="4">
        <f t="shared" ref="AU1250" si="6212">AT1250</f>
        <v>19</v>
      </c>
      <c r="AV1250" s="4">
        <f t="shared" ref="AV1250" si="6213">AU1250+0.5</f>
        <v>19.5</v>
      </c>
      <c r="AW1250" s="4">
        <f t="shared" ref="AW1250" si="6214">AV1250</f>
        <v>19.5</v>
      </c>
      <c r="AX1250" s="4">
        <f t="shared" ref="AX1250" si="6215">AW1250+0.5</f>
        <v>20</v>
      </c>
      <c r="AY1250" s="4">
        <f t="shared" ref="AY1250" si="6216">AX1250</f>
        <v>20</v>
      </c>
      <c r="AZ1250" s="4">
        <f t="shared" ref="AZ1250" si="6217">AY1250+0.5</f>
        <v>20.5</v>
      </c>
      <c r="BA1250" s="4">
        <f t="shared" ref="BA1250" si="6218">AZ1250</f>
        <v>20.5</v>
      </c>
      <c r="BB1250" s="4">
        <f t="shared" ref="BB1250" si="6219">BA1250+0.5</f>
        <v>21</v>
      </c>
      <c r="BC1250" s="4">
        <f t="shared" ref="BC1250" si="6220">BB1250</f>
        <v>21</v>
      </c>
      <c r="BD1250" s="4">
        <f t="shared" ref="BD1250" si="6221">BC1250+0.5</f>
        <v>21.5</v>
      </c>
      <c r="BE1250" s="4">
        <f t="shared" ref="BE1250" si="6222">BD1250</f>
        <v>21.5</v>
      </c>
      <c r="BF1250" s="4">
        <f t="shared" ref="BF1250" si="6223">BE1250+0.5</f>
        <v>22</v>
      </c>
      <c r="BG1250" s="4">
        <f t="shared" ref="BG1250" si="6224">BF1250</f>
        <v>22</v>
      </c>
      <c r="BH1250" s="4">
        <f t="shared" ref="BH1250" si="6225">BG1250+0.5</f>
        <v>22.5</v>
      </c>
      <c r="BI1250" s="4">
        <f t="shared" ref="BI1250" si="6226">BH1250</f>
        <v>22.5</v>
      </c>
      <c r="BJ1250" t="s">
        <v>0</v>
      </c>
    </row>
    <row r="1251" spans="1:62">
      <c r="A1251" s="4" t="s">
        <v>3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J1252" s="15"/>
      <c r="K1252" s="5"/>
      <c r="R1252" s="15"/>
      <c r="U1252" s="6"/>
      <c r="X1252" s="15"/>
      <c r="AD1252" s="15"/>
      <c r="AE1252" s="5"/>
      <c r="AO1252" s="6"/>
      <c r="AY1252" s="5"/>
      <c r="BI1252" s="6"/>
    </row>
    <row r="1253" spans="1:62"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A1257" s="4" t="s">
        <v>356</v>
      </c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A1258" s="4" t="s">
        <v>199</v>
      </c>
      <c r="B1258" s="4">
        <v>25</v>
      </c>
      <c r="C1258" s="4">
        <f>B1258+12</f>
        <v>37</v>
      </c>
      <c r="D1258" s="4">
        <f t="shared" ref="D1258:BI1258" si="6227">C1258+12</f>
        <v>49</v>
      </c>
      <c r="E1258" s="4">
        <f t="shared" si="6227"/>
        <v>61</v>
      </c>
      <c r="F1258" s="4">
        <f t="shared" si="6227"/>
        <v>73</v>
      </c>
      <c r="G1258" s="4">
        <f t="shared" si="6227"/>
        <v>85</v>
      </c>
      <c r="H1258" s="4">
        <f t="shared" si="6227"/>
        <v>97</v>
      </c>
      <c r="I1258" s="4">
        <f t="shared" si="6227"/>
        <v>109</v>
      </c>
      <c r="J1258" s="15">
        <f t="shared" si="6227"/>
        <v>121</v>
      </c>
      <c r="K1258" s="4">
        <f t="shared" si="6227"/>
        <v>133</v>
      </c>
      <c r="L1258" s="4">
        <f t="shared" si="6227"/>
        <v>145</v>
      </c>
      <c r="M1258" s="4">
        <f t="shared" si="6227"/>
        <v>157</v>
      </c>
      <c r="N1258" s="4">
        <f t="shared" si="6227"/>
        <v>169</v>
      </c>
      <c r="O1258" s="4">
        <f t="shared" si="6227"/>
        <v>181</v>
      </c>
      <c r="P1258" s="4">
        <f t="shared" si="6227"/>
        <v>193</v>
      </c>
      <c r="Q1258" s="4">
        <f t="shared" si="6227"/>
        <v>205</v>
      </c>
      <c r="R1258" s="15">
        <f t="shared" si="6227"/>
        <v>217</v>
      </c>
      <c r="S1258" s="4">
        <f t="shared" si="6227"/>
        <v>229</v>
      </c>
      <c r="T1258" s="4">
        <f t="shared" si="6227"/>
        <v>241</v>
      </c>
      <c r="U1258" s="4">
        <f t="shared" si="6227"/>
        <v>253</v>
      </c>
      <c r="V1258" s="4">
        <f t="shared" si="6227"/>
        <v>265</v>
      </c>
      <c r="W1258" s="4">
        <f t="shared" si="6227"/>
        <v>277</v>
      </c>
      <c r="X1258" s="15">
        <f t="shared" si="6227"/>
        <v>289</v>
      </c>
      <c r="Y1258" s="4">
        <f t="shared" si="6227"/>
        <v>301</v>
      </c>
      <c r="Z1258" s="4">
        <f t="shared" si="6227"/>
        <v>313</v>
      </c>
      <c r="AA1258" s="4">
        <f t="shared" si="6227"/>
        <v>325</v>
      </c>
      <c r="AB1258" s="4">
        <f t="shared" si="6227"/>
        <v>337</v>
      </c>
      <c r="AC1258" s="4">
        <f t="shared" si="6227"/>
        <v>349</v>
      </c>
      <c r="AD1258" s="15">
        <f t="shared" si="6227"/>
        <v>361</v>
      </c>
      <c r="AE1258" s="4">
        <f t="shared" si="6227"/>
        <v>373</v>
      </c>
      <c r="AF1258" s="4">
        <f t="shared" si="6227"/>
        <v>385</v>
      </c>
      <c r="AG1258" s="4">
        <f t="shared" si="6227"/>
        <v>397</v>
      </c>
      <c r="AH1258" s="4">
        <f t="shared" si="6227"/>
        <v>409</v>
      </c>
      <c r="AI1258" s="4">
        <f t="shared" si="6227"/>
        <v>421</v>
      </c>
      <c r="AJ1258" s="4">
        <f t="shared" si="6227"/>
        <v>433</v>
      </c>
      <c r="AK1258" s="4">
        <f t="shared" si="6227"/>
        <v>445</v>
      </c>
      <c r="AL1258" s="4">
        <f t="shared" si="6227"/>
        <v>457</v>
      </c>
      <c r="AM1258" s="4">
        <f t="shared" si="6227"/>
        <v>469</v>
      </c>
      <c r="AN1258" s="4">
        <f t="shared" si="6227"/>
        <v>481</v>
      </c>
      <c r="AO1258" s="4">
        <f t="shared" si="6227"/>
        <v>493</v>
      </c>
      <c r="AP1258" s="4">
        <f t="shared" si="6227"/>
        <v>505</v>
      </c>
      <c r="AQ1258" s="4">
        <f t="shared" si="6227"/>
        <v>517</v>
      </c>
      <c r="AR1258" s="4">
        <f t="shared" si="6227"/>
        <v>529</v>
      </c>
      <c r="AS1258" s="4">
        <f t="shared" si="6227"/>
        <v>541</v>
      </c>
      <c r="AT1258" s="4">
        <f t="shared" si="6227"/>
        <v>553</v>
      </c>
      <c r="AU1258" s="4">
        <f t="shared" si="6227"/>
        <v>565</v>
      </c>
      <c r="AV1258" s="4">
        <f t="shared" si="6227"/>
        <v>577</v>
      </c>
      <c r="AW1258" s="4">
        <f t="shared" si="6227"/>
        <v>589</v>
      </c>
      <c r="AX1258" s="4">
        <f t="shared" si="6227"/>
        <v>601</v>
      </c>
      <c r="AY1258" s="4">
        <f t="shared" si="6227"/>
        <v>613</v>
      </c>
      <c r="AZ1258" s="4">
        <f t="shared" si="6227"/>
        <v>625</v>
      </c>
      <c r="BA1258" s="4">
        <f t="shared" si="6227"/>
        <v>637</v>
      </c>
      <c r="BB1258" s="4">
        <f t="shared" si="6227"/>
        <v>649</v>
      </c>
      <c r="BC1258" s="4">
        <f t="shared" si="6227"/>
        <v>661</v>
      </c>
      <c r="BD1258" s="4">
        <f t="shared" si="6227"/>
        <v>673</v>
      </c>
      <c r="BE1258" s="4">
        <f t="shared" si="6227"/>
        <v>685</v>
      </c>
      <c r="BF1258" s="4">
        <f t="shared" si="6227"/>
        <v>697</v>
      </c>
      <c r="BG1258" s="4">
        <f t="shared" si="6227"/>
        <v>709</v>
      </c>
      <c r="BH1258" s="4">
        <f t="shared" si="6227"/>
        <v>721</v>
      </c>
      <c r="BI1258" s="4">
        <f t="shared" si="6227"/>
        <v>733</v>
      </c>
      <c r="BJ1258" t="s">
        <v>0</v>
      </c>
    </row>
    <row r="1259" spans="1:62">
      <c r="A1259" s="4" t="s">
        <v>200</v>
      </c>
      <c r="B1259" s="4">
        <v>20</v>
      </c>
      <c r="C1259" s="4">
        <f>B1259+14</f>
        <v>34</v>
      </c>
      <c r="D1259" s="4">
        <f t="shared" ref="D1259:BI1259" si="6228">C1259+14</f>
        <v>48</v>
      </c>
      <c r="E1259" s="4">
        <f t="shared" si="6228"/>
        <v>62</v>
      </c>
      <c r="F1259" s="4">
        <f t="shared" si="6228"/>
        <v>76</v>
      </c>
      <c r="G1259" s="4">
        <f t="shared" si="6228"/>
        <v>90</v>
      </c>
      <c r="H1259" s="4">
        <f t="shared" si="6228"/>
        <v>104</v>
      </c>
      <c r="I1259" s="4">
        <f t="shared" si="6228"/>
        <v>118</v>
      </c>
      <c r="J1259" s="4">
        <f t="shared" si="6228"/>
        <v>132</v>
      </c>
      <c r="K1259" s="4">
        <f t="shared" si="6228"/>
        <v>146</v>
      </c>
      <c r="L1259" s="4">
        <f t="shared" si="6228"/>
        <v>160</v>
      </c>
      <c r="M1259" s="4">
        <f t="shared" si="6228"/>
        <v>174</v>
      </c>
      <c r="N1259" s="4">
        <f t="shared" si="6228"/>
        <v>188</v>
      </c>
      <c r="O1259" s="4">
        <f t="shared" si="6228"/>
        <v>202</v>
      </c>
      <c r="P1259" s="4">
        <f t="shared" si="6228"/>
        <v>216</v>
      </c>
      <c r="Q1259" s="4">
        <f t="shared" si="6228"/>
        <v>230</v>
      </c>
      <c r="R1259" s="4">
        <f t="shared" si="6228"/>
        <v>244</v>
      </c>
      <c r="S1259" s="4">
        <f t="shared" si="6228"/>
        <v>258</v>
      </c>
      <c r="T1259" s="4">
        <f t="shared" si="6228"/>
        <v>272</v>
      </c>
      <c r="U1259" s="4">
        <f t="shared" si="6228"/>
        <v>286</v>
      </c>
      <c r="V1259" s="4">
        <f t="shared" si="6228"/>
        <v>300</v>
      </c>
      <c r="W1259" s="4">
        <f t="shared" si="6228"/>
        <v>314</v>
      </c>
      <c r="X1259" s="4">
        <f t="shared" si="6228"/>
        <v>328</v>
      </c>
      <c r="Y1259" s="4">
        <f t="shared" si="6228"/>
        <v>342</v>
      </c>
      <c r="Z1259" s="4">
        <f t="shared" si="6228"/>
        <v>356</v>
      </c>
      <c r="AA1259" s="4">
        <f t="shared" si="6228"/>
        <v>370</v>
      </c>
      <c r="AB1259" s="4">
        <f t="shared" si="6228"/>
        <v>384</v>
      </c>
      <c r="AC1259" s="4">
        <f t="shared" si="6228"/>
        <v>398</v>
      </c>
      <c r="AD1259" s="4">
        <f t="shared" si="6228"/>
        <v>412</v>
      </c>
      <c r="AE1259" s="4">
        <f t="shared" si="6228"/>
        <v>426</v>
      </c>
      <c r="AF1259" s="4">
        <f t="shared" si="6228"/>
        <v>440</v>
      </c>
      <c r="AG1259" s="4">
        <f t="shared" si="6228"/>
        <v>454</v>
      </c>
      <c r="AH1259" s="4">
        <f t="shared" si="6228"/>
        <v>468</v>
      </c>
      <c r="AI1259" s="4">
        <f t="shared" si="6228"/>
        <v>482</v>
      </c>
      <c r="AJ1259" s="4">
        <f t="shared" si="6228"/>
        <v>496</v>
      </c>
      <c r="AK1259" s="4">
        <f t="shared" si="6228"/>
        <v>510</v>
      </c>
      <c r="AL1259" s="4">
        <f t="shared" si="6228"/>
        <v>524</v>
      </c>
      <c r="AM1259" s="4">
        <f t="shared" si="6228"/>
        <v>538</v>
      </c>
      <c r="AN1259" s="4">
        <f t="shared" si="6228"/>
        <v>552</v>
      </c>
      <c r="AO1259" s="4">
        <f t="shared" si="6228"/>
        <v>566</v>
      </c>
      <c r="AP1259" s="4">
        <f t="shared" si="6228"/>
        <v>580</v>
      </c>
      <c r="AQ1259" s="4">
        <f t="shared" si="6228"/>
        <v>594</v>
      </c>
      <c r="AR1259" s="4">
        <f t="shared" si="6228"/>
        <v>608</v>
      </c>
      <c r="AS1259" s="4">
        <f t="shared" si="6228"/>
        <v>622</v>
      </c>
      <c r="AT1259" s="4">
        <f t="shared" si="6228"/>
        <v>636</v>
      </c>
      <c r="AU1259" s="4">
        <f t="shared" si="6228"/>
        <v>650</v>
      </c>
      <c r="AV1259" s="4">
        <f t="shared" si="6228"/>
        <v>664</v>
      </c>
      <c r="AW1259" s="4">
        <f t="shared" si="6228"/>
        <v>678</v>
      </c>
      <c r="AX1259" s="4">
        <f t="shared" si="6228"/>
        <v>692</v>
      </c>
      <c r="AY1259" s="4">
        <f t="shared" si="6228"/>
        <v>706</v>
      </c>
      <c r="AZ1259" s="4">
        <f t="shared" si="6228"/>
        <v>720</v>
      </c>
      <c r="BA1259" s="4">
        <f t="shared" si="6228"/>
        <v>734</v>
      </c>
      <c r="BB1259" s="4">
        <f t="shared" si="6228"/>
        <v>748</v>
      </c>
      <c r="BC1259" s="4">
        <f t="shared" si="6228"/>
        <v>762</v>
      </c>
      <c r="BD1259" s="4">
        <f t="shared" si="6228"/>
        <v>776</v>
      </c>
      <c r="BE1259" s="4">
        <f t="shared" si="6228"/>
        <v>790</v>
      </c>
      <c r="BF1259" s="4">
        <f t="shared" si="6228"/>
        <v>804</v>
      </c>
      <c r="BG1259" s="4">
        <f t="shared" si="6228"/>
        <v>818</v>
      </c>
      <c r="BH1259" s="4">
        <f t="shared" si="6228"/>
        <v>832</v>
      </c>
      <c r="BI1259" s="4">
        <f t="shared" si="6228"/>
        <v>846</v>
      </c>
      <c r="BJ1259" t="s">
        <v>0</v>
      </c>
    </row>
    <row r="1260" spans="1:62">
      <c r="A1260" s="4" t="s">
        <v>2</v>
      </c>
      <c r="B1260" s="4">
        <v>1.5</v>
      </c>
      <c r="C1260" s="4">
        <v>1.7</v>
      </c>
      <c r="D1260" s="4">
        <v>2</v>
      </c>
      <c r="E1260" s="4">
        <v>2.2000000000000002</v>
      </c>
      <c r="F1260" s="4">
        <v>2.5</v>
      </c>
      <c r="G1260" s="4">
        <v>2.7</v>
      </c>
      <c r="H1260" s="4">
        <v>3</v>
      </c>
      <c r="I1260" s="4">
        <v>3.2</v>
      </c>
      <c r="J1260" s="15">
        <v>3.5</v>
      </c>
      <c r="K1260" s="5">
        <v>3.7</v>
      </c>
      <c r="L1260" s="4">
        <v>4</v>
      </c>
      <c r="M1260" s="4">
        <v>4.2</v>
      </c>
      <c r="N1260" s="4">
        <v>4.5</v>
      </c>
      <c r="O1260" s="4">
        <v>4.7</v>
      </c>
      <c r="P1260" s="4">
        <v>5</v>
      </c>
      <c r="Q1260" s="4">
        <v>5.2</v>
      </c>
      <c r="R1260" s="15">
        <v>5.5</v>
      </c>
      <c r="S1260" s="4">
        <v>5.7</v>
      </c>
      <c r="T1260" s="4">
        <v>6</v>
      </c>
      <c r="U1260" s="6">
        <v>6.2</v>
      </c>
      <c r="V1260" s="4">
        <v>6.5</v>
      </c>
      <c r="W1260" s="4">
        <v>6.7</v>
      </c>
      <c r="X1260" s="15">
        <v>7</v>
      </c>
      <c r="Y1260" s="4">
        <v>7.2</v>
      </c>
      <c r="Z1260" s="4">
        <v>7.5</v>
      </c>
      <c r="AA1260" s="4">
        <v>7.7</v>
      </c>
      <c r="AB1260" s="4">
        <v>8</v>
      </c>
      <c r="AC1260" s="4">
        <v>8.1999999999999993</v>
      </c>
      <c r="AD1260" s="15">
        <v>8.5</v>
      </c>
      <c r="AE1260" s="5">
        <v>8.6999999999999993</v>
      </c>
      <c r="AF1260" s="4">
        <v>9</v>
      </c>
      <c r="AG1260" s="4">
        <v>9.1999999999999993</v>
      </c>
      <c r="AH1260" s="4">
        <v>9.5</v>
      </c>
      <c r="AI1260" s="4">
        <v>9.6999999999999993</v>
      </c>
      <c r="AJ1260" s="4">
        <v>10</v>
      </c>
      <c r="AK1260" s="4">
        <v>10.199999999999999</v>
      </c>
      <c r="AL1260" s="4">
        <v>10.5</v>
      </c>
      <c r="AM1260" s="4">
        <v>10.7</v>
      </c>
      <c r="AN1260" s="4">
        <v>11</v>
      </c>
      <c r="AO1260" s="6">
        <v>11.2</v>
      </c>
      <c r="AP1260" s="4">
        <v>11.5</v>
      </c>
      <c r="AQ1260" s="4">
        <v>11.7</v>
      </c>
      <c r="AR1260" s="4">
        <v>12</v>
      </c>
      <c r="AS1260" s="4">
        <v>12.2</v>
      </c>
      <c r="AT1260" s="4">
        <v>12.5</v>
      </c>
      <c r="AU1260" s="4">
        <v>12.7</v>
      </c>
      <c r="AV1260" s="4">
        <v>13</v>
      </c>
      <c r="AW1260" s="4">
        <v>13.2</v>
      </c>
      <c r="AX1260" s="4">
        <v>13.5</v>
      </c>
      <c r="AY1260" s="5">
        <v>13.7</v>
      </c>
      <c r="AZ1260" s="4">
        <v>14</v>
      </c>
      <c r="BA1260" s="4">
        <v>14.2</v>
      </c>
      <c r="BB1260" s="4">
        <v>14.5</v>
      </c>
      <c r="BC1260" s="4">
        <v>14.7</v>
      </c>
      <c r="BD1260" s="4">
        <v>15</v>
      </c>
      <c r="BE1260" s="4">
        <v>15.2</v>
      </c>
      <c r="BF1260" s="4">
        <v>15.5</v>
      </c>
      <c r="BG1260" s="4">
        <v>15.7</v>
      </c>
      <c r="BH1260" s="4">
        <v>16</v>
      </c>
      <c r="BI1260" s="6">
        <v>16.2</v>
      </c>
      <c r="BJ1260" t="s">
        <v>0</v>
      </c>
    </row>
    <row r="1261" spans="1:62">
      <c r="A1261" s="4" t="s">
        <v>3</v>
      </c>
      <c r="J1261" s="15"/>
      <c r="K1261" s="5"/>
      <c r="R1261" s="15"/>
      <c r="U1261" s="6"/>
      <c r="X1261" s="15"/>
      <c r="AD1261" s="15"/>
      <c r="AE1261" s="5"/>
      <c r="AO1261" s="6"/>
      <c r="AY1261" s="5"/>
      <c r="BI1261" s="6"/>
    </row>
    <row r="1262" spans="1:62">
      <c r="A1262" s="4" t="s">
        <v>357</v>
      </c>
      <c r="J1262" s="15"/>
      <c r="K1262" s="5"/>
      <c r="R1262" s="15"/>
      <c r="U1262" s="6"/>
      <c r="X1262" s="15"/>
      <c r="AD1262" s="15"/>
      <c r="AE1262" s="5"/>
      <c r="AO1262" s="6"/>
      <c r="AY1262" s="5"/>
      <c r="BI1262" s="6"/>
    </row>
    <row r="1263" spans="1:62">
      <c r="A1263" s="4" t="s">
        <v>199</v>
      </c>
      <c r="B1263" s="4">
        <v>20</v>
      </c>
      <c r="C1263" s="4">
        <v>32</v>
      </c>
      <c r="D1263" s="4">
        <v>44</v>
      </c>
      <c r="E1263" s="4">
        <v>56</v>
      </c>
      <c r="F1263" s="4">
        <v>68</v>
      </c>
      <c r="G1263" s="4">
        <v>80</v>
      </c>
      <c r="H1263" s="4">
        <v>92</v>
      </c>
      <c r="I1263" s="4">
        <v>104</v>
      </c>
      <c r="J1263" s="15">
        <v>116</v>
      </c>
      <c r="K1263" s="5">
        <v>128</v>
      </c>
      <c r="L1263" s="4">
        <v>140</v>
      </c>
      <c r="M1263" s="4">
        <v>152</v>
      </c>
      <c r="N1263" s="4">
        <v>164</v>
      </c>
      <c r="O1263" s="4">
        <v>176</v>
      </c>
      <c r="P1263" s="4">
        <v>188</v>
      </c>
      <c r="Q1263" s="4">
        <v>200</v>
      </c>
      <c r="R1263" s="15">
        <v>212</v>
      </c>
      <c r="S1263" s="4">
        <v>224</v>
      </c>
      <c r="T1263" s="4">
        <v>236</v>
      </c>
      <c r="U1263" s="6">
        <v>248</v>
      </c>
      <c r="V1263" s="4">
        <v>260</v>
      </c>
      <c r="W1263" s="4">
        <v>272</v>
      </c>
      <c r="X1263" s="15">
        <v>284</v>
      </c>
      <c r="Y1263" s="4">
        <v>296</v>
      </c>
      <c r="Z1263" s="4">
        <v>308</v>
      </c>
      <c r="AA1263" s="4">
        <v>320</v>
      </c>
      <c r="AB1263" s="4">
        <v>332</v>
      </c>
      <c r="AC1263" s="4">
        <v>344</v>
      </c>
      <c r="AD1263" s="15">
        <v>356</v>
      </c>
      <c r="AE1263" s="5">
        <v>368</v>
      </c>
      <c r="AF1263" s="4">
        <v>380</v>
      </c>
      <c r="AG1263" s="4">
        <v>392</v>
      </c>
      <c r="AH1263" s="4">
        <v>404</v>
      </c>
      <c r="AI1263" s="4">
        <v>416</v>
      </c>
      <c r="AJ1263" s="4">
        <v>428</v>
      </c>
      <c r="AK1263" s="4">
        <v>440</v>
      </c>
      <c r="AL1263" s="4">
        <v>452</v>
      </c>
      <c r="AM1263" s="4">
        <v>464</v>
      </c>
      <c r="AN1263" s="4">
        <v>476</v>
      </c>
      <c r="AO1263" s="6">
        <v>488</v>
      </c>
      <c r="AP1263" s="4">
        <v>500</v>
      </c>
      <c r="AQ1263" s="4">
        <v>512</v>
      </c>
      <c r="AR1263" s="4">
        <v>524</v>
      </c>
      <c r="AS1263" s="4">
        <v>536</v>
      </c>
      <c r="AT1263" s="4">
        <v>548</v>
      </c>
      <c r="AU1263" s="4">
        <v>560</v>
      </c>
      <c r="AV1263" s="4">
        <v>572</v>
      </c>
      <c r="AW1263" s="4">
        <v>584</v>
      </c>
      <c r="AX1263" s="4">
        <v>596</v>
      </c>
      <c r="AY1263" s="5">
        <v>608</v>
      </c>
      <c r="AZ1263" s="4">
        <v>620</v>
      </c>
      <c r="BA1263" s="4">
        <v>632</v>
      </c>
      <c r="BB1263" s="4">
        <v>644</v>
      </c>
      <c r="BC1263" s="4">
        <v>656</v>
      </c>
      <c r="BD1263" s="4">
        <v>668</v>
      </c>
      <c r="BE1263" s="4">
        <v>680</v>
      </c>
      <c r="BF1263" s="4">
        <v>692</v>
      </c>
      <c r="BG1263" s="4">
        <v>704</v>
      </c>
      <c r="BH1263" s="4">
        <v>716</v>
      </c>
      <c r="BI1263" s="6">
        <v>728</v>
      </c>
      <c r="BJ1263" t="s">
        <v>0</v>
      </c>
    </row>
    <row r="1264" spans="1:62">
      <c r="A1264" s="4" t="s">
        <v>462</v>
      </c>
      <c r="B1264" s="4">
        <v>1</v>
      </c>
      <c r="C1264" s="4">
        <v>1</v>
      </c>
      <c r="D1264" s="4">
        <v>1</v>
      </c>
      <c r="E1264" s="4">
        <v>1</v>
      </c>
      <c r="F1264" s="4">
        <v>1</v>
      </c>
      <c r="G1264" s="4">
        <v>1</v>
      </c>
      <c r="H1264" s="4">
        <v>1</v>
      </c>
      <c r="I1264" s="4">
        <v>1</v>
      </c>
      <c r="J1264" s="15">
        <v>1</v>
      </c>
      <c r="K1264" s="5">
        <v>1</v>
      </c>
      <c r="L1264" s="4">
        <v>1</v>
      </c>
      <c r="M1264" s="4">
        <v>1</v>
      </c>
      <c r="N1264" s="4">
        <v>1</v>
      </c>
      <c r="O1264" s="4">
        <v>1</v>
      </c>
      <c r="P1264" s="4">
        <v>1</v>
      </c>
      <c r="Q1264" s="4">
        <v>1</v>
      </c>
      <c r="R1264" s="15">
        <v>1</v>
      </c>
      <c r="S1264" s="4">
        <v>1</v>
      </c>
      <c r="T1264" s="4">
        <v>1</v>
      </c>
      <c r="U1264" s="6">
        <v>1</v>
      </c>
      <c r="V1264" s="4">
        <v>1</v>
      </c>
      <c r="W1264" s="4">
        <v>1</v>
      </c>
      <c r="X1264" s="15">
        <v>1</v>
      </c>
      <c r="Y1264" s="4">
        <v>1</v>
      </c>
      <c r="Z1264" s="4">
        <v>1</v>
      </c>
      <c r="AA1264" s="4">
        <v>1</v>
      </c>
      <c r="AB1264" s="4">
        <v>1</v>
      </c>
      <c r="AC1264" s="4">
        <v>1</v>
      </c>
      <c r="AD1264" s="15">
        <v>1</v>
      </c>
      <c r="AE1264" s="5">
        <v>1</v>
      </c>
      <c r="AF1264" s="4">
        <v>1</v>
      </c>
      <c r="AG1264" s="4">
        <v>1</v>
      </c>
      <c r="AH1264" s="4">
        <v>1</v>
      </c>
      <c r="AI1264" s="4">
        <v>1</v>
      </c>
      <c r="AJ1264" s="4">
        <v>1</v>
      </c>
      <c r="AK1264" s="4">
        <v>1</v>
      </c>
      <c r="AL1264" s="4">
        <v>1</v>
      </c>
      <c r="AM1264" s="4">
        <v>1</v>
      </c>
      <c r="AN1264" s="4">
        <v>1</v>
      </c>
      <c r="AO1264" s="6">
        <v>1</v>
      </c>
      <c r="AP1264" s="4">
        <v>1</v>
      </c>
      <c r="AQ1264" s="4">
        <v>1</v>
      </c>
      <c r="AR1264" s="4">
        <v>1</v>
      </c>
      <c r="AS1264" s="4">
        <v>1</v>
      </c>
      <c r="AT1264" s="4">
        <v>1</v>
      </c>
      <c r="AU1264" s="4">
        <v>1</v>
      </c>
      <c r="AV1264" s="4">
        <v>1</v>
      </c>
      <c r="AW1264" s="4">
        <v>1</v>
      </c>
      <c r="AX1264" s="4">
        <v>1</v>
      </c>
      <c r="AY1264" s="5">
        <v>1</v>
      </c>
      <c r="AZ1264" s="4">
        <v>1</v>
      </c>
      <c r="BA1264" s="4">
        <v>1</v>
      </c>
      <c r="BB1264" s="4">
        <v>1</v>
      </c>
      <c r="BC1264" s="4">
        <v>1</v>
      </c>
      <c r="BD1264" s="4">
        <v>1</v>
      </c>
      <c r="BE1264" s="4">
        <v>1</v>
      </c>
      <c r="BF1264" s="4">
        <v>1</v>
      </c>
      <c r="BG1264" s="4">
        <v>1</v>
      </c>
      <c r="BH1264" s="4">
        <v>1</v>
      </c>
      <c r="BI1264" s="6">
        <v>1</v>
      </c>
      <c r="BJ1264" t="s">
        <v>0</v>
      </c>
    </row>
    <row r="1265" spans="1:62">
      <c r="A1265" s="4" t="s">
        <v>463</v>
      </c>
      <c r="B1265" s="4">
        <v>1</v>
      </c>
      <c r="C1265" s="4">
        <v>4</v>
      </c>
      <c r="D1265" s="4">
        <v>7</v>
      </c>
      <c r="E1265" s="4">
        <f>D1265+3</f>
        <v>10</v>
      </c>
      <c r="F1265" s="4">
        <f t="shared" ref="F1265:I1265" si="6229">E1265+3</f>
        <v>13</v>
      </c>
      <c r="G1265" s="4">
        <f t="shared" si="6229"/>
        <v>16</v>
      </c>
      <c r="H1265" s="4">
        <f t="shared" si="6229"/>
        <v>19</v>
      </c>
      <c r="I1265" s="4">
        <f t="shared" si="6229"/>
        <v>22</v>
      </c>
      <c r="J1265" s="15">
        <f>I1265+5</f>
        <v>27</v>
      </c>
      <c r="K1265" s="4">
        <f t="shared" ref="K1265:Q1265" si="6230">J1265+5</f>
        <v>32</v>
      </c>
      <c r="L1265" s="4">
        <f t="shared" si="6230"/>
        <v>37</v>
      </c>
      <c r="M1265" s="4">
        <f t="shared" si="6230"/>
        <v>42</v>
      </c>
      <c r="N1265" s="4">
        <f t="shared" si="6230"/>
        <v>47</v>
      </c>
      <c r="O1265" s="4">
        <f t="shared" si="6230"/>
        <v>52</v>
      </c>
      <c r="P1265" s="4">
        <f t="shared" si="6230"/>
        <v>57</v>
      </c>
      <c r="Q1265" s="4">
        <f t="shared" si="6230"/>
        <v>62</v>
      </c>
      <c r="R1265" s="15">
        <f>Q1265+13</f>
        <v>75</v>
      </c>
      <c r="S1265" s="4">
        <f t="shared" ref="S1265:V1265" si="6231">R1265+13</f>
        <v>88</v>
      </c>
      <c r="T1265" s="4">
        <f t="shared" si="6231"/>
        <v>101</v>
      </c>
      <c r="U1265" s="4">
        <f t="shared" si="6231"/>
        <v>114</v>
      </c>
      <c r="V1265" s="4">
        <f t="shared" si="6231"/>
        <v>127</v>
      </c>
      <c r="W1265" s="4">
        <f t="shared" ref="W1265" si="6232">V1265+13</f>
        <v>140</v>
      </c>
      <c r="X1265" s="15">
        <f>W1265+22</f>
        <v>162</v>
      </c>
      <c r="Y1265" s="4">
        <f t="shared" ref="Y1265:AC1265" si="6233">X1265+22</f>
        <v>184</v>
      </c>
      <c r="Z1265" s="4">
        <f t="shared" si="6233"/>
        <v>206</v>
      </c>
      <c r="AA1265" s="4">
        <f t="shared" si="6233"/>
        <v>228</v>
      </c>
      <c r="AB1265" s="4">
        <f t="shared" si="6233"/>
        <v>250</v>
      </c>
      <c r="AC1265" s="4">
        <f t="shared" si="6233"/>
        <v>272</v>
      </c>
      <c r="AD1265" s="15">
        <f>AC1265+32</f>
        <v>304</v>
      </c>
      <c r="AE1265" s="15">
        <f t="shared" ref="AE1265:BI1265" si="6234">AD1265+32</f>
        <v>336</v>
      </c>
      <c r="AF1265" s="15">
        <f t="shared" si="6234"/>
        <v>368</v>
      </c>
      <c r="AG1265" s="15">
        <f t="shared" si="6234"/>
        <v>400</v>
      </c>
      <c r="AH1265" s="15">
        <f t="shared" si="6234"/>
        <v>432</v>
      </c>
      <c r="AI1265" s="15">
        <f t="shared" si="6234"/>
        <v>464</v>
      </c>
      <c r="AJ1265" s="15">
        <f t="shared" si="6234"/>
        <v>496</v>
      </c>
      <c r="AK1265" s="15">
        <f t="shared" si="6234"/>
        <v>528</v>
      </c>
      <c r="AL1265" s="15">
        <f t="shared" si="6234"/>
        <v>560</v>
      </c>
      <c r="AM1265" s="15">
        <f t="shared" si="6234"/>
        <v>592</v>
      </c>
      <c r="AN1265" s="15">
        <f t="shared" si="6234"/>
        <v>624</v>
      </c>
      <c r="AO1265" s="15">
        <f t="shared" si="6234"/>
        <v>656</v>
      </c>
      <c r="AP1265" s="15">
        <f t="shared" si="6234"/>
        <v>688</v>
      </c>
      <c r="AQ1265" s="15">
        <f t="shared" si="6234"/>
        <v>720</v>
      </c>
      <c r="AR1265" s="15">
        <f t="shared" si="6234"/>
        <v>752</v>
      </c>
      <c r="AS1265" s="15">
        <f t="shared" si="6234"/>
        <v>784</v>
      </c>
      <c r="AT1265" s="15">
        <f t="shared" si="6234"/>
        <v>816</v>
      </c>
      <c r="AU1265" s="15">
        <f t="shared" si="6234"/>
        <v>848</v>
      </c>
      <c r="AV1265" s="15">
        <f t="shared" si="6234"/>
        <v>880</v>
      </c>
      <c r="AW1265" s="15">
        <f t="shared" si="6234"/>
        <v>912</v>
      </c>
      <c r="AX1265" s="15">
        <f t="shared" si="6234"/>
        <v>944</v>
      </c>
      <c r="AY1265" s="15">
        <f t="shared" si="6234"/>
        <v>976</v>
      </c>
      <c r="AZ1265" s="15">
        <f t="shared" si="6234"/>
        <v>1008</v>
      </c>
      <c r="BA1265" s="15">
        <f t="shared" si="6234"/>
        <v>1040</v>
      </c>
      <c r="BB1265" s="15">
        <f t="shared" si="6234"/>
        <v>1072</v>
      </c>
      <c r="BC1265" s="15">
        <f t="shared" si="6234"/>
        <v>1104</v>
      </c>
      <c r="BD1265" s="15">
        <f t="shared" si="6234"/>
        <v>1136</v>
      </c>
      <c r="BE1265" s="15">
        <f t="shared" si="6234"/>
        <v>1168</v>
      </c>
      <c r="BF1265" s="15">
        <f t="shared" si="6234"/>
        <v>1200</v>
      </c>
      <c r="BG1265" s="15">
        <f t="shared" si="6234"/>
        <v>1232</v>
      </c>
      <c r="BH1265" s="15">
        <f t="shared" si="6234"/>
        <v>1264</v>
      </c>
      <c r="BI1265" s="15">
        <f t="shared" si="6234"/>
        <v>1296</v>
      </c>
      <c r="BJ1265" t="s">
        <v>0</v>
      </c>
    </row>
    <row r="1266" spans="1:62">
      <c r="A1266" s="4" t="s">
        <v>508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f>U1266</f>
        <v>1</v>
      </c>
      <c r="W1266" s="4">
        <f t="shared" ref="W1266:X1266" si="6235">V1266</f>
        <v>1</v>
      </c>
      <c r="X1266" s="15">
        <f t="shared" si="6235"/>
        <v>1</v>
      </c>
      <c r="Y1266" s="4">
        <f t="shared" ref="Y1266:AD1266" si="6236">X1266</f>
        <v>1</v>
      </c>
      <c r="Z1266" s="4">
        <f t="shared" si="6236"/>
        <v>1</v>
      </c>
      <c r="AA1266" s="4">
        <f t="shared" si="6236"/>
        <v>1</v>
      </c>
      <c r="AB1266" s="4">
        <f t="shared" si="6236"/>
        <v>1</v>
      </c>
      <c r="AC1266" s="4">
        <f t="shared" si="6236"/>
        <v>1</v>
      </c>
      <c r="AD1266" s="15">
        <f t="shared" si="6236"/>
        <v>1</v>
      </c>
      <c r="AE1266" s="4">
        <f t="shared" ref="AE1266:AX1266" si="6237">AD1266</f>
        <v>1</v>
      </c>
      <c r="AF1266" s="4">
        <f t="shared" si="6237"/>
        <v>1</v>
      </c>
      <c r="AG1266" s="4">
        <f t="shared" si="6237"/>
        <v>1</v>
      </c>
      <c r="AH1266" s="4">
        <f t="shared" si="6237"/>
        <v>1</v>
      </c>
      <c r="AI1266" s="4">
        <f t="shared" si="6237"/>
        <v>1</v>
      </c>
      <c r="AJ1266" s="4">
        <f t="shared" si="6237"/>
        <v>1</v>
      </c>
      <c r="AK1266" s="4">
        <f t="shared" si="6237"/>
        <v>1</v>
      </c>
      <c r="AL1266" s="4">
        <f t="shared" si="6237"/>
        <v>1</v>
      </c>
      <c r="AM1266" s="4">
        <f t="shared" si="6237"/>
        <v>1</v>
      </c>
      <c r="AN1266" s="4">
        <f t="shared" si="6237"/>
        <v>1</v>
      </c>
      <c r="AO1266" s="4">
        <f t="shared" si="6237"/>
        <v>1</v>
      </c>
      <c r="AP1266" s="4">
        <f t="shared" si="6237"/>
        <v>1</v>
      </c>
      <c r="AQ1266" s="4">
        <f t="shared" si="6237"/>
        <v>1</v>
      </c>
      <c r="AR1266" s="4">
        <f t="shared" si="6237"/>
        <v>1</v>
      </c>
      <c r="AS1266" s="4">
        <f t="shared" si="6237"/>
        <v>1</v>
      </c>
      <c r="AT1266" s="4">
        <f t="shared" si="6237"/>
        <v>1</v>
      </c>
      <c r="AU1266" s="4">
        <f t="shared" si="6237"/>
        <v>1</v>
      </c>
      <c r="AV1266" s="4">
        <f t="shared" si="6237"/>
        <v>1</v>
      </c>
      <c r="AW1266" s="4">
        <f t="shared" si="6237"/>
        <v>1</v>
      </c>
      <c r="AX1266" s="4">
        <f t="shared" si="6237"/>
        <v>1</v>
      </c>
      <c r="AY1266" s="4">
        <f t="shared" ref="AY1266:BI1266" si="6238">AX1266</f>
        <v>1</v>
      </c>
      <c r="AZ1266" s="4">
        <f t="shared" si="6238"/>
        <v>1</v>
      </c>
      <c r="BA1266" s="4">
        <f t="shared" si="6238"/>
        <v>1</v>
      </c>
      <c r="BB1266" s="4">
        <f t="shared" si="6238"/>
        <v>1</v>
      </c>
      <c r="BC1266" s="4">
        <f t="shared" si="6238"/>
        <v>1</v>
      </c>
      <c r="BD1266" s="4">
        <f t="shared" si="6238"/>
        <v>1</v>
      </c>
      <c r="BE1266" s="4">
        <f t="shared" si="6238"/>
        <v>1</v>
      </c>
      <c r="BF1266" s="4">
        <f t="shared" si="6238"/>
        <v>1</v>
      </c>
      <c r="BG1266" s="4">
        <f t="shared" si="6238"/>
        <v>1</v>
      </c>
      <c r="BH1266" s="4">
        <f t="shared" si="6238"/>
        <v>1</v>
      </c>
      <c r="BI1266" s="4">
        <f t="shared" si="6238"/>
        <v>1</v>
      </c>
      <c r="BJ1266" t="s">
        <v>0</v>
      </c>
    </row>
    <row r="1267" spans="1:62">
      <c r="A1267" s="4" t="s">
        <v>509</v>
      </c>
      <c r="B1267" s="4">
        <v>3</v>
      </c>
      <c r="C1267" s="4">
        <v>7</v>
      </c>
      <c r="D1267" s="4">
        <v>11</v>
      </c>
      <c r="E1267" s="4">
        <f>D1267+4</f>
        <v>15</v>
      </c>
      <c r="F1267" s="4">
        <f t="shared" ref="F1267:I1267" si="6239">E1267+4</f>
        <v>19</v>
      </c>
      <c r="G1267" s="4">
        <f t="shared" si="6239"/>
        <v>23</v>
      </c>
      <c r="H1267" s="4">
        <f t="shared" si="6239"/>
        <v>27</v>
      </c>
      <c r="I1267" s="4">
        <f t="shared" si="6239"/>
        <v>31</v>
      </c>
      <c r="J1267" s="15">
        <f>I1267+8</f>
        <v>39</v>
      </c>
      <c r="K1267" s="4">
        <f t="shared" ref="K1267:Q1267" si="6240">J1267+8</f>
        <v>47</v>
      </c>
      <c r="L1267" s="4">
        <f t="shared" si="6240"/>
        <v>55</v>
      </c>
      <c r="M1267" s="4">
        <f t="shared" si="6240"/>
        <v>63</v>
      </c>
      <c r="N1267" s="4">
        <f t="shared" si="6240"/>
        <v>71</v>
      </c>
      <c r="O1267" s="4">
        <f t="shared" si="6240"/>
        <v>79</v>
      </c>
      <c r="P1267" s="4">
        <f t="shared" si="6240"/>
        <v>87</v>
      </c>
      <c r="Q1267" s="4">
        <f t="shared" si="6240"/>
        <v>95</v>
      </c>
      <c r="R1267" s="15">
        <f>Q1267+28</f>
        <v>123</v>
      </c>
      <c r="S1267" s="4">
        <f t="shared" ref="S1267:V1267" si="6241">R1267+28</f>
        <v>151</v>
      </c>
      <c r="T1267" s="4">
        <f t="shared" si="6241"/>
        <v>179</v>
      </c>
      <c r="U1267" s="4">
        <f t="shared" si="6241"/>
        <v>207</v>
      </c>
      <c r="V1267" s="4">
        <f t="shared" si="6241"/>
        <v>235</v>
      </c>
      <c r="W1267" s="4">
        <f t="shared" ref="W1267" si="6242">V1267+28</f>
        <v>263</v>
      </c>
      <c r="X1267" s="15">
        <f>W1267+45</f>
        <v>308</v>
      </c>
      <c r="Y1267" s="4">
        <f t="shared" ref="Y1267:AC1267" si="6243">X1267+45</f>
        <v>353</v>
      </c>
      <c r="Z1267" s="4">
        <f t="shared" si="6243"/>
        <v>398</v>
      </c>
      <c r="AA1267" s="4">
        <f t="shared" si="6243"/>
        <v>443</v>
      </c>
      <c r="AB1267" s="4">
        <f t="shared" si="6243"/>
        <v>488</v>
      </c>
      <c r="AC1267" s="4">
        <f t="shared" si="6243"/>
        <v>533</v>
      </c>
      <c r="AD1267" s="15">
        <f>AC1267+62</f>
        <v>595</v>
      </c>
      <c r="AE1267" s="4">
        <f t="shared" ref="AE1267:AX1267" si="6244">AD1267+62</f>
        <v>657</v>
      </c>
      <c r="AF1267" s="4">
        <f t="shared" si="6244"/>
        <v>719</v>
      </c>
      <c r="AG1267" s="4">
        <f t="shared" si="6244"/>
        <v>781</v>
      </c>
      <c r="AH1267" s="4">
        <f t="shared" si="6244"/>
        <v>843</v>
      </c>
      <c r="AI1267" s="4">
        <f t="shared" si="6244"/>
        <v>905</v>
      </c>
      <c r="AJ1267" s="4">
        <f t="shared" si="6244"/>
        <v>967</v>
      </c>
      <c r="AK1267" s="4">
        <f t="shared" si="6244"/>
        <v>1029</v>
      </c>
      <c r="AL1267" s="4">
        <f t="shared" si="6244"/>
        <v>1091</v>
      </c>
      <c r="AM1267" s="4">
        <f t="shared" si="6244"/>
        <v>1153</v>
      </c>
      <c r="AN1267" s="4">
        <f t="shared" si="6244"/>
        <v>1215</v>
      </c>
      <c r="AO1267" s="4">
        <f t="shared" si="6244"/>
        <v>1277</v>
      </c>
      <c r="AP1267" s="4">
        <f t="shared" si="6244"/>
        <v>1339</v>
      </c>
      <c r="AQ1267" s="4">
        <f t="shared" si="6244"/>
        <v>1401</v>
      </c>
      <c r="AR1267" s="4">
        <f t="shared" si="6244"/>
        <v>1463</v>
      </c>
      <c r="AS1267" s="4">
        <f t="shared" si="6244"/>
        <v>1525</v>
      </c>
      <c r="AT1267" s="4">
        <f t="shared" si="6244"/>
        <v>1587</v>
      </c>
      <c r="AU1267" s="4">
        <f t="shared" si="6244"/>
        <v>1649</v>
      </c>
      <c r="AV1267" s="4">
        <f t="shared" si="6244"/>
        <v>1711</v>
      </c>
      <c r="AW1267" s="4">
        <f t="shared" si="6244"/>
        <v>1773</v>
      </c>
      <c r="AX1267" s="4">
        <f t="shared" si="6244"/>
        <v>1835</v>
      </c>
      <c r="AY1267" s="4">
        <f t="shared" ref="AY1267:BI1267" si="6245">AX1267+62</f>
        <v>1897</v>
      </c>
      <c r="AZ1267" s="4">
        <f t="shared" si="6245"/>
        <v>1959</v>
      </c>
      <c r="BA1267" s="4">
        <f t="shared" si="6245"/>
        <v>2021</v>
      </c>
      <c r="BB1267" s="4">
        <f t="shared" si="6245"/>
        <v>2083</v>
      </c>
      <c r="BC1267" s="4">
        <f t="shared" si="6245"/>
        <v>2145</v>
      </c>
      <c r="BD1267" s="4">
        <f t="shared" si="6245"/>
        <v>2207</v>
      </c>
      <c r="BE1267" s="4">
        <f t="shared" si="6245"/>
        <v>2269</v>
      </c>
      <c r="BF1267" s="4">
        <f t="shared" si="6245"/>
        <v>2331</v>
      </c>
      <c r="BG1267" s="4">
        <f t="shared" si="6245"/>
        <v>2393</v>
      </c>
      <c r="BH1267" s="4">
        <f t="shared" si="6245"/>
        <v>2455</v>
      </c>
      <c r="BI1267" s="4">
        <f t="shared" si="6245"/>
        <v>2517</v>
      </c>
      <c r="BJ1267" t="s">
        <v>0</v>
      </c>
    </row>
    <row r="1268" spans="1:62">
      <c r="A1268" s="4" t="s">
        <v>2</v>
      </c>
      <c r="B1268" s="4">
        <v>2</v>
      </c>
      <c r="C1268" s="4">
        <v>2.1</v>
      </c>
      <c r="D1268" s="4">
        <v>2.2999999999999998</v>
      </c>
      <c r="E1268" s="4">
        <v>2.5</v>
      </c>
      <c r="F1268" s="4">
        <v>2.7</v>
      </c>
      <c r="G1268" s="4">
        <v>2.9</v>
      </c>
      <c r="H1268" s="4">
        <v>3.1</v>
      </c>
      <c r="I1268" s="4">
        <v>3.3</v>
      </c>
      <c r="J1268" s="15">
        <v>3.5</v>
      </c>
      <c r="K1268" s="5">
        <v>3.6</v>
      </c>
      <c r="L1268" s="4">
        <v>3.8</v>
      </c>
      <c r="M1268" s="4">
        <v>4</v>
      </c>
      <c r="N1268" s="4">
        <v>4.2</v>
      </c>
      <c r="O1268" s="4">
        <v>4.4000000000000004</v>
      </c>
      <c r="P1268" s="4">
        <v>4.5999999999999996</v>
      </c>
      <c r="Q1268" s="4">
        <v>4.8</v>
      </c>
      <c r="R1268" s="15">
        <v>5</v>
      </c>
      <c r="S1268" s="4">
        <v>5.0999999999999996</v>
      </c>
      <c r="T1268" s="4">
        <v>5.3</v>
      </c>
      <c r="U1268" s="6">
        <v>5.5</v>
      </c>
      <c r="V1268" s="4">
        <v>5.7</v>
      </c>
      <c r="W1268" s="4">
        <v>5.9</v>
      </c>
      <c r="X1268" s="15">
        <v>6.1</v>
      </c>
      <c r="Y1268" s="4">
        <v>6.3</v>
      </c>
      <c r="Z1268" s="4">
        <v>6.5</v>
      </c>
      <c r="AA1268" s="4">
        <v>6.6</v>
      </c>
      <c r="AB1268" s="4">
        <v>6.8</v>
      </c>
      <c r="AC1268" s="4">
        <v>7</v>
      </c>
      <c r="AD1268" s="15">
        <v>7.2</v>
      </c>
      <c r="AE1268" s="5">
        <v>7.4</v>
      </c>
      <c r="AF1268" s="4">
        <v>7.6</v>
      </c>
      <c r="AG1268" s="4">
        <v>7.8</v>
      </c>
      <c r="AH1268" s="4">
        <v>8</v>
      </c>
      <c r="AI1268" s="4">
        <v>8.1</v>
      </c>
      <c r="AJ1268" s="4">
        <v>8.3000000000000007</v>
      </c>
      <c r="AK1268" s="4">
        <v>8.5</v>
      </c>
      <c r="AL1268" s="4">
        <v>8.6999999999999993</v>
      </c>
      <c r="AM1268" s="4">
        <v>8.9</v>
      </c>
      <c r="AN1268" s="4">
        <v>9.1</v>
      </c>
      <c r="AO1268" s="6">
        <v>9.3000000000000007</v>
      </c>
      <c r="AP1268" s="4">
        <v>9.5</v>
      </c>
      <c r="AQ1268" s="4">
        <v>9.6</v>
      </c>
      <c r="AR1268" s="4">
        <v>9.8000000000000007</v>
      </c>
      <c r="AS1268" s="4">
        <v>10</v>
      </c>
      <c r="AT1268" s="4">
        <v>10.199999999999999</v>
      </c>
      <c r="AU1268" s="4">
        <v>10.4</v>
      </c>
      <c r="AV1268" s="4">
        <v>10.6</v>
      </c>
      <c r="AW1268" s="4">
        <v>10.8</v>
      </c>
      <c r="AX1268" s="4">
        <v>11</v>
      </c>
      <c r="AY1268" s="5">
        <v>11.1</v>
      </c>
      <c r="AZ1268" s="4">
        <v>11.3</v>
      </c>
      <c r="BA1268" s="4">
        <v>11.5</v>
      </c>
      <c r="BB1268" s="4">
        <v>11.7</v>
      </c>
      <c r="BC1268" s="4">
        <v>11.9</v>
      </c>
      <c r="BD1268" s="4">
        <v>12.1</v>
      </c>
      <c r="BE1268" s="4">
        <v>12.3</v>
      </c>
      <c r="BF1268" s="4">
        <v>12.5</v>
      </c>
      <c r="BG1268" s="4">
        <v>12.6</v>
      </c>
      <c r="BH1268" s="4">
        <v>12.8</v>
      </c>
      <c r="BI1268" s="6">
        <v>13</v>
      </c>
      <c r="BJ1268" t="s">
        <v>0</v>
      </c>
    </row>
    <row r="1269" spans="1:62">
      <c r="A1269" s="4" t="s">
        <v>3</v>
      </c>
      <c r="J1269" s="15"/>
      <c r="K1269" s="5"/>
      <c r="R1269" s="15"/>
      <c r="U1269" s="6"/>
      <c r="X1269" s="15"/>
      <c r="AD1269" s="15"/>
      <c r="AE1269" s="5"/>
      <c r="AO1269" s="6"/>
      <c r="AY1269" s="5"/>
      <c r="BI1269" s="6"/>
    </row>
    <row r="1270" spans="1:62">
      <c r="A1270" s="4" t="s">
        <v>358</v>
      </c>
      <c r="J1270" s="15"/>
      <c r="K1270" s="5"/>
      <c r="R1270" s="15"/>
      <c r="U1270" s="6"/>
      <c r="X1270" s="15"/>
      <c r="AD1270" s="15"/>
      <c r="AE1270" s="5"/>
      <c r="AO1270" s="6"/>
      <c r="AY1270" s="5"/>
      <c r="BI1270" s="6"/>
    </row>
    <row r="1271" spans="1:62">
      <c r="A1271" s="4" t="s">
        <v>490</v>
      </c>
      <c r="B1271" s="4">
        <v>2</v>
      </c>
      <c r="C1271" s="4">
        <v>4</v>
      </c>
      <c r="D1271" s="4">
        <v>6</v>
      </c>
      <c r="E1271" s="4">
        <v>9</v>
      </c>
      <c r="F1271" s="4">
        <v>11</v>
      </c>
      <c r="G1271" s="4">
        <v>13</v>
      </c>
      <c r="H1271" s="4">
        <v>16</v>
      </c>
      <c r="I1271" s="4">
        <v>18</v>
      </c>
      <c r="J1271" s="15">
        <v>25</v>
      </c>
      <c r="K1271" s="5">
        <v>32</v>
      </c>
      <c r="L1271" s="4">
        <v>39</v>
      </c>
      <c r="M1271" s="4">
        <v>46</v>
      </c>
      <c r="N1271" s="4">
        <v>53</v>
      </c>
      <c r="O1271" s="4">
        <v>60</v>
      </c>
      <c r="P1271" s="4">
        <v>67</v>
      </c>
      <c r="Q1271" s="4">
        <v>74</v>
      </c>
      <c r="R1271" s="15">
        <v>88</v>
      </c>
      <c r="S1271" s="4">
        <v>102</v>
      </c>
      <c r="T1271" s="4">
        <v>116</v>
      </c>
      <c r="U1271" s="6">
        <v>131</v>
      </c>
      <c r="V1271" s="4">
        <v>145</v>
      </c>
      <c r="W1271" s="4">
        <v>159</v>
      </c>
      <c r="X1271" s="15">
        <v>187</v>
      </c>
      <c r="Y1271" s="4">
        <v>215</v>
      </c>
      <c r="Z1271" s="4">
        <v>143</v>
      </c>
      <c r="AA1271" s="4">
        <v>271</v>
      </c>
      <c r="AB1271" s="4">
        <v>299</v>
      </c>
      <c r="AC1271" s="4">
        <v>327</v>
      </c>
      <c r="AD1271" s="15">
        <v>384</v>
      </c>
      <c r="AE1271" s="5">
        <v>440</v>
      </c>
      <c r="AF1271" s="4">
        <v>496</v>
      </c>
      <c r="AG1271" s="4">
        <v>552</v>
      </c>
      <c r="AH1271" s="4">
        <v>609</v>
      </c>
      <c r="AI1271" s="4">
        <v>665</v>
      </c>
      <c r="AJ1271" s="4">
        <v>721</v>
      </c>
      <c r="AK1271" s="4">
        <v>777</v>
      </c>
      <c r="AL1271" s="4">
        <v>834</v>
      </c>
      <c r="AM1271" s="4">
        <v>890</v>
      </c>
      <c r="AN1271" s="4">
        <v>946</v>
      </c>
      <c r="AO1271" s="6">
        <v>1002</v>
      </c>
      <c r="AP1271" s="4">
        <v>1059</v>
      </c>
      <c r="AQ1271" s="4">
        <v>1115</v>
      </c>
      <c r="AR1271" s="4">
        <v>1171</v>
      </c>
      <c r="AS1271" s="4">
        <v>1227</v>
      </c>
      <c r="AT1271" s="4">
        <v>1284</v>
      </c>
      <c r="AU1271" s="4">
        <v>1340</v>
      </c>
      <c r="AV1271" s="4">
        <v>1396</v>
      </c>
      <c r="AW1271" s="4">
        <v>1452</v>
      </c>
      <c r="AX1271" s="4">
        <v>1509</v>
      </c>
      <c r="AY1271" s="5">
        <v>1565</v>
      </c>
      <c r="AZ1271" s="4">
        <v>1621</v>
      </c>
      <c r="BA1271" s="4">
        <v>1677</v>
      </c>
      <c r="BB1271" s="4">
        <v>1734</v>
      </c>
      <c r="BC1271" s="4">
        <v>1790</v>
      </c>
      <c r="BD1271" s="4">
        <v>1846</v>
      </c>
      <c r="BE1271" s="4">
        <v>1902</v>
      </c>
      <c r="BF1271" s="4">
        <v>1959</v>
      </c>
      <c r="BG1271" s="4">
        <v>2015</v>
      </c>
      <c r="BH1271" s="4">
        <v>2071</v>
      </c>
      <c r="BI1271" s="6">
        <v>2127</v>
      </c>
      <c r="BJ1271" t="s">
        <v>0</v>
      </c>
    </row>
    <row r="1272" spans="1:62">
      <c r="A1272" s="4" t="s">
        <v>491</v>
      </c>
      <c r="B1272" s="4">
        <v>5</v>
      </c>
      <c r="C1272" s="4">
        <v>7</v>
      </c>
      <c r="D1272" s="4">
        <v>10</v>
      </c>
      <c r="E1272" s="4">
        <v>12</v>
      </c>
      <c r="F1272" s="4">
        <v>15</v>
      </c>
      <c r="G1272" s="4">
        <v>17</v>
      </c>
      <c r="H1272" s="4">
        <v>19</v>
      </c>
      <c r="I1272" s="4">
        <v>22</v>
      </c>
      <c r="J1272" s="15">
        <v>29</v>
      </c>
      <c r="K1272" s="5">
        <v>37</v>
      </c>
      <c r="L1272" s="4">
        <v>44</v>
      </c>
      <c r="M1272" s="4">
        <v>51</v>
      </c>
      <c r="N1272" s="4">
        <v>58</v>
      </c>
      <c r="O1272" s="4">
        <v>66</v>
      </c>
      <c r="P1272" s="4">
        <v>73</v>
      </c>
      <c r="Q1272" s="4">
        <v>80</v>
      </c>
      <c r="R1272" s="15">
        <v>95</v>
      </c>
      <c r="S1272" s="4">
        <v>110</v>
      </c>
      <c r="T1272" s="4">
        <v>124</v>
      </c>
      <c r="U1272" s="6">
        <v>139</v>
      </c>
      <c r="V1272" s="4">
        <v>154</v>
      </c>
      <c r="W1272" s="4">
        <v>168</v>
      </c>
      <c r="X1272" s="15">
        <v>198</v>
      </c>
      <c r="Y1272" s="4">
        <v>227</v>
      </c>
      <c r="Z1272" s="4">
        <v>256</v>
      </c>
      <c r="AA1272" s="4">
        <v>286</v>
      </c>
      <c r="AB1272" s="4">
        <v>315</v>
      </c>
      <c r="AC1272" s="4">
        <v>344</v>
      </c>
      <c r="AD1272" s="15">
        <v>403</v>
      </c>
      <c r="AE1272" s="5">
        <v>461</v>
      </c>
      <c r="AF1272" s="4">
        <v>520</v>
      </c>
      <c r="AG1272" s="4">
        <v>579</v>
      </c>
      <c r="AH1272" s="4">
        <v>637</v>
      </c>
      <c r="AI1272" s="4">
        <v>696</v>
      </c>
      <c r="AJ1272" s="4">
        <v>754</v>
      </c>
      <c r="AK1272" s="4">
        <v>813</v>
      </c>
      <c r="AL1272" s="4">
        <v>871</v>
      </c>
      <c r="AM1272" s="4">
        <v>930</v>
      </c>
      <c r="AN1272" s="4">
        <v>989</v>
      </c>
      <c r="AO1272" s="6">
        <v>1047</v>
      </c>
      <c r="AP1272" s="4">
        <v>1106</v>
      </c>
      <c r="AQ1272" s="4">
        <v>1164</v>
      </c>
      <c r="AR1272" s="4">
        <v>1223</v>
      </c>
      <c r="AS1272" s="4">
        <v>1282</v>
      </c>
      <c r="AT1272" s="4">
        <v>1340</v>
      </c>
      <c r="AU1272" s="4">
        <v>1399</v>
      </c>
      <c r="AV1272" s="4">
        <v>1457</v>
      </c>
      <c r="AW1272" s="4">
        <v>1516</v>
      </c>
      <c r="AX1272" s="4">
        <v>1575</v>
      </c>
      <c r="AY1272" s="5">
        <v>1633</v>
      </c>
      <c r="AZ1272" s="4">
        <v>1692</v>
      </c>
      <c r="BA1272" s="4">
        <v>1750</v>
      </c>
      <c r="BB1272" s="4">
        <v>1809</v>
      </c>
      <c r="BC1272" s="4">
        <v>1868</v>
      </c>
      <c r="BD1272" s="4">
        <v>1926</v>
      </c>
      <c r="BE1272" s="4">
        <v>1985</v>
      </c>
      <c r="BF1272" s="4">
        <v>2043</v>
      </c>
      <c r="BG1272" s="4">
        <v>2102</v>
      </c>
      <c r="BH1272" s="4">
        <v>2161</v>
      </c>
      <c r="BI1272" s="6">
        <v>2219</v>
      </c>
      <c r="BJ1272" t="s">
        <v>0</v>
      </c>
    </row>
    <row r="1273" spans="1:62">
      <c r="A1273" s="4" t="s">
        <v>2</v>
      </c>
      <c r="B1273" s="4">
        <v>1.5</v>
      </c>
      <c r="C1273" s="4">
        <v>1.7</v>
      </c>
      <c r="D1273" s="4">
        <v>2</v>
      </c>
      <c r="E1273" s="4">
        <v>2.2000000000000002</v>
      </c>
      <c r="F1273" s="4">
        <v>2.5</v>
      </c>
      <c r="G1273" s="4">
        <v>2.7</v>
      </c>
      <c r="H1273" s="4">
        <v>3</v>
      </c>
      <c r="I1273" s="4">
        <v>3.2</v>
      </c>
      <c r="J1273" s="15">
        <v>3.5</v>
      </c>
      <c r="K1273" s="5">
        <v>3.7</v>
      </c>
      <c r="L1273" s="4">
        <v>4</v>
      </c>
      <c r="M1273" s="4">
        <v>4.2</v>
      </c>
      <c r="N1273" s="4">
        <v>4.5</v>
      </c>
      <c r="O1273" s="4">
        <v>4.7</v>
      </c>
      <c r="P1273" s="4">
        <v>5</v>
      </c>
      <c r="Q1273" s="4">
        <v>5.2</v>
      </c>
      <c r="R1273" s="15">
        <v>5.5</v>
      </c>
      <c r="S1273" s="4">
        <v>5.7</v>
      </c>
      <c r="T1273" s="4">
        <v>6</v>
      </c>
      <c r="U1273" s="6">
        <v>6.2</v>
      </c>
      <c r="V1273" s="4">
        <v>6.5</v>
      </c>
      <c r="W1273" s="4">
        <v>6.7</v>
      </c>
      <c r="X1273" s="15">
        <v>7</v>
      </c>
      <c r="Y1273" s="4">
        <v>7.2</v>
      </c>
      <c r="Z1273" s="4">
        <v>7.5</v>
      </c>
      <c r="AA1273" s="4">
        <v>7.7</v>
      </c>
      <c r="AB1273" s="4">
        <v>8</v>
      </c>
      <c r="AC1273" s="4">
        <v>8.1999999999999993</v>
      </c>
      <c r="AD1273" s="15">
        <v>8.5</v>
      </c>
      <c r="AE1273" s="5">
        <v>8.6999999999999993</v>
      </c>
      <c r="AF1273" s="4">
        <v>9</v>
      </c>
      <c r="AG1273" s="4">
        <v>9.1999999999999993</v>
      </c>
      <c r="AH1273" s="4">
        <v>9.5</v>
      </c>
      <c r="AI1273" s="4">
        <v>9.6999999999999993</v>
      </c>
      <c r="AJ1273" s="4">
        <v>10</v>
      </c>
      <c r="AK1273" s="4">
        <v>10.199999999999999</v>
      </c>
      <c r="AL1273" s="4">
        <v>10.5</v>
      </c>
      <c r="AM1273" s="4">
        <v>10.7</v>
      </c>
      <c r="AN1273" s="4">
        <v>11</v>
      </c>
      <c r="AO1273" s="6">
        <v>11.2</v>
      </c>
      <c r="AP1273" s="4">
        <v>11.5</v>
      </c>
      <c r="AQ1273" s="4">
        <v>11.7</v>
      </c>
      <c r="AR1273" s="4">
        <v>12</v>
      </c>
      <c r="AS1273" s="4">
        <v>12.2</v>
      </c>
      <c r="AT1273" s="4">
        <v>12.5</v>
      </c>
      <c r="AU1273" s="4">
        <v>12.7</v>
      </c>
      <c r="AV1273" s="4">
        <v>13</v>
      </c>
      <c r="AW1273" s="4">
        <v>13.2</v>
      </c>
      <c r="AX1273" s="4">
        <v>13.5</v>
      </c>
      <c r="AY1273" s="5">
        <v>13.7</v>
      </c>
      <c r="AZ1273" s="4">
        <v>14</v>
      </c>
      <c r="BA1273" s="4">
        <v>14.2</v>
      </c>
      <c r="BB1273" s="4">
        <v>14.5</v>
      </c>
      <c r="BC1273" s="4">
        <v>14.7</v>
      </c>
      <c r="BD1273" s="4">
        <v>15</v>
      </c>
      <c r="BE1273" s="4">
        <v>15.2</v>
      </c>
      <c r="BF1273" s="4">
        <v>15.5</v>
      </c>
      <c r="BG1273" s="4">
        <v>15.7</v>
      </c>
      <c r="BH1273" s="4">
        <v>16</v>
      </c>
      <c r="BI1273" s="6">
        <v>16.2</v>
      </c>
      <c r="BJ1273" t="s">
        <v>0</v>
      </c>
    </row>
    <row r="1274" spans="1:62">
      <c r="A1274" s="4" t="s">
        <v>3</v>
      </c>
      <c r="J1274" s="15"/>
      <c r="K1274" s="5"/>
      <c r="R1274" s="15"/>
      <c r="U1274" s="6"/>
      <c r="X1274" s="15"/>
      <c r="AD1274" s="15"/>
      <c r="AE1274" s="5"/>
      <c r="AO1274" s="6"/>
      <c r="AY1274" s="5"/>
      <c r="BI1274" s="6"/>
    </row>
    <row r="1275" spans="1:62">
      <c r="A1275" s="4" t="s">
        <v>359</v>
      </c>
      <c r="J1275" s="15"/>
      <c r="K1275" s="5"/>
      <c r="R1275" s="15"/>
      <c r="U1275" s="6"/>
      <c r="X1275" s="15"/>
      <c r="AD1275" s="15"/>
      <c r="AE1275" s="5"/>
      <c r="AO1275" s="6"/>
      <c r="AY1275" s="5"/>
      <c r="BI1275" s="6"/>
    </row>
    <row r="1276" spans="1:62">
      <c r="A1276" s="4" t="s">
        <v>200</v>
      </c>
      <c r="B1276" s="4">
        <v>35</v>
      </c>
      <c r="C1276" s="4">
        <v>45</v>
      </c>
      <c r="D1276" s="4">
        <v>55</v>
      </c>
      <c r="E1276" s="4">
        <v>65</v>
      </c>
      <c r="F1276" s="4">
        <v>75</v>
      </c>
      <c r="G1276" s="4">
        <v>85</v>
      </c>
      <c r="H1276" s="4">
        <v>95</v>
      </c>
      <c r="I1276" s="4">
        <v>105</v>
      </c>
      <c r="J1276" s="15">
        <v>115</v>
      </c>
      <c r="K1276" s="5">
        <v>125</v>
      </c>
      <c r="L1276" s="4">
        <v>135</v>
      </c>
      <c r="M1276" s="4">
        <v>145</v>
      </c>
      <c r="N1276" s="4">
        <v>155</v>
      </c>
      <c r="O1276" s="4">
        <v>165</v>
      </c>
      <c r="P1276" s="4">
        <v>175</v>
      </c>
      <c r="Q1276" s="4">
        <v>185</v>
      </c>
      <c r="R1276" s="15">
        <v>195</v>
      </c>
      <c r="S1276" s="4">
        <v>205</v>
      </c>
      <c r="T1276" s="4">
        <v>215</v>
      </c>
      <c r="U1276" s="6">
        <v>225</v>
      </c>
      <c r="V1276" s="4">
        <v>235</v>
      </c>
      <c r="W1276" s="4">
        <v>245</v>
      </c>
      <c r="X1276" s="15">
        <v>255</v>
      </c>
      <c r="Y1276" s="4">
        <v>265</v>
      </c>
      <c r="Z1276" s="4">
        <v>275</v>
      </c>
      <c r="AA1276" s="4">
        <v>285</v>
      </c>
      <c r="AB1276" s="4">
        <v>295</v>
      </c>
      <c r="AC1276" s="4">
        <v>305</v>
      </c>
      <c r="AD1276" s="15">
        <v>315</v>
      </c>
      <c r="AE1276" s="5">
        <v>325</v>
      </c>
      <c r="AF1276" s="4">
        <v>335</v>
      </c>
      <c r="AG1276" s="4">
        <v>345</v>
      </c>
      <c r="AH1276" s="4">
        <v>355</v>
      </c>
      <c r="AI1276" s="4">
        <v>365</v>
      </c>
      <c r="AJ1276" s="4">
        <v>375</v>
      </c>
      <c r="AK1276" s="4">
        <v>385</v>
      </c>
      <c r="AL1276" s="4">
        <v>395</v>
      </c>
      <c r="AM1276" s="4">
        <v>405</v>
      </c>
      <c r="AN1276" s="4">
        <v>415</v>
      </c>
      <c r="AO1276" s="6">
        <v>425</v>
      </c>
      <c r="AP1276" s="4">
        <v>435</v>
      </c>
      <c r="AQ1276" s="4">
        <v>445</v>
      </c>
      <c r="AR1276" s="4">
        <v>455</v>
      </c>
      <c r="AS1276" s="4">
        <v>465</v>
      </c>
      <c r="AT1276" s="4">
        <v>475</v>
      </c>
      <c r="AU1276" s="4">
        <v>485</v>
      </c>
      <c r="AV1276" s="4">
        <v>495</v>
      </c>
      <c r="AW1276" s="4">
        <v>505</v>
      </c>
      <c r="AX1276" s="4">
        <v>515</v>
      </c>
      <c r="AY1276" s="5">
        <v>525</v>
      </c>
      <c r="AZ1276" s="4">
        <v>535</v>
      </c>
      <c r="BA1276" s="4">
        <v>545</v>
      </c>
      <c r="BB1276" s="4">
        <v>555</v>
      </c>
      <c r="BC1276" s="4">
        <v>565</v>
      </c>
      <c r="BD1276" s="4">
        <v>575</v>
      </c>
      <c r="BE1276" s="4">
        <v>585</v>
      </c>
      <c r="BF1276" s="4">
        <v>595</v>
      </c>
      <c r="BG1276" s="4">
        <v>605</v>
      </c>
      <c r="BH1276" s="4">
        <v>615</v>
      </c>
      <c r="BI1276" s="6">
        <v>625</v>
      </c>
      <c r="BJ1276" t="s">
        <v>0</v>
      </c>
    </row>
    <row r="1277" spans="1:62">
      <c r="A1277" s="4" t="s">
        <v>201</v>
      </c>
      <c r="B1277" s="4">
        <v>5</v>
      </c>
      <c r="C1277" s="4">
        <v>9</v>
      </c>
      <c r="D1277" s="4">
        <v>12</v>
      </c>
      <c r="E1277" s="4">
        <v>15</v>
      </c>
      <c r="F1277" s="4">
        <v>17</v>
      </c>
      <c r="G1277" s="4">
        <v>19</v>
      </c>
      <c r="H1277" s="4">
        <v>20</v>
      </c>
      <c r="I1277" s="4">
        <v>21</v>
      </c>
      <c r="J1277" s="15">
        <v>23</v>
      </c>
      <c r="K1277" s="5">
        <v>23</v>
      </c>
      <c r="L1277" s="4">
        <v>24</v>
      </c>
      <c r="M1277" s="4">
        <v>25</v>
      </c>
      <c r="N1277" s="4">
        <v>26</v>
      </c>
      <c r="O1277" s="4">
        <v>26</v>
      </c>
      <c r="P1277" s="4">
        <v>27</v>
      </c>
      <c r="Q1277" s="4">
        <v>28</v>
      </c>
      <c r="R1277" s="15">
        <v>28</v>
      </c>
      <c r="S1277" s="4">
        <v>28</v>
      </c>
      <c r="T1277" s="4">
        <v>29</v>
      </c>
      <c r="U1277" s="6">
        <v>29</v>
      </c>
      <c r="V1277" s="4">
        <v>29</v>
      </c>
      <c r="W1277" s="4">
        <v>30</v>
      </c>
      <c r="X1277" s="15">
        <v>30</v>
      </c>
      <c r="Y1277" s="4">
        <v>30</v>
      </c>
      <c r="Z1277" s="4">
        <v>30</v>
      </c>
      <c r="AA1277" s="4">
        <v>31</v>
      </c>
      <c r="AB1277" s="4">
        <v>31</v>
      </c>
      <c r="AC1277" s="4">
        <v>31</v>
      </c>
      <c r="AD1277" s="15">
        <v>31</v>
      </c>
      <c r="AE1277" s="5">
        <v>31</v>
      </c>
      <c r="AF1277" s="4">
        <v>32</v>
      </c>
      <c r="AG1277" s="4">
        <v>32</v>
      </c>
      <c r="AH1277" s="4">
        <v>32</v>
      </c>
      <c r="AI1277" s="4">
        <v>32</v>
      </c>
      <c r="AJ1277" s="4">
        <v>32</v>
      </c>
      <c r="AK1277" s="4">
        <v>32</v>
      </c>
      <c r="AL1277" s="4">
        <v>32</v>
      </c>
      <c r="AM1277" s="4">
        <v>33</v>
      </c>
      <c r="AN1277" s="4">
        <v>33</v>
      </c>
      <c r="AO1277" s="6">
        <v>33</v>
      </c>
      <c r="AP1277" s="4">
        <v>33</v>
      </c>
      <c r="AQ1277" s="4">
        <v>33</v>
      </c>
      <c r="AR1277" s="4">
        <v>33</v>
      </c>
      <c r="AS1277" s="4">
        <v>33</v>
      </c>
      <c r="AT1277" s="4">
        <v>33</v>
      </c>
      <c r="AU1277" s="4">
        <v>33</v>
      </c>
      <c r="AV1277" s="4">
        <v>33</v>
      </c>
      <c r="AW1277" s="4">
        <v>33</v>
      </c>
      <c r="AX1277" s="4">
        <v>34</v>
      </c>
      <c r="AY1277" s="5">
        <v>34</v>
      </c>
      <c r="AZ1277" s="4">
        <v>34</v>
      </c>
      <c r="BA1277" s="4">
        <v>34</v>
      </c>
      <c r="BB1277" s="4">
        <v>34</v>
      </c>
      <c r="BC1277" s="4">
        <v>34</v>
      </c>
      <c r="BD1277" s="4">
        <v>34</v>
      </c>
      <c r="BE1277" s="4">
        <v>34</v>
      </c>
      <c r="BF1277" s="4">
        <v>34</v>
      </c>
      <c r="BG1277" s="4">
        <v>34</v>
      </c>
      <c r="BH1277" s="4">
        <v>34</v>
      </c>
      <c r="BI1277" s="6">
        <v>35</v>
      </c>
      <c r="BJ1277" t="s">
        <v>0</v>
      </c>
    </row>
    <row r="1278" spans="1:62">
      <c r="A1278" s="4" t="s">
        <v>3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360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462</v>
      </c>
      <c r="B1280" s="4">
        <v>1</v>
      </c>
      <c r="C1280" s="4">
        <v>1</v>
      </c>
      <c r="D1280" s="4">
        <v>1</v>
      </c>
      <c r="E1280" s="4">
        <v>1</v>
      </c>
      <c r="F1280" s="4">
        <v>1</v>
      </c>
      <c r="G1280" s="4">
        <v>1</v>
      </c>
      <c r="H1280" s="4">
        <v>1</v>
      </c>
      <c r="I1280" s="4">
        <v>1</v>
      </c>
      <c r="J1280" s="15">
        <v>1</v>
      </c>
      <c r="K1280" s="5">
        <v>1</v>
      </c>
      <c r="L1280" s="4">
        <v>1</v>
      </c>
      <c r="M1280" s="4">
        <v>1</v>
      </c>
      <c r="N1280" s="4">
        <v>1</v>
      </c>
      <c r="O1280" s="4">
        <v>1</v>
      </c>
      <c r="P1280" s="4">
        <v>1</v>
      </c>
      <c r="Q1280" s="4">
        <v>1</v>
      </c>
      <c r="R1280" s="15">
        <v>1</v>
      </c>
      <c r="S1280" s="4">
        <v>1</v>
      </c>
      <c r="T1280" s="4">
        <v>1</v>
      </c>
      <c r="U1280" s="6">
        <v>1</v>
      </c>
      <c r="V1280" s="4">
        <v>1</v>
      </c>
      <c r="W1280" s="4">
        <v>1</v>
      </c>
      <c r="X1280" s="15">
        <v>1</v>
      </c>
      <c r="Y1280" s="4">
        <v>1</v>
      </c>
      <c r="Z1280" s="4">
        <v>1</v>
      </c>
      <c r="AA1280" s="4">
        <v>1</v>
      </c>
      <c r="AB1280" s="4">
        <v>1</v>
      </c>
      <c r="AC1280" s="4">
        <v>1</v>
      </c>
      <c r="AD1280" s="15">
        <v>1</v>
      </c>
      <c r="AE1280" s="5">
        <v>1</v>
      </c>
      <c r="AF1280" s="4">
        <v>1</v>
      </c>
      <c r="AG1280" s="4">
        <v>1</v>
      </c>
      <c r="AH1280" s="4">
        <v>1</v>
      </c>
      <c r="AI1280" s="4">
        <v>1</v>
      </c>
      <c r="AJ1280" s="4">
        <v>1</v>
      </c>
      <c r="AK1280" s="4">
        <v>1</v>
      </c>
      <c r="AL1280" s="4">
        <v>1</v>
      </c>
      <c r="AM1280" s="4">
        <v>1</v>
      </c>
      <c r="AN1280" s="4">
        <v>1</v>
      </c>
      <c r="AO1280" s="6">
        <v>1</v>
      </c>
      <c r="AP1280" s="4">
        <v>1</v>
      </c>
      <c r="AQ1280" s="4">
        <v>1</v>
      </c>
      <c r="AR1280" s="4">
        <v>1</v>
      </c>
      <c r="AS1280" s="4">
        <v>1</v>
      </c>
      <c r="AT1280" s="4">
        <v>1</v>
      </c>
      <c r="AU1280" s="4">
        <v>1</v>
      </c>
      <c r="AV1280" s="4">
        <v>1</v>
      </c>
      <c r="AW1280" s="4">
        <v>1</v>
      </c>
      <c r="AX1280" s="4">
        <v>1</v>
      </c>
      <c r="AY1280" s="5">
        <v>1</v>
      </c>
      <c r="AZ1280" s="4">
        <v>1</v>
      </c>
      <c r="BA1280" s="4">
        <v>1</v>
      </c>
      <c r="BB1280" s="4">
        <v>1</v>
      </c>
      <c r="BC1280" s="4">
        <v>1</v>
      </c>
      <c r="BD1280" s="4">
        <v>1</v>
      </c>
      <c r="BE1280" s="4">
        <v>1</v>
      </c>
      <c r="BF1280" s="4">
        <v>1</v>
      </c>
      <c r="BG1280" s="4">
        <v>1</v>
      </c>
      <c r="BH1280" s="4">
        <v>1</v>
      </c>
      <c r="BI1280" s="6">
        <v>1</v>
      </c>
      <c r="BJ1280" t="s">
        <v>0</v>
      </c>
    </row>
    <row r="1281" spans="1:62">
      <c r="A1281" s="4" t="s">
        <v>463</v>
      </c>
      <c r="B1281" s="4">
        <v>40</v>
      </c>
      <c r="C1281" s="4">
        <f>B1281+12</f>
        <v>52</v>
      </c>
      <c r="D1281" s="4">
        <f t="shared" ref="D1281:I1281" si="6246">C1281+12</f>
        <v>64</v>
      </c>
      <c r="E1281" s="4">
        <f t="shared" si="6246"/>
        <v>76</v>
      </c>
      <c r="F1281" s="4">
        <f t="shared" si="6246"/>
        <v>88</v>
      </c>
      <c r="G1281" s="4">
        <f t="shared" si="6246"/>
        <v>100</v>
      </c>
      <c r="H1281" s="4">
        <f t="shared" si="6246"/>
        <v>112</v>
      </c>
      <c r="I1281" s="4">
        <f t="shared" si="6246"/>
        <v>124</v>
      </c>
      <c r="J1281" s="15">
        <f>I1281+26</f>
        <v>150</v>
      </c>
      <c r="K1281">
        <f t="shared" ref="K1281:Q1281" si="6247">J1281+26</f>
        <v>176</v>
      </c>
      <c r="L1281" s="4">
        <f t="shared" si="6247"/>
        <v>202</v>
      </c>
      <c r="M1281" s="4">
        <f t="shared" si="6247"/>
        <v>228</v>
      </c>
      <c r="N1281" s="4">
        <f t="shared" si="6247"/>
        <v>254</v>
      </c>
      <c r="O1281" s="4">
        <f t="shared" si="6247"/>
        <v>280</v>
      </c>
      <c r="P1281" s="4">
        <f t="shared" si="6247"/>
        <v>306</v>
      </c>
      <c r="Q1281" s="4">
        <f t="shared" si="6247"/>
        <v>332</v>
      </c>
      <c r="R1281" s="15">
        <f>Q1281+54</f>
        <v>386</v>
      </c>
      <c r="S1281" s="4">
        <f t="shared" ref="S1281:W1281" si="6248">R1281+54</f>
        <v>440</v>
      </c>
      <c r="T1281" s="4">
        <f t="shared" si="6248"/>
        <v>494</v>
      </c>
      <c r="U1281">
        <f t="shared" si="6248"/>
        <v>548</v>
      </c>
      <c r="V1281" s="4">
        <f t="shared" si="6248"/>
        <v>602</v>
      </c>
      <c r="W1281" s="4">
        <f t="shared" si="6248"/>
        <v>656</v>
      </c>
      <c r="X1281" s="15">
        <f>W1281+82</f>
        <v>738</v>
      </c>
      <c r="Y1281" s="4">
        <f t="shared" ref="Y1281:AC1281" si="6249">X1281+82</f>
        <v>820</v>
      </c>
      <c r="Z1281" s="4">
        <f t="shared" si="6249"/>
        <v>902</v>
      </c>
      <c r="AA1281" s="4">
        <f t="shared" si="6249"/>
        <v>984</v>
      </c>
      <c r="AB1281" s="4">
        <f t="shared" si="6249"/>
        <v>1066</v>
      </c>
      <c r="AC1281" s="4">
        <f t="shared" si="6249"/>
        <v>1148</v>
      </c>
      <c r="AD1281" s="15">
        <f>AC1281+110</f>
        <v>1258</v>
      </c>
      <c r="AE1281">
        <f t="shared" ref="AE1281:BI1281" si="6250">AD1281+110</f>
        <v>1368</v>
      </c>
      <c r="AF1281" s="4">
        <f t="shared" si="6250"/>
        <v>1478</v>
      </c>
      <c r="AG1281" s="4">
        <f t="shared" si="6250"/>
        <v>1588</v>
      </c>
      <c r="AH1281" s="4">
        <f t="shared" si="6250"/>
        <v>1698</v>
      </c>
      <c r="AI1281" s="4">
        <f t="shared" si="6250"/>
        <v>1808</v>
      </c>
      <c r="AJ1281" s="4">
        <f t="shared" si="6250"/>
        <v>1918</v>
      </c>
      <c r="AK1281" s="4">
        <f t="shared" si="6250"/>
        <v>2028</v>
      </c>
      <c r="AL1281" s="4">
        <f t="shared" si="6250"/>
        <v>2138</v>
      </c>
      <c r="AM1281" s="4">
        <f t="shared" si="6250"/>
        <v>2248</v>
      </c>
      <c r="AN1281" s="4">
        <f t="shared" si="6250"/>
        <v>2358</v>
      </c>
      <c r="AO1281">
        <f t="shared" si="6250"/>
        <v>2468</v>
      </c>
      <c r="AP1281" s="4">
        <f t="shared" si="6250"/>
        <v>2578</v>
      </c>
      <c r="AQ1281" s="4">
        <f t="shared" si="6250"/>
        <v>2688</v>
      </c>
      <c r="AR1281" s="4">
        <f t="shared" si="6250"/>
        <v>2798</v>
      </c>
      <c r="AS1281" s="4">
        <f t="shared" si="6250"/>
        <v>2908</v>
      </c>
      <c r="AT1281" s="4">
        <f t="shared" si="6250"/>
        <v>3018</v>
      </c>
      <c r="AU1281" s="4">
        <f t="shared" si="6250"/>
        <v>3128</v>
      </c>
      <c r="AV1281" s="4">
        <f t="shared" si="6250"/>
        <v>3238</v>
      </c>
      <c r="AW1281" s="4">
        <f t="shared" si="6250"/>
        <v>3348</v>
      </c>
      <c r="AX1281" s="4">
        <f t="shared" si="6250"/>
        <v>3458</v>
      </c>
      <c r="AY1281">
        <f t="shared" si="6250"/>
        <v>3568</v>
      </c>
      <c r="AZ1281" s="4">
        <f t="shared" si="6250"/>
        <v>3678</v>
      </c>
      <c r="BA1281" s="4">
        <f t="shared" si="6250"/>
        <v>3788</v>
      </c>
      <c r="BB1281" s="4">
        <f t="shared" si="6250"/>
        <v>3898</v>
      </c>
      <c r="BC1281" s="4">
        <f t="shared" si="6250"/>
        <v>4008</v>
      </c>
      <c r="BD1281" s="4">
        <f t="shared" si="6250"/>
        <v>4118</v>
      </c>
      <c r="BE1281" s="4">
        <f t="shared" si="6250"/>
        <v>4228</v>
      </c>
      <c r="BF1281" s="4">
        <f t="shared" si="6250"/>
        <v>4338</v>
      </c>
      <c r="BG1281" s="4">
        <f t="shared" si="6250"/>
        <v>4448</v>
      </c>
      <c r="BH1281" s="4">
        <f t="shared" si="6250"/>
        <v>4558</v>
      </c>
      <c r="BI1281">
        <f t="shared" si="6250"/>
        <v>4668</v>
      </c>
      <c r="BJ1281" t="s">
        <v>0</v>
      </c>
    </row>
    <row r="1282" spans="1:62">
      <c r="A1282" s="4" t="s">
        <v>2</v>
      </c>
      <c r="B1282" s="4">
        <v>4</v>
      </c>
      <c r="C1282" s="4">
        <v>4.2</v>
      </c>
      <c r="D1282" s="4">
        <v>4.5</v>
      </c>
      <c r="E1282" s="4">
        <v>4.7</v>
      </c>
      <c r="F1282" s="4">
        <v>5</v>
      </c>
      <c r="G1282" s="4">
        <v>5.2</v>
      </c>
      <c r="H1282" s="4">
        <v>5.5</v>
      </c>
      <c r="I1282" s="4">
        <v>5.7</v>
      </c>
      <c r="J1282" s="15">
        <v>6</v>
      </c>
      <c r="K1282" s="5">
        <v>6.2</v>
      </c>
      <c r="L1282" s="4">
        <v>6.5</v>
      </c>
      <c r="M1282" s="4">
        <v>6.7</v>
      </c>
      <c r="N1282" s="4">
        <v>7</v>
      </c>
      <c r="O1282" s="4">
        <v>7.2</v>
      </c>
      <c r="P1282" s="4">
        <v>7.5</v>
      </c>
      <c r="Q1282" s="4">
        <v>7.7</v>
      </c>
      <c r="R1282" s="15">
        <v>8</v>
      </c>
      <c r="S1282" s="4">
        <v>8.1999999999999993</v>
      </c>
      <c r="T1282" s="4">
        <v>8.5</v>
      </c>
      <c r="U1282" s="6">
        <v>8.6999999999999993</v>
      </c>
      <c r="V1282" s="4">
        <v>9</v>
      </c>
      <c r="W1282" s="4">
        <v>9.1999999999999993</v>
      </c>
      <c r="X1282" s="15">
        <v>9.5</v>
      </c>
      <c r="Y1282" s="4">
        <v>9.6999999999999993</v>
      </c>
      <c r="Z1282" s="4">
        <v>10</v>
      </c>
      <c r="AA1282" s="4">
        <v>10.199999999999999</v>
      </c>
      <c r="AB1282" s="4">
        <v>10.5</v>
      </c>
      <c r="AC1282" s="4">
        <v>10.7</v>
      </c>
      <c r="AD1282" s="15">
        <v>11</v>
      </c>
      <c r="AE1282" s="5">
        <v>11.2</v>
      </c>
      <c r="AF1282" s="4">
        <v>11.5</v>
      </c>
      <c r="AG1282" s="4">
        <v>11.7</v>
      </c>
      <c r="AH1282" s="4">
        <v>12</v>
      </c>
      <c r="AI1282" s="4">
        <v>12.2</v>
      </c>
      <c r="AJ1282" s="4">
        <v>12.5</v>
      </c>
      <c r="AK1282" s="4">
        <v>12.7</v>
      </c>
      <c r="AL1282" s="4">
        <v>13</v>
      </c>
      <c r="AM1282" s="4">
        <v>13.2</v>
      </c>
      <c r="AN1282" s="4">
        <v>13.5</v>
      </c>
      <c r="AO1282" s="6">
        <v>13.7</v>
      </c>
      <c r="AP1282" s="4">
        <v>14</v>
      </c>
      <c r="AQ1282" s="4">
        <v>14.2</v>
      </c>
      <c r="AR1282" s="4">
        <v>14.5</v>
      </c>
      <c r="AS1282" s="4">
        <v>14.7</v>
      </c>
      <c r="AT1282" s="4">
        <v>15</v>
      </c>
      <c r="AU1282" s="4">
        <v>15.2</v>
      </c>
      <c r="AV1282" s="4">
        <v>15.5</v>
      </c>
      <c r="AW1282" s="4">
        <v>15.7</v>
      </c>
      <c r="AX1282" s="4">
        <v>16</v>
      </c>
      <c r="AY1282" s="5">
        <v>16.2</v>
      </c>
      <c r="AZ1282" s="4">
        <v>16.5</v>
      </c>
      <c r="BA1282" s="4">
        <v>16.7</v>
      </c>
      <c r="BB1282" s="4">
        <v>17</v>
      </c>
      <c r="BC1282" s="4">
        <v>17.2</v>
      </c>
      <c r="BD1282" s="4">
        <v>17.5</v>
      </c>
      <c r="BE1282" s="4">
        <v>17.7</v>
      </c>
      <c r="BF1282" s="4">
        <v>18</v>
      </c>
      <c r="BG1282" s="4">
        <v>18.2</v>
      </c>
      <c r="BH1282" s="4">
        <v>18.5</v>
      </c>
      <c r="BI1282" s="6">
        <v>18.7</v>
      </c>
      <c r="BJ1282" t="s">
        <v>0</v>
      </c>
    </row>
    <row r="1283" spans="1:62">
      <c r="A1283" s="4" t="s">
        <v>3</v>
      </c>
      <c r="J1283" s="15"/>
      <c r="K1283" s="5"/>
      <c r="R1283" s="15"/>
      <c r="U1283" s="6"/>
      <c r="X1283" s="15"/>
      <c r="AD1283" s="15"/>
      <c r="AE1283" s="5"/>
      <c r="AO1283" s="6"/>
      <c r="AY1283" s="5"/>
      <c r="BI1283" s="6"/>
    </row>
    <row r="1284" spans="1:62">
      <c r="A1284" s="4" t="s">
        <v>361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202</v>
      </c>
      <c r="B1285" s="4">
        <v>3</v>
      </c>
      <c r="C1285" s="4">
        <f>B1285</f>
        <v>3</v>
      </c>
      <c r="D1285" s="4">
        <f t="shared" ref="D1285:E1285" si="6251">C1285</f>
        <v>3</v>
      </c>
      <c r="E1285" s="4">
        <f t="shared" si="6251"/>
        <v>3</v>
      </c>
      <c r="F1285" s="4">
        <f>E1285+1</f>
        <v>4</v>
      </c>
      <c r="G1285" s="4">
        <v>4</v>
      </c>
      <c r="H1285" s="4">
        <v>4</v>
      </c>
      <c r="I1285" s="4">
        <v>4</v>
      </c>
      <c r="J1285" s="15">
        <v>4</v>
      </c>
      <c r="K1285" s="5">
        <v>5</v>
      </c>
      <c r="L1285" s="4">
        <v>5</v>
      </c>
      <c r="M1285" s="4">
        <v>5</v>
      </c>
      <c r="N1285" s="4">
        <v>5</v>
      </c>
      <c r="O1285" s="4">
        <v>5</v>
      </c>
      <c r="P1285" s="4">
        <v>6</v>
      </c>
      <c r="Q1285" s="4">
        <v>6</v>
      </c>
      <c r="R1285" s="15">
        <v>6</v>
      </c>
      <c r="S1285" s="4">
        <v>6</v>
      </c>
      <c r="T1285" s="4">
        <v>6</v>
      </c>
      <c r="U1285" s="6">
        <v>7</v>
      </c>
      <c r="V1285" s="4">
        <v>7</v>
      </c>
      <c r="W1285" s="4">
        <v>7</v>
      </c>
      <c r="X1285" s="15">
        <v>7</v>
      </c>
      <c r="Y1285" s="4">
        <v>7</v>
      </c>
      <c r="Z1285" s="4">
        <v>8</v>
      </c>
      <c r="AA1285" s="4">
        <v>8</v>
      </c>
      <c r="AB1285" s="4">
        <v>8</v>
      </c>
      <c r="AC1285" s="4">
        <v>8</v>
      </c>
      <c r="AD1285" s="15">
        <v>8</v>
      </c>
      <c r="AE1285" s="5">
        <v>9</v>
      </c>
      <c r="AF1285" s="4">
        <v>9</v>
      </c>
      <c r="AG1285" s="4">
        <v>9</v>
      </c>
      <c r="AH1285" s="4">
        <v>9</v>
      </c>
      <c r="AI1285" s="4">
        <v>9</v>
      </c>
      <c r="AJ1285" s="4">
        <v>10</v>
      </c>
      <c r="AK1285" s="4">
        <v>10</v>
      </c>
      <c r="AL1285" s="4">
        <v>10</v>
      </c>
      <c r="AM1285" s="4">
        <v>10</v>
      </c>
      <c r="AN1285" s="4">
        <v>10</v>
      </c>
      <c r="AO1285" s="6">
        <v>11</v>
      </c>
      <c r="AP1285" s="4">
        <v>11</v>
      </c>
      <c r="AQ1285" s="4">
        <v>11</v>
      </c>
      <c r="AR1285" s="4">
        <v>11</v>
      </c>
      <c r="AS1285" s="4">
        <v>11</v>
      </c>
      <c r="AT1285" s="4">
        <v>12</v>
      </c>
      <c r="AU1285" s="4">
        <v>12</v>
      </c>
      <c r="AV1285" s="4">
        <v>12</v>
      </c>
      <c r="AW1285" s="4">
        <v>12</v>
      </c>
      <c r="AX1285" s="4">
        <v>12</v>
      </c>
      <c r="AY1285" s="5">
        <v>13</v>
      </c>
      <c r="AZ1285" s="4">
        <v>13</v>
      </c>
      <c r="BA1285" s="4">
        <v>13</v>
      </c>
      <c r="BB1285" s="4">
        <v>13</v>
      </c>
      <c r="BC1285" s="4">
        <v>13</v>
      </c>
      <c r="BD1285" s="4">
        <v>14</v>
      </c>
      <c r="BE1285" s="4">
        <v>14</v>
      </c>
      <c r="BF1285" s="4">
        <v>14</v>
      </c>
      <c r="BG1285" s="4">
        <v>14</v>
      </c>
      <c r="BH1285" s="4">
        <v>14</v>
      </c>
      <c r="BI1285" s="6">
        <v>15</v>
      </c>
      <c r="BJ1285" t="s">
        <v>0</v>
      </c>
    </row>
    <row r="1286" spans="1:62">
      <c r="A1286" s="4" t="s">
        <v>462</v>
      </c>
      <c r="B1286" s="4">
        <v>1</v>
      </c>
      <c r="C1286" s="4">
        <v>1</v>
      </c>
      <c r="D1286" s="4">
        <v>1</v>
      </c>
      <c r="E1286" s="4">
        <v>1</v>
      </c>
      <c r="F1286" s="4">
        <v>1</v>
      </c>
      <c r="G1286" s="4">
        <v>1</v>
      </c>
      <c r="H1286" s="4">
        <v>1</v>
      </c>
      <c r="I1286" s="4">
        <v>1</v>
      </c>
      <c r="J1286" s="15">
        <v>1</v>
      </c>
      <c r="K1286" s="5">
        <v>1</v>
      </c>
      <c r="L1286" s="4">
        <v>1</v>
      </c>
      <c r="M1286" s="4">
        <v>1</v>
      </c>
      <c r="N1286" s="4">
        <v>1</v>
      </c>
      <c r="O1286" s="4">
        <v>1</v>
      </c>
      <c r="P1286" s="4">
        <v>1</v>
      </c>
      <c r="Q1286" s="4">
        <v>1</v>
      </c>
      <c r="R1286" s="15">
        <v>1</v>
      </c>
      <c r="S1286" s="4">
        <v>1</v>
      </c>
      <c r="T1286" s="4">
        <v>1</v>
      </c>
      <c r="U1286" s="6">
        <v>1</v>
      </c>
      <c r="V1286" s="4">
        <v>1</v>
      </c>
      <c r="W1286" s="4">
        <v>1</v>
      </c>
      <c r="X1286" s="15">
        <v>1</v>
      </c>
      <c r="Y1286" s="4">
        <v>1</v>
      </c>
      <c r="Z1286" s="4">
        <v>1</v>
      </c>
      <c r="AA1286" s="4">
        <v>1</v>
      </c>
      <c r="AB1286" s="4">
        <v>1</v>
      </c>
      <c r="AC1286" s="4">
        <v>1</v>
      </c>
      <c r="AD1286" s="15">
        <v>1</v>
      </c>
      <c r="AE1286" s="5">
        <v>1</v>
      </c>
      <c r="AF1286" s="4">
        <v>1</v>
      </c>
      <c r="AG1286" s="4">
        <v>1</v>
      </c>
      <c r="AH1286" s="4">
        <v>1</v>
      </c>
      <c r="AI1286" s="4">
        <v>1</v>
      </c>
      <c r="AJ1286" s="4">
        <v>1</v>
      </c>
      <c r="AK1286" s="4">
        <v>1</v>
      </c>
      <c r="AL1286" s="4">
        <v>1</v>
      </c>
      <c r="AM1286" s="4">
        <v>1</v>
      </c>
      <c r="AN1286" s="4">
        <v>1</v>
      </c>
      <c r="AO1286" s="6">
        <v>1</v>
      </c>
      <c r="AP1286" s="4">
        <v>1</v>
      </c>
      <c r="AQ1286" s="4">
        <v>1</v>
      </c>
      <c r="AR1286" s="4">
        <v>1</v>
      </c>
      <c r="AS1286" s="4">
        <v>1</v>
      </c>
      <c r="AT1286" s="4">
        <v>1</v>
      </c>
      <c r="AU1286" s="4">
        <v>1</v>
      </c>
      <c r="AV1286" s="4">
        <v>1</v>
      </c>
      <c r="AW1286" s="4">
        <v>1</v>
      </c>
      <c r="AX1286" s="4">
        <v>1</v>
      </c>
      <c r="AY1286" s="5">
        <v>1</v>
      </c>
      <c r="AZ1286" s="4">
        <v>1</v>
      </c>
      <c r="BA1286" s="4">
        <v>1</v>
      </c>
      <c r="BB1286" s="4">
        <v>1</v>
      </c>
      <c r="BC1286" s="4">
        <v>1</v>
      </c>
      <c r="BD1286" s="4">
        <v>1</v>
      </c>
      <c r="BE1286" s="4">
        <v>1</v>
      </c>
      <c r="BF1286" s="4">
        <v>1</v>
      </c>
      <c r="BG1286" s="4">
        <v>1</v>
      </c>
      <c r="BH1286" s="4">
        <v>1</v>
      </c>
      <c r="BI1286" s="6">
        <v>1</v>
      </c>
      <c r="BJ1286" t="s">
        <v>0</v>
      </c>
    </row>
    <row r="1287" spans="1:62">
      <c r="A1287" s="4" t="s">
        <v>463</v>
      </c>
      <c r="B1287" s="4">
        <v>40</v>
      </c>
      <c r="C1287" s="4">
        <f>B1287+12</f>
        <v>52</v>
      </c>
      <c r="D1287" s="4">
        <f t="shared" ref="D1287:I1287" si="6252">C1287+12</f>
        <v>64</v>
      </c>
      <c r="E1287" s="4">
        <f t="shared" si="6252"/>
        <v>76</v>
      </c>
      <c r="F1287" s="4">
        <f t="shared" si="6252"/>
        <v>88</v>
      </c>
      <c r="G1287" s="4">
        <f t="shared" si="6252"/>
        <v>100</v>
      </c>
      <c r="H1287" s="4">
        <f t="shared" si="6252"/>
        <v>112</v>
      </c>
      <c r="I1287" s="4">
        <f t="shared" si="6252"/>
        <v>124</v>
      </c>
      <c r="J1287" s="15">
        <f>I1287+16</f>
        <v>140</v>
      </c>
      <c r="K1287">
        <f t="shared" ref="K1287:Q1287" si="6253">J1287+16</f>
        <v>156</v>
      </c>
      <c r="L1287" s="4">
        <f t="shared" si="6253"/>
        <v>172</v>
      </c>
      <c r="M1287" s="4">
        <f t="shared" si="6253"/>
        <v>188</v>
      </c>
      <c r="N1287" s="4">
        <f t="shared" si="6253"/>
        <v>204</v>
      </c>
      <c r="O1287" s="4">
        <f t="shared" si="6253"/>
        <v>220</v>
      </c>
      <c r="P1287" s="4">
        <f t="shared" si="6253"/>
        <v>236</v>
      </c>
      <c r="Q1287" s="4">
        <f t="shared" si="6253"/>
        <v>252</v>
      </c>
      <c r="R1287" s="15">
        <f>Q1287+20</f>
        <v>272</v>
      </c>
      <c r="S1287" s="4">
        <f t="shared" ref="S1287:W1287" si="6254">R1287+20</f>
        <v>292</v>
      </c>
      <c r="T1287" s="4">
        <f t="shared" si="6254"/>
        <v>312</v>
      </c>
      <c r="U1287">
        <f t="shared" si="6254"/>
        <v>332</v>
      </c>
      <c r="V1287" s="4">
        <f t="shared" si="6254"/>
        <v>352</v>
      </c>
      <c r="W1287" s="4">
        <f t="shared" si="6254"/>
        <v>372</v>
      </c>
      <c r="X1287" s="15">
        <f>W1287+24</f>
        <v>396</v>
      </c>
      <c r="Y1287" s="4">
        <f t="shared" ref="Y1287:AC1287" si="6255">X1287+24</f>
        <v>420</v>
      </c>
      <c r="Z1287" s="4">
        <f t="shared" si="6255"/>
        <v>444</v>
      </c>
      <c r="AA1287" s="4">
        <f t="shared" si="6255"/>
        <v>468</v>
      </c>
      <c r="AB1287" s="4">
        <f t="shared" si="6255"/>
        <v>492</v>
      </c>
      <c r="AC1287" s="4">
        <f t="shared" si="6255"/>
        <v>516</v>
      </c>
      <c r="AD1287" s="15">
        <f>AC1287+28</f>
        <v>544</v>
      </c>
      <c r="AE1287">
        <f t="shared" ref="AE1287:BI1287" si="6256">AD1287+28</f>
        <v>572</v>
      </c>
      <c r="AF1287" s="4">
        <f t="shared" si="6256"/>
        <v>600</v>
      </c>
      <c r="AG1287" s="4">
        <f t="shared" si="6256"/>
        <v>628</v>
      </c>
      <c r="AH1287" s="4">
        <f t="shared" si="6256"/>
        <v>656</v>
      </c>
      <c r="AI1287" s="4">
        <f t="shared" si="6256"/>
        <v>684</v>
      </c>
      <c r="AJ1287" s="4">
        <f t="shared" si="6256"/>
        <v>712</v>
      </c>
      <c r="AK1287" s="4">
        <f t="shared" si="6256"/>
        <v>740</v>
      </c>
      <c r="AL1287" s="4">
        <f t="shared" si="6256"/>
        <v>768</v>
      </c>
      <c r="AM1287" s="4">
        <f t="shared" si="6256"/>
        <v>796</v>
      </c>
      <c r="AN1287" s="4">
        <f t="shared" si="6256"/>
        <v>824</v>
      </c>
      <c r="AO1287">
        <f t="shared" si="6256"/>
        <v>852</v>
      </c>
      <c r="AP1287" s="4">
        <f t="shared" si="6256"/>
        <v>880</v>
      </c>
      <c r="AQ1287" s="4">
        <f t="shared" si="6256"/>
        <v>908</v>
      </c>
      <c r="AR1287" s="4">
        <f t="shared" si="6256"/>
        <v>936</v>
      </c>
      <c r="AS1287" s="4">
        <f t="shared" si="6256"/>
        <v>964</v>
      </c>
      <c r="AT1287" s="4">
        <f t="shared" si="6256"/>
        <v>992</v>
      </c>
      <c r="AU1287" s="4">
        <f t="shared" si="6256"/>
        <v>1020</v>
      </c>
      <c r="AV1287" s="4">
        <f t="shared" si="6256"/>
        <v>1048</v>
      </c>
      <c r="AW1287" s="4">
        <f t="shared" si="6256"/>
        <v>1076</v>
      </c>
      <c r="AX1287" s="4">
        <f t="shared" si="6256"/>
        <v>1104</v>
      </c>
      <c r="AY1287">
        <f t="shared" si="6256"/>
        <v>1132</v>
      </c>
      <c r="AZ1287" s="4">
        <f t="shared" si="6256"/>
        <v>1160</v>
      </c>
      <c r="BA1287" s="4">
        <f t="shared" si="6256"/>
        <v>1188</v>
      </c>
      <c r="BB1287" s="4">
        <f t="shared" si="6256"/>
        <v>1216</v>
      </c>
      <c r="BC1287" s="4">
        <f t="shared" si="6256"/>
        <v>1244</v>
      </c>
      <c r="BD1287" s="4">
        <f t="shared" si="6256"/>
        <v>1272</v>
      </c>
      <c r="BE1287" s="4">
        <f t="shared" si="6256"/>
        <v>1300</v>
      </c>
      <c r="BF1287" s="4">
        <f t="shared" si="6256"/>
        <v>1328</v>
      </c>
      <c r="BG1287" s="4">
        <f t="shared" si="6256"/>
        <v>1356</v>
      </c>
      <c r="BH1287" s="4">
        <f t="shared" si="6256"/>
        <v>1384</v>
      </c>
      <c r="BI1287">
        <f t="shared" si="6256"/>
        <v>1412</v>
      </c>
      <c r="BJ1287" t="s">
        <v>0</v>
      </c>
    </row>
    <row r="1288" spans="1:62">
      <c r="A1288" s="4" t="s">
        <v>2</v>
      </c>
      <c r="B1288" s="4">
        <v>4</v>
      </c>
      <c r="C1288" s="4">
        <v>4.2</v>
      </c>
      <c r="D1288" s="4">
        <v>4.5</v>
      </c>
      <c r="E1288" s="4">
        <v>4.7</v>
      </c>
      <c r="F1288" s="4">
        <v>5</v>
      </c>
      <c r="G1288" s="4">
        <v>5.2</v>
      </c>
      <c r="H1288" s="4">
        <v>5.5</v>
      </c>
      <c r="I1288" s="4">
        <v>5.7</v>
      </c>
      <c r="J1288" s="15">
        <v>6</v>
      </c>
      <c r="K1288" s="5">
        <v>6.2</v>
      </c>
      <c r="L1288" s="4">
        <v>6.5</v>
      </c>
      <c r="M1288" s="4">
        <v>6.7</v>
      </c>
      <c r="N1288" s="4">
        <v>7</v>
      </c>
      <c r="O1288" s="4">
        <v>7.2</v>
      </c>
      <c r="P1288" s="4">
        <v>7.5</v>
      </c>
      <c r="Q1288" s="4">
        <v>7.7</v>
      </c>
      <c r="R1288" s="15">
        <v>8</v>
      </c>
      <c r="S1288" s="4">
        <v>8.1999999999999993</v>
      </c>
      <c r="T1288" s="4">
        <v>8.5</v>
      </c>
      <c r="U1288" s="6">
        <v>8.6999999999999993</v>
      </c>
      <c r="V1288" s="4">
        <v>9</v>
      </c>
      <c r="W1288" s="4">
        <v>9.1999999999999993</v>
      </c>
      <c r="X1288" s="15">
        <v>9.5</v>
      </c>
      <c r="Y1288" s="4">
        <v>9.6999999999999993</v>
      </c>
      <c r="Z1288" s="4">
        <v>10</v>
      </c>
      <c r="AA1288" s="4">
        <v>10.199999999999999</v>
      </c>
      <c r="AB1288" s="4">
        <v>10.5</v>
      </c>
      <c r="AC1288" s="4">
        <v>10.7</v>
      </c>
      <c r="AD1288" s="15">
        <v>11</v>
      </c>
      <c r="AE1288" s="5">
        <v>11.2</v>
      </c>
      <c r="AF1288" s="4">
        <v>11.5</v>
      </c>
      <c r="AG1288" s="4">
        <v>11.7</v>
      </c>
      <c r="AH1288" s="4">
        <v>12</v>
      </c>
      <c r="AI1288" s="4">
        <v>12.2</v>
      </c>
      <c r="AJ1288" s="4">
        <v>12.5</v>
      </c>
      <c r="AK1288" s="4">
        <v>12.7</v>
      </c>
      <c r="AL1288" s="4">
        <v>13</v>
      </c>
      <c r="AM1288" s="4">
        <v>13.2</v>
      </c>
      <c r="AN1288" s="4">
        <v>13.5</v>
      </c>
      <c r="AO1288" s="6">
        <v>13.7</v>
      </c>
      <c r="AP1288" s="4">
        <v>14</v>
      </c>
      <c r="AQ1288" s="4">
        <v>14.2</v>
      </c>
      <c r="AR1288" s="4">
        <v>14.5</v>
      </c>
      <c r="AS1288" s="4">
        <v>14.7</v>
      </c>
      <c r="AT1288" s="4">
        <v>15</v>
      </c>
      <c r="AU1288" s="4">
        <v>15.2</v>
      </c>
      <c r="AV1288" s="4">
        <v>15.5</v>
      </c>
      <c r="AW1288" s="4">
        <v>15.7</v>
      </c>
      <c r="AX1288" s="4">
        <v>16</v>
      </c>
      <c r="AY1288" s="5">
        <v>16.2</v>
      </c>
      <c r="AZ1288" s="4">
        <v>16.5</v>
      </c>
      <c r="BA1288" s="4">
        <v>16.7</v>
      </c>
      <c r="BB1288" s="4">
        <v>17</v>
      </c>
      <c r="BC1288" s="4">
        <v>17.2</v>
      </c>
      <c r="BD1288" s="4">
        <v>17.5</v>
      </c>
      <c r="BE1288" s="4">
        <v>17.7</v>
      </c>
      <c r="BF1288" s="4">
        <v>18</v>
      </c>
      <c r="BG1288" s="4">
        <v>18.2</v>
      </c>
      <c r="BH1288" s="4">
        <v>18.5</v>
      </c>
      <c r="BI1288" s="6">
        <v>18.7</v>
      </c>
      <c r="BJ1288" t="s">
        <v>0</v>
      </c>
    </row>
    <row r="1289" spans="1:62">
      <c r="A1289" s="4" t="s">
        <v>3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362</v>
      </c>
      <c r="J1290" s="15"/>
      <c r="K1290" s="5"/>
      <c r="R1290" s="15"/>
      <c r="U1290" s="6"/>
      <c r="X1290" s="15"/>
      <c r="AD1290" s="15"/>
      <c r="AE1290" s="5"/>
      <c r="AO1290" s="6"/>
      <c r="AY1290" s="5"/>
      <c r="BI1290" s="6"/>
    </row>
    <row r="1291" spans="1:62">
      <c r="A1291" s="4" t="s">
        <v>199</v>
      </c>
      <c r="B1291" s="4">
        <v>50</v>
      </c>
      <c r="C1291" s="4">
        <v>60</v>
      </c>
      <c r="D1291" s="4">
        <v>70</v>
      </c>
      <c r="E1291" s="4">
        <v>80</v>
      </c>
      <c r="F1291" s="4">
        <v>90</v>
      </c>
      <c r="G1291" s="4">
        <v>100</v>
      </c>
      <c r="H1291" s="4">
        <v>110</v>
      </c>
      <c r="I1291" s="4">
        <v>120</v>
      </c>
      <c r="J1291" s="15">
        <v>130</v>
      </c>
      <c r="K1291" s="5">
        <v>140</v>
      </c>
      <c r="L1291" s="4">
        <v>150</v>
      </c>
      <c r="M1291" s="4">
        <v>160</v>
      </c>
      <c r="N1291" s="4">
        <v>170</v>
      </c>
      <c r="O1291" s="4">
        <v>180</v>
      </c>
      <c r="P1291" s="4">
        <v>190</v>
      </c>
      <c r="Q1291" s="4">
        <v>200</v>
      </c>
      <c r="R1291" s="15">
        <v>210</v>
      </c>
      <c r="S1291" s="4">
        <v>220</v>
      </c>
      <c r="T1291" s="4">
        <v>230</v>
      </c>
      <c r="U1291" s="6">
        <v>240</v>
      </c>
      <c r="V1291" s="4">
        <v>250</v>
      </c>
      <c r="W1291" s="4">
        <v>260</v>
      </c>
      <c r="X1291" s="15">
        <v>270</v>
      </c>
      <c r="Y1291" s="4">
        <v>280</v>
      </c>
      <c r="Z1291" s="4">
        <v>290</v>
      </c>
      <c r="AA1291" s="4">
        <v>300</v>
      </c>
      <c r="AB1291" s="4">
        <v>310</v>
      </c>
      <c r="AC1291" s="4">
        <v>320</v>
      </c>
      <c r="AD1291" s="15">
        <v>330</v>
      </c>
      <c r="AE1291" s="5">
        <v>340</v>
      </c>
      <c r="AF1291" s="4">
        <v>350</v>
      </c>
      <c r="AG1291" s="4">
        <v>360</v>
      </c>
      <c r="AH1291" s="4">
        <v>370</v>
      </c>
      <c r="AI1291" s="4">
        <v>380</v>
      </c>
      <c r="AJ1291" s="4">
        <v>390</v>
      </c>
      <c r="AK1291" s="4">
        <v>400</v>
      </c>
      <c r="AL1291" s="4">
        <v>410</v>
      </c>
      <c r="AM1291" s="4">
        <v>420</v>
      </c>
      <c r="AN1291" s="4">
        <v>430</v>
      </c>
      <c r="AO1291" s="6">
        <v>440</v>
      </c>
      <c r="AP1291" s="4">
        <v>450</v>
      </c>
      <c r="AQ1291" s="4">
        <v>460</v>
      </c>
      <c r="AR1291" s="4">
        <v>470</v>
      </c>
      <c r="AS1291" s="4">
        <v>480</v>
      </c>
      <c r="AT1291" s="4">
        <v>490</v>
      </c>
      <c r="AU1291" s="4">
        <v>500</v>
      </c>
      <c r="AV1291" s="4">
        <v>510</v>
      </c>
      <c r="AW1291" s="4">
        <v>520</v>
      </c>
      <c r="AX1291" s="4">
        <v>530</v>
      </c>
      <c r="AY1291" s="5">
        <v>540</v>
      </c>
      <c r="AZ1291" s="4">
        <v>550</v>
      </c>
      <c r="BA1291" s="4">
        <v>560</v>
      </c>
      <c r="BB1291" s="4">
        <v>570</v>
      </c>
      <c r="BC1291" s="4">
        <v>580</v>
      </c>
      <c r="BD1291" s="4">
        <v>590</v>
      </c>
      <c r="BE1291" s="4">
        <v>600</v>
      </c>
      <c r="BF1291" s="4">
        <v>610</v>
      </c>
      <c r="BG1291" s="4">
        <v>620</v>
      </c>
      <c r="BH1291" s="4">
        <v>630</v>
      </c>
      <c r="BI1291" s="6">
        <v>640</v>
      </c>
      <c r="BJ1291" t="s">
        <v>0</v>
      </c>
    </row>
    <row r="1292" spans="1:62">
      <c r="A1292" s="4" t="s">
        <v>490</v>
      </c>
      <c r="B1292" s="4">
        <v>23</v>
      </c>
      <c r="C1292" s="4">
        <f>B1292+14</f>
        <v>37</v>
      </c>
      <c r="D1292" s="4">
        <f t="shared" ref="D1292:I1292" si="6257">C1292+14</f>
        <v>51</v>
      </c>
      <c r="E1292" s="4">
        <f t="shared" si="6257"/>
        <v>65</v>
      </c>
      <c r="F1292" s="4">
        <f t="shared" si="6257"/>
        <v>79</v>
      </c>
      <c r="G1292" s="4">
        <f t="shared" si="6257"/>
        <v>93</v>
      </c>
      <c r="H1292" s="4">
        <f t="shared" si="6257"/>
        <v>107</v>
      </c>
      <c r="I1292" s="4">
        <f t="shared" si="6257"/>
        <v>121</v>
      </c>
      <c r="J1292" s="15">
        <f>I1292+29</f>
        <v>150</v>
      </c>
      <c r="K1292">
        <f>J1292+28</f>
        <v>178</v>
      </c>
      <c r="L1292" s="4">
        <f t="shared" ref="L1292:Q1292" si="6258">K1292+28</f>
        <v>206</v>
      </c>
      <c r="M1292" s="4">
        <f t="shared" si="6258"/>
        <v>234</v>
      </c>
      <c r="N1292" s="4">
        <f t="shared" si="6258"/>
        <v>262</v>
      </c>
      <c r="O1292" s="4">
        <f t="shared" si="6258"/>
        <v>290</v>
      </c>
      <c r="P1292" s="4">
        <f t="shared" si="6258"/>
        <v>318</v>
      </c>
      <c r="Q1292" s="4">
        <f t="shared" si="6258"/>
        <v>346</v>
      </c>
      <c r="R1292" s="15">
        <f>Q1292+47</f>
        <v>393</v>
      </c>
      <c r="S1292" s="4">
        <f t="shared" ref="S1292:W1292" si="6259">R1292+47</f>
        <v>440</v>
      </c>
      <c r="T1292" s="4">
        <f t="shared" si="6259"/>
        <v>487</v>
      </c>
      <c r="U1292">
        <f t="shared" si="6259"/>
        <v>534</v>
      </c>
      <c r="V1292" s="4">
        <f t="shared" si="6259"/>
        <v>581</v>
      </c>
      <c r="W1292" s="4">
        <f t="shared" si="6259"/>
        <v>628</v>
      </c>
      <c r="X1292" s="15">
        <f>W1292+93</f>
        <v>721</v>
      </c>
      <c r="Y1292" s="4">
        <f>X1292+94</f>
        <v>815</v>
      </c>
      <c r="Z1292" s="4">
        <f t="shared" ref="Z1292:AA1292" si="6260">Y1292+94</f>
        <v>909</v>
      </c>
      <c r="AA1292" s="4">
        <f t="shared" si="6260"/>
        <v>1003</v>
      </c>
      <c r="AB1292" s="4">
        <f t="shared" ref="AB1292" si="6261">AA1292+93</f>
        <v>1096</v>
      </c>
      <c r="AC1292" s="4">
        <f t="shared" ref="AC1292" si="6262">AB1292+94</f>
        <v>1190</v>
      </c>
      <c r="AD1292" s="15">
        <f>AC1292+188</f>
        <v>1378</v>
      </c>
      <c r="AE1292">
        <f>AD1292+187</f>
        <v>1565</v>
      </c>
      <c r="AF1292" s="4">
        <f t="shared" ref="AF1292" si="6263">AE1292+188</f>
        <v>1753</v>
      </c>
      <c r="AG1292" s="4">
        <f t="shared" ref="AG1292" si="6264">AF1292+187</f>
        <v>1940</v>
      </c>
      <c r="AH1292" s="4">
        <f t="shared" ref="AH1292" si="6265">AG1292+188</f>
        <v>2128</v>
      </c>
      <c r="AI1292" s="4">
        <f t="shared" ref="AI1292" si="6266">AH1292+187</f>
        <v>2315</v>
      </c>
      <c r="AJ1292" s="4">
        <f t="shared" ref="AJ1292" si="6267">AI1292+188</f>
        <v>2503</v>
      </c>
      <c r="AK1292" s="4">
        <f t="shared" ref="AK1292" si="6268">AJ1292+187</f>
        <v>2690</v>
      </c>
      <c r="AL1292" s="4">
        <f t="shared" ref="AL1292" si="6269">AK1292+188</f>
        <v>2878</v>
      </c>
      <c r="AM1292" s="4">
        <f t="shared" ref="AM1292" si="6270">AL1292+187</f>
        <v>3065</v>
      </c>
      <c r="AN1292" s="4">
        <f t="shared" ref="AN1292" si="6271">AM1292+188</f>
        <v>3253</v>
      </c>
      <c r="AO1292">
        <f t="shared" ref="AO1292" si="6272">AN1292+187</f>
        <v>3440</v>
      </c>
      <c r="AP1292" s="4">
        <f t="shared" ref="AP1292" si="6273">AO1292+188</f>
        <v>3628</v>
      </c>
      <c r="AQ1292" s="4">
        <f t="shared" ref="AQ1292" si="6274">AP1292+187</f>
        <v>3815</v>
      </c>
      <c r="AR1292" s="4">
        <f t="shared" ref="AR1292" si="6275">AQ1292+188</f>
        <v>4003</v>
      </c>
      <c r="AS1292" s="4">
        <f t="shared" ref="AS1292" si="6276">AR1292+187</f>
        <v>4190</v>
      </c>
      <c r="AT1292" s="4">
        <f t="shared" ref="AT1292" si="6277">AS1292+188</f>
        <v>4378</v>
      </c>
      <c r="AU1292" s="4">
        <f t="shared" ref="AU1292" si="6278">AT1292+187</f>
        <v>4565</v>
      </c>
      <c r="AV1292" s="4">
        <f t="shared" ref="AV1292" si="6279">AU1292+188</f>
        <v>4753</v>
      </c>
      <c r="AW1292" s="4">
        <f t="shared" ref="AW1292" si="6280">AV1292+187</f>
        <v>4940</v>
      </c>
      <c r="AX1292" s="4">
        <f t="shared" ref="AX1292" si="6281">AW1292+188</f>
        <v>5128</v>
      </c>
      <c r="AY1292">
        <f t="shared" ref="AY1292" si="6282">AX1292+187</f>
        <v>5315</v>
      </c>
      <c r="AZ1292" s="4">
        <f t="shared" ref="AZ1292" si="6283">AY1292+188</f>
        <v>5503</v>
      </c>
      <c r="BA1292" s="4">
        <f t="shared" ref="BA1292" si="6284">AZ1292+187</f>
        <v>5690</v>
      </c>
      <c r="BB1292" s="4">
        <f t="shared" ref="BB1292" si="6285">BA1292+188</f>
        <v>5878</v>
      </c>
      <c r="BC1292" s="4">
        <f t="shared" ref="BC1292" si="6286">BB1292+187</f>
        <v>6065</v>
      </c>
      <c r="BD1292" s="4">
        <f t="shared" ref="BD1292" si="6287">BC1292+188</f>
        <v>6253</v>
      </c>
      <c r="BE1292" s="4">
        <f t="shared" ref="BE1292" si="6288">BD1292+187</f>
        <v>6440</v>
      </c>
      <c r="BF1292" s="4">
        <f t="shared" ref="BF1292" si="6289">BE1292+188</f>
        <v>6628</v>
      </c>
      <c r="BG1292" s="4">
        <f t="shared" ref="BG1292" si="6290">BF1292+187</f>
        <v>6815</v>
      </c>
      <c r="BH1292" s="4">
        <f t="shared" ref="BH1292" si="6291">BG1292+188</f>
        <v>7003</v>
      </c>
      <c r="BI1292">
        <f t="shared" ref="BI1292:BI1293" si="6292">BH1292+187</f>
        <v>7190</v>
      </c>
      <c r="BJ1292" t="s">
        <v>0</v>
      </c>
    </row>
    <row r="1293" spans="1:62">
      <c r="A1293" s="4" t="s">
        <v>491</v>
      </c>
      <c r="B1293" s="4">
        <v>37</v>
      </c>
      <c r="C1293" s="4">
        <f>B1293+14</f>
        <v>51</v>
      </c>
      <c r="D1293" s="4">
        <f t="shared" ref="D1293:I1293" si="6293">C1293+14</f>
        <v>65</v>
      </c>
      <c r="E1293" s="4">
        <f t="shared" si="6293"/>
        <v>79</v>
      </c>
      <c r="F1293" s="4">
        <f t="shared" si="6293"/>
        <v>93</v>
      </c>
      <c r="G1293" s="4">
        <f t="shared" si="6293"/>
        <v>107</v>
      </c>
      <c r="H1293" s="4">
        <f t="shared" si="6293"/>
        <v>121</v>
      </c>
      <c r="I1293" s="4">
        <f t="shared" si="6293"/>
        <v>135</v>
      </c>
      <c r="J1293" s="15">
        <f>I1293+29</f>
        <v>164</v>
      </c>
      <c r="K1293">
        <f>J1293+28</f>
        <v>192</v>
      </c>
      <c r="L1293" s="4">
        <f t="shared" ref="L1293:Q1293" si="6294">K1293+28</f>
        <v>220</v>
      </c>
      <c r="M1293" s="4">
        <f t="shared" si="6294"/>
        <v>248</v>
      </c>
      <c r="N1293" s="4">
        <f t="shared" si="6294"/>
        <v>276</v>
      </c>
      <c r="O1293" s="4">
        <f t="shared" si="6294"/>
        <v>304</v>
      </c>
      <c r="P1293" s="4">
        <f t="shared" si="6294"/>
        <v>332</v>
      </c>
      <c r="Q1293" s="4">
        <f t="shared" si="6294"/>
        <v>360</v>
      </c>
      <c r="R1293" s="15">
        <f>Q1293+47</f>
        <v>407</v>
      </c>
      <c r="S1293" s="4">
        <f t="shared" ref="S1293:W1293" si="6295">R1293+47</f>
        <v>454</v>
      </c>
      <c r="T1293" s="4">
        <f t="shared" si="6295"/>
        <v>501</v>
      </c>
      <c r="U1293">
        <f t="shared" si="6295"/>
        <v>548</v>
      </c>
      <c r="V1293" s="4">
        <f t="shared" si="6295"/>
        <v>595</v>
      </c>
      <c r="W1293" s="4">
        <f t="shared" si="6295"/>
        <v>642</v>
      </c>
      <c r="X1293" s="15">
        <f>W1293+93</f>
        <v>735</v>
      </c>
      <c r="Y1293" s="4">
        <f>X1293+94</f>
        <v>829</v>
      </c>
      <c r="Z1293" s="4">
        <f t="shared" ref="Z1293:AA1293" si="6296">Y1293+94</f>
        <v>923</v>
      </c>
      <c r="AA1293" s="4">
        <f t="shared" si="6296"/>
        <v>1017</v>
      </c>
      <c r="AB1293" s="4">
        <f t="shared" ref="AB1293" si="6297">AA1293+93</f>
        <v>1110</v>
      </c>
      <c r="AC1293" s="4">
        <f t="shared" ref="AC1293" si="6298">AB1293+94</f>
        <v>1204</v>
      </c>
      <c r="AD1293" s="15">
        <f>AC1293+188</f>
        <v>1392</v>
      </c>
      <c r="AE1293">
        <f>AD1293+187</f>
        <v>1579</v>
      </c>
      <c r="AF1293" s="4">
        <f t="shared" ref="AF1293" si="6299">AE1293+188</f>
        <v>1767</v>
      </c>
      <c r="AG1293" s="4">
        <f t="shared" ref="AG1293" si="6300">AF1293+187</f>
        <v>1954</v>
      </c>
      <c r="AH1293" s="4">
        <f t="shared" ref="AH1293" si="6301">AG1293+188</f>
        <v>2142</v>
      </c>
      <c r="AI1293" s="4">
        <f t="shared" ref="AI1293" si="6302">AH1293+187</f>
        <v>2329</v>
      </c>
      <c r="AJ1293" s="4">
        <f t="shared" ref="AJ1293" si="6303">AI1293+188</f>
        <v>2517</v>
      </c>
      <c r="AK1293" s="4">
        <f t="shared" ref="AK1293" si="6304">AJ1293+187</f>
        <v>2704</v>
      </c>
      <c r="AL1293" s="4">
        <f t="shared" ref="AL1293" si="6305">AK1293+188</f>
        <v>2892</v>
      </c>
      <c r="AM1293" s="4">
        <f t="shared" ref="AM1293" si="6306">AL1293+187</f>
        <v>3079</v>
      </c>
      <c r="AN1293" s="4">
        <f t="shared" ref="AN1293" si="6307">AM1293+188</f>
        <v>3267</v>
      </c>
      <c r="AO1293">
        <f t="shared" ref="AO1293" si="6308">AN1293+187</f>
        <v>3454</v>
      </c>
      <c r="AP1293" s="4">
        <f t="shared" ref="AP1293" si="6309">AO1293+188</f>
        <v>3642</v>
      </c>
      <c r="AQ1293" s="4">
        <f t="shared" ref="AQ1293" si="6310">AP1293+187</f>
        <v>3829</v>
      </c>
      <c r="AR1293" s="4">
        <f t="shared" ref="AR1293" si="6311">AQ1293+188</f>
        <v>4017</v>
      </c>
      <c r="AS1293" s="4">
        <f t="shared" ref="AS1293" si="6312">AR1293+187</f>
        <v>4204</v>
      </c>
      <c r="AT1293" s="4">
        <f t="shared" ref="AT1293" si="6313">AS1293+188</f>
        <v>4392</v>
      </c>
      <c r="AU1293" s="4">
        <f t="shared" ref="AU1293" si="6314">AT1293+187</f>
        <v>4579</v>
      </c>
      <c r="AV1293" s="4">
        <f t="shared" ref="AV1293" si="6315">AU1293+188</f>
        <v>4767</v>
      </c>
      <c r="AW1293" s="4">
        <f t="shared" ref="AW1293" si="6316">AV1293+187</f>
        <v>4954</v>
      </c>
      <c r="AX1293" s="4">
        <f t="shared" ref="AX1293" si="6317">AW1293+188</f>
        <v>5142</v>
      </c>
      <c r="AY1293">
        <f t="shared" ref="AY1293" si="6318">AX1293+187</f>
        <v>5329</v>
      </c>
      <c r="AZ1293" s="4">
        <f t="shared" ref="AZ1293" si="6319">AY1293+188</f>
        <v>5517</v>
      </c>
      <c r="BA1293" s="4">
        <f t="shared" ref="BA1293" si="6320">AZ1293+187</f>
        <v>5704</v>
      </c>
      <c r="BB1293" s="4">
        <f t="shared" ref="BB1293" si="6321">BA1293+188</f>
        <v>5892</v>
      </c>
      <c r="BC1293" s="4">
        <f t="shared" ref="BC1293" si="6322">BB1293+187</f>
        <v>6079</v>
      </c>
      <c r="BD1293" s="4">
        <f t="shared" ref="BD1293" si="6323">BC1293+188</f>
        <v>6267</v>
      </c>
      <c r="BE1293" s="4">
        <f t="shared" ref="BE1293" si="6324">BD1293+187</f>
        <v>6454</v>
      </c>
      <c r="BF1293" s="4">
        <f t="shared" ref="BF1293" si="6325">BE1293+188</f>
        <v>6642</v>
      </c>
      <c r="BG1293" s="4">
        <f t="shared" ref="BG1293" si="6326">BF1293+187</f>
        <v>6829</v>
      </c>
      <c r="BH1293" s="4">
        <f t="shared" ref="BH1293" si="6327">BG1293+188</f>
        <v>7017</v>
      </c>
      <c r="BI1293">
        <f t="shared" si="6292"/>
        <v>7204</v>
      </c>
      <c r="BJ1293" t="s">
        <v>0</v>
      </c>
    </row>
    <row r="1294" spans="1:62">
      <c r="A1294" s="4" t="s">
        <v>2</v>
      </c>
      <c r="B1294" s="4">
        <v>7</v>
      </c>
      <c r="C1294" s="4">
        <v>7.5</v>
      </c>
      <c r="D1294" s="4">
        <v>8</v>
      </c>
      <c r="E1294" s="4">
        <v>8.5</v>
      </c>
      <c r="F1294" s="4">
        <v>9</v>
      </c>
      <c r="G1294" s="4">
        <v>9.5</v>
      </c>
      <c r="H1294" s="4">
        <v>10</v>
      </c>
      <c r="I1294" s="4">
        <v>10.5</v>
      </c>
      <c r="J1294" s="15">
        <v>11</v>
      </c>
      <c r="K1294" s="5">
        <v>11.5</v>
      </c>
      <c r="L1294" s="4">
        <v>12</v>
      </c>
      <c r="M1294" s="4">
        <v>12.5</v>
      </c>
      <c r="N1294" s="4">
        <v>13</v>
      </c>
      <c r="O1294" s="4">
        <v>13.5</v>
      </c>
      <c r="P1294" s="4">
        <v>14</v>
      </c>
      <c r="Q1294" s="4">
        <v>14.5</v>
      </c>
      <c r="R1294" s="15">
        <v>15</v>
      </c>
      <c r="S1294" s="4">
        <v>15.5</v>
      </c>
      <c r="T1294" s="4">
        <v>16</v>
      </c>
      <c r="U1294" s="6">
        <v>16.5</v>
      </c>
      <c r="V1294" s="4">
        <v>17</v>
      </c>
      <c r="W1294" s="4">
        <v>17.5</v>
      </c>
      <c r="X1294" s="15">
        <v>18</v>
      </c>
      <c r="Y1294" s="4">
        <v>18.5</v>
      </c>
      <c r="Z1294" s="4">
        <v>19</v>
      </c>
      <c r="AA1294" s="4">
        <v>19.5</v>
      </c>
      <c r="AB1294" s="4">
        <v>20</v>
      </c>
      <c r="AC1294" s="4">
        <v>20.5</v>
      </c>
      <c r="AD1294" s="15">
        <v>21</v>
      </c>
      <c r="AE1294" s="5">
        <v>21.5</v>
      </c>
      <c r="AF1294" s="4">
        <v>22</v>
      </c>
      <c r="AG1294" s="4">
        <v>22.5</v>
      </c>
      <c r="AH1294" s="4">
        <v>23</v>
      </c>
      <c r="AI1294" s="4">
        <v>23.5</v>
      </c>
      <c r="AJ1294" s="4">
        <v>24</v>
      </c>
      <c r="AK1294" s="4">
        <v>24.5</v>
      </c>
      <c r="AL1294" s="4">
        <v>25</v>
      </c>
      <c r="AM1294" s="4">
        <v>25</v>
      </c>
      <c r="AN1294" s="4">
        <v>26</v>
      </c>
      <c r="AO1294" s="6">
        <v>26</v>
      </c>
      <c r="AP1294" s="4">
        <v>27</v>
      </c>
      <c r="AQ1294" s="4">
        <v>27</v>
      </c>
      <c r="AR1294" s="4">
        <v>28</v>
      </c>
      <c r="AS1294" s="4">
        <v>28</v>
      </c>
      <c r="AT1294" s="4">
        <v>29</v>
      </c>
      <c r="AU1294" s="4">
        <v>29</v>
      </c>
      <c r="AV1294" s="4">
        <v>30</v>
      </c>
      <c r="AW1294" s="4">
        <v>30</v>
      </c>
      <c r="AX1294" s="4">
        <v>31</v>
      </c>
      <c r="AY1294" s="5">
        <v>31</v>
      </c>
      <c r="AZ1294" s="4">
        <v>32</v>
      </c>
      <c r="BA1294" s="4">
        <v>32</v>
      </c>
      <c r="BB1294" s="4">
        <v>33</v>
      </c>
      <c r="BC1294" s="4">
        <v>33</v>
      </c>
      <c r="BD1294" s="4">
        <v>34</v>
      </c>
      <c r="BE1294" s="4">
        <v>34</v>
      </c>
      <c r="BF1294" s="4">
        <v>35</v>
      </c>
      <c r="BG1294" s="4">
        <v>35</v>
      </c>
      <c r="BH1294" s="4">
        <v>36</v>
      </c>
      <c r="BI1294" s="6">
        <v>36</v>
      </c>
      <c r="BJ1294" t="s">
        <v>0</v>
      </c>
    </row>
    <row r="1295" spans="1:62">
      <c r="A1295" s="4" t="s">
        <v>3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4" t="s">
        <v>363</v>
      </c>
      <c r="J1296" s="15"/>
      <c r="K1296" s="5"/>
      <c r="R1296" s="15"/>
      <c r="U1296" s="6"/>
      <c r="X1296" s="15"/>
      <c r="AD1296" s="15"/>
      <c r="AE1296" s="5"/>
      <c r="AO1296" s="6"/>
      <c r="AY1296" s="5"/>
      <c r="BI1296" s="6"/>
    </row>
    <row r="1297" spans="1:62">
      <c r="A1297" s="4" t="s">
        <v>199</v>
      </c>
      <c r="B1297" s="4">
        <v>80</v>
      </c>
      <c r="C1297" s="4">
        <f>B1297+6</f>
        <v>86</v>
      </c>
      <c r="D1297" s="4">
        <f t="shared" ref="D1297:BI1297" si="6328">C1297+6</f>
        <v>92</v>
      </c>
      <c r="E1297" s="4">
        <f t="shared" si="6328"/>
        <v>98</v>
      </c>
      <c r="F1297" s="4">
        <f t="shared" si="6328"/>
        <v>104</v>
      </c>
      <c r="G1297" s="4">
        <f t="shared" si="6328"/>
        <v>110</v>
      </c>
      <c r="H1297" s="4">
        <f t="shared" si="6328"/>
        <v>116</v>
      </c>
      <c r="I1297" s="4">
        <f t="shared" si="6328"/>
        <v>122</v>
      </c>
      <c r="J1297" s="15">
        <f t="shared" si="6328"/>
        <v>128</v>
      </c>
      <c r="K1297" s="4">
        <f t="shared" si="6328"/>
        <v>134</v>
      </c>
      <c r="L1297" s="4">
        <f t="shared" si="6328"/>
        <v>140</v>
      </c>
      <c r="M1297" s="4">
        <f t="shared" si="6328"/>
        <v>146</v>
      </c>
      <c r="N1297" s="4">
        <f t="shared" si="6328"/>
        <v>152</v>
      </c>
      <c r="O1297" s="4">
        <f t="shared" si="6328"/>
        <v>158</v>
      </c>
      <c r="P1297" s="4">
        <f t="shared" si="6328"/>
        <v>164</v>
      </c>
      <c r="Q1297" s="4">
        <f t="shared" si="6328"/>
        <v>170</v>
      </c>
      <c r="R1297" s="15">
        <f t="shared" si="6328"/>
        <v>176</v>
      </c>
      <c r="S1297" s="4">
        <f t="shared" si="6328"/>
        <v>182</v>
      </c>
      <c r="T1297" s="4">
        <f t="shared" si="6328"/>
        <v>188</v>
      </c>
      <c r="U1297" s="4">
        <f t="shared" si="6328"/>
        <v>194</v>
      </c>
      <c r="V1297" s="4">
        <f t="shared" si="6328"/>
        <v>200</v>
      </c>
      <c r="W1297" s="4">
        <f t="shared" si="6328"/>
        <v>206</v>
      </c>
      <c r="X1297" s="15">
        <f t="shared" si="6328"/>
        <v>212</v>
      </c>
      <c r="Y1297" s="4">
        <f t="shared" si="6328"/>
        <v>218</v>
      </c>
      <c r="Z1297" s="4">
        <f t="shared" si="6328"/>
        <v>224</v>
      </c>
      <c r="AA1297" s="4">
        <f t="shared" si="6328"/>
        <v>230</v>
      </c>
      <c r="AB1297" s="4">
        <f t="shared" si="6328"/>
        <v>236</v>
      </c>
      <c r="AC1297" s="4">
        <f t="shared" si="6328"/>
        <v>242</v>
      </c>
      <c r="AD1297" s="15">
        <f t="shared" si="6328"/>
        <v>248</v>
      </c>
      <c r="AE1297" s="4">
        <f t="shared" si="6328"/>
        <v>254</v>
      </c>
      <c r="AF1297" s="4">
        <f t="shared" si="6328"/>
        <v>260</v>
      </c>
      <c r="AG1297" s="4">
        <f t="shared" si="6328"/>
        <v>266</v>
      </c>
      <c r="AH1297" s="4">
        <f t="shared" si="6328"/>
        <v>272</v>
      </c>
      <c r="AI1297" s="4">
        <f t="shared" si="6328"/>
        <v>278</v>
      </c>
      <c r="AJ1297" s="4">
        <f t="shared" si="6328"/>
        <v>284</v>
      </c>
      <c r="AK1297" s="4">
        <f t="shared" si="6328"/>
        <v>290</v>
      </c>
      <c r="AL1297" s="4">
        <f t="shared" si="6328"/>
        <v>296</v>
      </c>
      <c r="AM1297" s="4">
        <f t="shared" si="6328"/>
        <v>302</v>
      </c>
      <c r="AN1297" s="4">
        <f t="shared" si="6328"/>
        <v>308</v>
      </c>
      <c r="AO1297" s="4">
        <f t="shared" si="6328"/>
        <v>314</v>
      </c>
      <c r="AP1297" s="4">
        <f t="shared" si="6328"/>
        <v>320</v>
      </c>
      <c r="AQ1297" s="4">
        <f t="shared" si="6328"/>
        <v>326</v>
      </c>
      <c r="AR1297" s="4">
        <f t="shared" si="6328"/>
        <v>332</v>
      </c>
      <c r="AS1297" s="4">
        <f t="shared" si="6328"/>
        <v>338</v>
      </c>
      <c r="AT1297" s="4">
        <f t="shared" si="6328"/>
        <v>344</v>
      </c>
      <c r="AU1297" s="4">
        <f t="shared" si="6328"/>
        <v>350</v>
      </c>
      <c r="AV1297" s="4">
        <f t="shared" si="6328"/>
        <v>356</v>
      </c>
      <c r="AW1297" s="4">
        <f t="shared" si="6328"/>
        <v>362</v>
      </c>
      <c r="AX1297" s="4">
        <f t="shared" si="6328"/>
        <v>368</v>
      </c>
      <c r="AY1297" s="4">
        <f t="shared" si="6328"/>
        <v>374</v>
      </c>
      <c r="AZ1297" s="4">
        <f t="shared" si="6328"/>
        <v>380</v>
      </c>
      <c r="BA1297" s="4">
        <f t="shared" si="6328"/>
        <v>386</v>
      </c>
      <c r="BB1297" s="4">
        <f t="shared" si="6328"/>
        <v>392</v>
      </c>
      <c r="BC1297" s="4">
        <f t="shared" si="6328"/>
        <v>398</v>
      </c>
      <c r="BD1297" s="4">
        <f t="shared" si="6328"/>
        <v>404</v>
      </c>
      <c r="BE1297" s="4">
        <f t="shared" si="6328"/>
        <v>410</v>
      </c>
      <c r="BF1297" s="4">
        <f t="shared" si="6328"/>
        <v>416</v>
      </c>
      <c r="BG1297" s="4">
        <f t="shared" si="6328"/>
        <v>422</v>
      </c>
      <c r="BH1297" s="4">
        <f t="shared" si="6328"/>
        <v>428</v>
      </c>
      <c r="BI1297" s="4">
        <f t="shared" si="6328"/>
        <v>434</v>
      </c>
      <c r="BJ1297" t="s">
        <v>0</v>
      </c>
    </row>
    <row r="1298" spans="1:62">
      <c r="A1298" s="4" t="s">
        <v>200</v>
      </c>
      <c r="B1298" s="4">
        <v>100</v>
      </c>
      <c r="C1298" s="4">
        <v>120</v>
      </c>
      <c r="D1298" s="4">
        <v>140</v>
      </c>
      <c r="E1298" s="4">
        <v>160</v>
      </c>
      <c r="F1298" s="4">
        <v>180</v>
      </c>
      <c r="G1298" s="4">
        <v>200</v>
      </c>
      <c r="H1298" s="4">
        <v>220</v>
      </c>
      <c r="I1298" s="4">
        <v>240</v>
      </c>
      <c r="J1298" s="15">
        <v>260</v>
      </c>
      <c r="K1298" s="5">
        <v>280</v>
      </c>
      <c r="L1298" s="4">
        <v>300</v>
      </c>
      <c r="M1298" s="4">
        <v>320</v>
      </c>
      <c r="N1298" s="4">
        <v>340</v>
      </c>
      <c r="O1298" s="4">
        <v>360</v>
      </c>
      <c r="P1298" s="4">
        <v>380</v>
      </c>
      <c r="Q1298" s="4">
        <v>400</v>
      </c>
      <c r="R1298" s="15">
        <v>420</v>
      </c>
      <c r="S1298" s="4">
        <v>440</v>
      </c>
      <c r="T1298" s="4">
        <v>460</v>
      </c>
      <c r="U1298" s="6">
        <v>480</v>
      </c>
      <c r="V1298" s="4">
        <v>500</v>
      </c>
      <c r="W1298" s="4">
        <v>520</v>
      </c>
      <c r="X1298" s="15">
        <v>540</v>
      </c>
      <c r="Y1298" s="4">
        <v>560</v>
      </c>
      <c r="Z1298" s="4">
        <v>580</v>
      </c>
      <c r="AA1298" s="4">
        <v>600</v>
      </c>
      <c r="AB1298" s="4">
        <v>620</v>
      </c>
      <c r="AC1298" s="4">
        <v>640</v>
      </c>
      <c r="AD1298" s="15">
        <v>660</v>
      </c>
      <c r="AE1298" s="5">
        <v>680</v>
      </c>
      <c r="AF1298" s="4">
        <v>700</v>
      </c>
      <c r="AG1298" s="4">
        <v>720</v>
      </c>
      <c r="AH1298" s="4">
        <v>740</v>
      </c>
      <c r="AI1298" s="4">
        <v>760</v>
      </c>
      <c r="AJ1298" s="4">
        <v>780</v>
      </c>
      <c r="AK1298" s="4">
        <v>800</v>
      </c>
      <c r="AL1298" s="4">
        <v>820</v>
      </c>
      <c r="AM1298" s="4">
        <v>840</v>
      </c>
      <c r="AN1298" s="4">
        <v>860</v>
      </c>
      <c r="AO1298" s="6">
        <v>880</v>
      </c>
      <c r="AP1298" s="4">
        <v>900</v>
      </c>
      <c r="AQ1298" s="4">
        <v>920</v>
      </c>
      <c r="AR1298" s="4">
        <v>940</v>
      </c>
      <c r="AS1298" s="4">
        <v>960</v>
      </c>
      <c r="AT1298" s="4">
        <v>980</v>
      </c>
      <c r="AU1298" s="4">
        <v>1000</v>
      </c>
      <c r="AV1298" s="4">
        <v>1020</v>
      </c>
      <c r="AW1298" s="4">
        <v>1040</v>
      </c>
      <c r="AX1298" s="4">
        <v>1060</v>
      </c>
      <c r="AY1298" s="5">
        <v>1080</v>
      </c>
      <c r="AZ1298" s="4">
        <v>1100</v>
      </c>
      <c r="BA1298" s="4">
        <v>1120</v>
      </c>
      <c r="BB1298" s="4">
        <v>1140</v>
      </c>
      <c r="BC1298" s="4">
        <v>1160</v>
      </c>
      <c r="BD1298" s="4">
        <v>1180</v>
      </c>
      <c r="BE1298" s="4">
        <v>1200</v>
      </c>
      <c r="BF1298" s="4">
        <v>1220</v>
      </c>
      <c r="BG1298" s="4">
        <v>1240</v>
      </c>
      <c r="BH1298" s="4">
        <v>1260</v>
      </c>
      <c r="BI1298" s="6">
        <v>1280</v>
      </c>
      <c r="BJ1298" t="s">
        <v>0</v>
      </c>
    </row>
    <row r="1299" spans="1:62">
      <c r="A1299" s="4" t="s">
        <v>3</v>
      </c>
      <c r="J1299" s="15"/>
      <c r="K1299" s="5"/>
      <c r="R1299" s="15"/>
      <c r="U1299" s="6"/>
      <c r="X1299" s="15"/>
      <c r="AD1299" s="15"/>
      <c r="AE1299" s="5"/>
      <c r="AO1299" s="6"/>
      <c r="AY1299" s="5"/>
      <c r="BI1299" s="6"/>
    </row>
    <row r="1300" spans="1:62">
      <c r="A1300" s="4" t="s">
        <v>364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A1301" s="4" t="s">
        <v>13</v>
      </c>
      <c r="B1301" s="4">
        <v>4</v>
      </c>
      <c r="C1301" s="4">
        <v>5</v>
      </c>
      <c r="D1301" s="4">
        <v>6</v>
      </c>
      <c r="E1301" s="4">
        <v>7</v>
      </c>
      <c r="F1301" s="4">
        <v>8</v>
      </c>
      <c r="G1301" s="4">
        <v>9</v>
      </c>
      <c r="H1301" s="4">
        <v>10</v>
      </c>
      <c r="I1301" s="4">
        <v>11</v>
      </c>
      <c r="J1301" s="15">
        <v>12</v>
      </c>
      <c r="K1301" s="5">
        <v>12</v>
      </c>
      <c r="L1301" s="4">
        <v>12</v>
      </c>
      <c r="M1301" s="4">
        <v>12</v>
      </c>
      <c r="N1301" s="4">
        <v>12</v>
      </c>
      <c r="O1301" s="4">
        <v>12</v>
      </c>
      <c r="P1301" s="4">
        <v>12</v>
      </c>
      <c r="Q1301" s="4">
        <v>12</v>
      </c>
      <c r="R1301" s="15">
        <v>12</v>
      </c>
      <c r="S1301" s="4">
        <v>12</v>
      </c>
      <c r="T1301" s="4">
        <v>12</v>
      </c>
      <c r="U1301" s="6">
        <v>12</v>
      </c>
      <c r="V1301" s="4">
        <v>12</v>
      </c>
      <c r="W1301" s="4">
        <v>12</v>
      </c>
      <c r="X1301" s="15">
        <v>12</v>
      </c>
      <c r="Y1301" s="4">
        <v>12</v>
      </c>
      <c r="Z1301" s="4">
        <v>12</v>
      </c>
      <c r="AA1301" s="4">
        <v>12</v>
      </c>
      <c r="AB1301" s="4">
        <v>12</v>
      </c>
      <c r="AC1301" s="4">
        <v>12</v>
      </c>
      <c r="AD1301" s="15">
        <v>12</v>
      </c>
      <c r="AE1301" s="5">
        <v>12</v>
      </c>
      <c r="AF1301" s="4">
        <v>12</v>
      </c>
      <c r="AG1301" s="4">
        <v>12</v>
      </c>
      <c r="AH1301" s="4">
        <v>12</v>
      </c>
      <c r="AI1301" s="4">
        <v>12</v>
      </c>
      <c r="AJ1301" s="4">
        <v>12</v>
      </c>
      <c r="AK1301" s="4">
        <v>12</v>
      </c>
      <c r="AL1301" s="4">
        <v>12</v>
      </c>
      <c r="AM1301" s="4">
        <v>12</v>
      </c>
      <c r="AN1301" s="4">
        <v>12</v>
      </c>
      <c r="AO1301" s="6">
        <v>12</v>
      </c>
      <c r="AP1301" s="4">
        <v>12</v>
      </c>
      <c r="AQ1301" s="4">
        <v>12</v>
      </c>
      <c r="AR1301" s="4">
        <v>12</v>
      </c>
      <c r="AS1301" s="4">
        <v>12</v>
      </c>
      <c r="AT1301" s="4">
        <v>12</v>
      </c>
      <c r="AU1301" s="4">
        <v>12</v>
      </c>
      <c r="AV1301" s="4">
        <v>12</v>
      </c>
      <c r="AW1301" s="4">
        <v>12</v>
      </c>
      <c r="AX1301" s="4">
        <v>12</v>
      </c>
      <c r="AY1301" s="5">
        <v>12</v>
      </c>
      <c r="AZ1301" s="4">
        <v>12</v>
      </c>
      <c r="BA1301" s="4">
        <v>12</v>
      </c>
      <c r="BB1301" s="4">
        <v>12</v>
      </c>
      <c r="BC1301" s="4">
        <v>12</v>
      </c>
      <c r="BD1301" s="4">
        <v>12</v>
      </c>
      <c r="BE1301" s="4">
        <v>12</v>
      </c>
      <c r="BF1301" s="4">
        <v>12</v>
      </c>
      <c r="BG1301" s="4">
        <v>12</v>
      </c>
      <c r="BH1301" s="4">
        <v>12</v>
      </c>
      <c r="BI1301" s="6">
        <v>12</v>
      </c>
      <c r="BJ1301" t="s">
        <v>0</v>
      </c>
    </row>
    <row r="1302" spans="1:62">
      <c r="A1302" s="4" t="s">
        <v>462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15">
        <v>1</v>
      </c>
      <c r="K1302" s="5">
        <v>1</v>
      </c>
      <c r="L1302" s="4">
        <v>1</v>
      </c>
      <c r="M1302" s="4">
        <v>1</v>
      </c>
      <c r="N1302" s="4">
        <v>1</v>
      </c>
      <c r="O1302" s="4">
        <v>1</v>
      </c>
      <c r="P1302" s="4">
        <v>1</v>
      </c>
      <c r="Q1302" s="4">
        <v>1</v>
      </c>
      <c r="R1302" s="15">
        <v>1</v>
      </c>
      <c r="S1302" s="4">
        <v>1</v>
      </c>
      <c r="T1302" s="4">
        <v>1</v>
      </c>
      <c r="U1302" s="6">
        <v>1</v>
      </c>
      <c r="V1302" s="4">
        <v>1</v>
      </c>
      <c r="W1302" s="4">
        <v>1</v>
      </c>
      <c r="X1302" s="15">
        <v>1</v>
      </c>
      <c r="Y1302" s="4">
        <v>1</v>
      </c>
      <c r="Z1302" s="4">
        <v>1</v>
      </c>
      <c r="AA1302" s="4">
        <v>1</v>
      </c>
      <c r="AB1302" s="4">
        <v>1</v>
      </c>
      <c r="AC1302" s="4">
        <v>1</v>
      </c>
      <c r="AD1302" s="15">
        <v>1</v>
      </c>
      <c r="AE1302" s="5">
        <v>1</v>
      </c>
      <c r="AF1302" s="4">
        <v>1</v>
      </c>
      <c r="AG1302" s="4">
        <v>1</v>
      </c>
      <c r="AH1302" s="4">
        <v>1</v>
      </c>
      <c r="AI1302" s="4">
        <v>1</v>
      </c>
      <c r="AJ1302" s="4">
        <v>1</v>
      </c>
      <c r="AK1302" s="4">
        <v>1</v>
      </c>
      <c r="AL1302" s="4">
        <v>1</v>
      </c>
      <c r="AM1302" s="4">
        <v>1</v>
      </c>
      <c r="AN1302" s="4">
        <v>1</v>
      </c>
      <c r="AO1302" s="6">
        <v>1</v>
      </c>
      <c r="AP1302" s="4">
        <v>1</v>
      </c>
      <c r="AQ1302" s="4">
        <v>1</v>
      </c>
      <c r="AR1302" s="4">
        <v>1</v>
      </c>
      <c r="AS1302" s="4">
        <v>1</v>
      </c>
      <c r="AT1302" s="4">
        <v>1</v>
      </c>
      <c r="AU1302" s="4">
        <v>1</v>
      </c>
      <c r="AV1302" s="4">
        <v>1</v>
      </c>
      <c r="AW1302" s="4">
        <v>1</v>
      </c>
      <c r="AX1302" s="4">
        <v>1</v>
      </c>
      <c r="AY1302" s="5">
        <v>1</v>
      </c>
      <c r="AZ1302" s="4">
        <v>1</v>
      </c>
      <c r="BA1302" s="4">
        <v>1</v>
      </c>
      <c r="BB1302" s="4">
        <v>1</v>
      </c>
      <c r="BC1302" s="4">
        <v>1</v>
      </c>
      <c r="BD1302" s="4">
        <v>1</v>
      </c>
      <c r="BE1302" s="4">
        <v>1</v>
      </c>
      <c r="BF1302" s="4">
        <v>1</v>
      </c>
      <c r="BG1302" s="4">
        <v>1</v>
      </c>
      <c r="BH1302" s="4">
        <v>1</v>
      </c>
      <c r="BI1302" s="6">
        <v>1</v>
      </c>
      <c r="BJ1302" t="s">
        <v>0</v>
      </c>
    </row>
    <row r="1303" spans="1:62">
      <c r="A1303" s="4" t="s">
        <v>463</v>
      </c>
      <c r="B1303" s="4">
        <v>25</v>
      </c>
      <c r="C1303" s="4">
        <f>B1303+10</f>
        <v>35</v>
      </c>
      <c r="D1303" s="4">
        <f t="shared" ref="D1303:I1303" si="6329">C1303+10</f>
        <v>45</v>
      </c>
      <c r="E1303" s="4">
        <f t="shared" si="6329"/>
        <v>55</v>
      </c>
      <c r="F1303" s="4">
        <f t="shared" si="6329"/>
        <v>65</v>
      </c>
      <c r="G1303" s="4">
        <f t="shared" si="6329"/>
        <v>75</v>
      </c>
      <c r="H1303" s="4">
        <f t="shared" si="6329"/>
        <v>85</v>
      </c>
      <c r="I1303" s="4">
        <f t="shared" si="6329"/>
        <v>95</v>
      </c>
      <c r="J1303" s="15">
        <f>I1303+20</f>
        <v>115</v>
      </c>
      <c r="K1303">
        <f t="shared" ref="K1303:Q1303" si="6330">J1303+20</f>
        <v>135</v>
      </c>
      <c r="L1303" s="4">
        <f t="shared" si="6330"/>
        <v>155</v>
      </c>
      <c r="M1303" s="4">
        <f t="shared" si="6330"/>
        <v>175</v>
      </c>
      <c r="N1303" s="4">
        <f t="shared" si="6330"/>
        <v>195</v>
      </c>
      <c r="O1303" s="4">
        <f t="shared" si="6330"/>
        <v>215</v>
      </c>
      <c r="P1303" s="4">
        <f t="shared" si="6330"/>
        <v>235</v>
      </c>
      <c r="Q1303" s="4">
        <f t="shared" si="6330"/>
        <v>255</v>
      </c>
      <c r="R1303" s="15">
        <f>Q1303+35</f>
        <v>290</v>
      </c>
      <c r="S1303" s="4">
        <f t="shared" ref="S1303:W1303" si="6331">R1303+35</f>
        <v>325</v>
      </c>
      <c r="T1303" s="4">
        <f t="shared" si="6331"/>
        <v>360</v>
      </c>
      <c r="U1303">
        <f t="shared" si="6331"/>
        <v>395</v>
      </c>
      <c r="V1303" s="4">
        <f t="shared" si="6331"/>
        <v>430</v>
      </c>
      <c r="W1303" s="4">
        <f t="shared" si="6331"/>
        <v>465</v>
      </c>
      <c r="X1303" s="15">
        <f>W1303+55</f>
        <v>520</v>
      </c>
      <c r="Y1303" s="4">
        <f t="shared" ref="Y1303:AC1303" si="6332">X1303+55</f>
        <v>575</v>
      </c>
      <c r="Z1303" s="4">
        <f t="shared" si="6332"/>
        <v>630</v>
      </c>
      <c r="AA1303" s="4">
        <f t="shared" si="6332"/>
        <v>685</v>
      </c>
      <c r="AB1303" s="4">
        <f t="shared" si="6332"/>
        <v>740</v>
      </c>
      <c r="AC1303" s="4">
        <f t="shared" si="6332"/>
        <v>795</v>
      </c>
      <c r="AD1303" s="15">
        <f>AC1303+75</f>
        <v>870</v>
      </c>
      <c r="AE1303">
        <f t="shared" ref="AE1303:BI1303" si="6333">AD1303+75</f>
        <v>945</v>
      </c>
      <c r="AF1303" s="4">
        <f t="shared" si="6333"/>
        <v>1020</v>
      </c>
      <c r="AG1303" s="4">
        <f t="shared" si="6333"/>
        <v>1095</v>
      </c>
      <c r="AH1303" s="4">
        <f t="shared" si="6333"/>
        <v>1170</v>
      </c>
      <c r="AI1303" s="4">
        <f t="shared" si="6333"/>
        <v>1245</v>
      </c>
      <c r="AJ1303" s="4">
        <f t="shared" si="6333"/>
        <v>1320</v>
      </c>
      <c r="AK1303" s="4">
        <f t="shared" si="6333"/>
        <v>1395</v>
      </c>
      <c r="AL1303" s="4">
        <f t="shared" si="6333"/>
        <v>1470</v>
      </c>
      <c r="AM1303" s="4">
        <f t="shared" si="6333"/>
        <v>1545</v>
      </c>
      <c r="AN1303" s="4">
        <f t="shared" si="6333"/>
        <v>1620</v>
      </c>
      <c r="AO1303">
        <f t="shared" si="6333"/>
        <v>1695</v>
      </c>
      <c r="AP1303" s="4">
        <f t="shared" si="6333"/>
        <v>1770</v>
      </c>
      <c r="AQ1303" s="4">
        <f t="shared" si="6333"/>
        <v>1845</v>
      </c>
      <c r="AR1303" s="4">
        <f t="shared" si="6333"/>
        <v>1920</v>
      </c>
      <c r="AS1303" s="4">
        <f t="shared" si="6333"/>
        <v>1995</v>
      </c>
      <c r="AT1303" s="4">
        <f t="shared" si="6333"/>
        <v>2070</v>
      </c>
      <c r="AU1303" s="4">
        <f t="shared" si="6333"/>
        <v>2145</v>
      </c>
      <c r="AV1303" s="4">
        <f t="shared" si="6333"/>
        <v>2220</v>
      </c>
      <c r="AW1303" s="4">
        <f t="shared" si="6333"/>
        <v>2295</v>
      </c>
      <c r="AX1303" s="4">
        <f t="shared" si="6333"/>
        <v>2370</v>
      </c>
      <c r="AY1303">
        <f t="shared" si="6333"/>
        <v>2445</v>
      </c>
      <c r="AZ1303" s="4">
        <f t="shared" si="6333"/>
        <v>2520</v>
      </c>
      <c r="BA1303" s="4">
        <f t="shared" si="6333"/>
        <v>2595</v>
      </c>
      <c r="BB1303" s="4">
        <f t="shared" si="6333"/>
        <v>2670</v>
      </c>
      <c r="BC1303" s="4">
        <f t="shared" si="6333"/>
        <v>2745</v>
      </c>
      <c r="BD1303" s="4">
        <f t="shared" si="6333"/>
        <v>2820</v>
      </c>
      <c r="BE1303" s="4">
        <f t="shared" si="6333"/>
        <v>2895</v>
      </c>
      <c r="BF1303" s="4">
        <f t="shared" si="6333"/>
        <v>2970</v>
      </c>
      <c r="BG1303" s="4">
        <f t="shared" si="6333"/>
        <v>3045</v>
      </c>
      <c r="BH1303" s="4">
        <f t="shared" si="6333"/>
        <v>3120</v>
      </c>
      <c r="BI1303">
        <f t="shared" si="6333"/>
        <v>3195</v>
      </c>
      <c r="BJ1303" t="s">
        <v>0</v>
      </c>
    </row>
    <row r="1304" spans="1:62">
      <c r="A1304" s="4" t="s">
        <v>2</v>
      </c>
      <c r="B1304" s="4">
        <v>6</v>
      </c>
      <c r="C1304" s="4">
        <v>6.2</v>
      </c>
      <c r="D1304" s="4">
        <v>6.5</v>
      </c>
      <c r="E1304" s="4">
        <v>6.7</v>
      </c>
      <c r="F1304" s="4">
        <v>7</v>
      </c>
      <c r="G1304" s="4">
        <v>7.2</v>
      </c>
      <c r="H1304" s="4">
        <v>7.5</v>
      </c>
      <c r="I1304" s="4">
        <v>7.7</v>
      </c>
      <c r="J1304" s="15">
        <v>8</v>
      </c>
      <c r="K1304" s="5">
        <v>8.1999999999999993</v>
      </c>
      <c r="L1304" s="4">
        <v>8.5</v>
      </c>
      <c r="M1304" s="4">
        <v>8.6999999999999993</v>
      </c>
      <c r="N1304" s="4">
        <v>9</v>
      </c>
      <c r="O1304" s="4">
        <v>9.1999999999999993</v>
      </c>
      <c r="P1304" s="4">
        <v>9.5</v>
      </c>
      <c r="Q1304" s="4">
        <v>9.6999999999999993</v>
      </c>
      <c r="R1304" s="15">
        <v>10</v>
      </c>
      <c r="S1304" s="4">
        <v>10.199999999999999</v>
      </c>
      <c r="T1304" s="4">
        <v>10.5</v>
      </c>
      <c r="U1304" s="6">
        <v>10.7</v>
      </c>
      <c r="V1304" s="4">
        <v>11</v>
      </c>
      <c r="W1304" s="4">
        <v>11.2</v>
      </c>
      <c r="X1304" s="15">
        <v>11.5</v>
      </c>
      <c r="Y1304" s="4">
        <v>11.7</v>
      </c>
      <c r="Z1304" s="4">
        <v>12</v>
      </c>
      <c r="AA1304" s="4">
        <v>12.2</v>
      </c>
      <c r="AB1304" s="4">
        <v>12.5</v>
      </c>
      <c r="AC1304" s="4">
        <v>12.7</v>
      </c>
      <c r="AD1304" s="15">
        <v>13</v>
      </c>
      <c r="AE1304" s="5">
        <v>13.2</v>
      </c>
      <c r="AF1304" s="4">
        <v>13.5</v>
      </c>
      <c r="AG1304" s="4">
        <v>13.7</v>
      </c>
      <c r="AH1304" s="4">
        <v>14</v>
      </c>
      <c r="AI1304" s="4">
        <v>14.2</v>
      </c>
      <c r="AJ1304" s="4">
        <v>14.5</v>
      </c>
      <c r="AK1304" s="4">
        <v>14.7</v>
      </c>
      <c r="AL1304" s="4">
        <v>15</v>
      </c>
      <c r="AM1304" s="4">
        <v>15.2</v>
      </c>
      <c r="AN1304" s="4">
        <v>15.5</v>
      </c>
      <c r="AO1304" s="6">
        <v>15.7</v>
      </c>
      <c r="AP1304" s="4">
        <v>16</v>
      </c>
      <c r="AQ1304" s="4">
        <v>16.2</v>
      </c>
      <c r="AR1304" s="4">
        <v>16.5</v>
      </c>
      <c r="AS1304" s="4">
        <v>16.7</v>
      </c>
      <c r="AT1304" s="4">
        <v>17</v>
      </c>
      <c r="AU1304" s="4">
        <v>17.2</v>
      </c>
      <c r="AV1304" s="4">
        <v>17.5</v>
      </c>
      <c r="AW1304" s="4">
        <v>17.7</v>
      </c>
      <c r="AX1304" s="4">
        <v>18</v>
      </c>
      <c r="AY1304" s="5">
        <v>18.2</v>
      </c>
      <c r="AZ1304" s="4">
        <v>18.5</v>
      </c>
      <c r="BA1304" s="4">
        <v>18.7</v>
      </c>
      <c r="BB1304" s="4">
        <v>19</v>
      </c>
      <c r="BC1304" s="4">
        <v>19.2</v>
      </c>
      <c r="BD1304" s="4">
        <v>19.5</v>
      </c>
      <c r="BE1304" s="4">
        <v>19.7</v>
      </c>
      <c r="BF1304" s="4">
        <v>20</v>
      </c>
      <c r="BG1304" s="4">
        <v>20.2</v>
      </c>
      <c r="BH1304" s="4">
        <v>20.5</v>
      </c>
      <c r="BI1304" s="6">
        <v>20.7</v>
      </c>
      <c r="BJ1304" t="s">
        <v>0</v>
      </c>
    </row>
    <row r="1305" spans="1:62">
      <c r="A1305" s="4" t="s">
        <v>3</v>
      </c>
      <c r="J1305" s="15"/>
      <c r="K1305" s="5"/>
      <c r="R1305" s="15"/>
      <c r="U1305" s="6"/>
      <c r="X1305" s="15"/>
      <c r="AD1305" s="15"/>
      <c r="AE1305" s="5"/>
      <c r="AO1305" s="6"/>
      <c r="AY1305" s="5"/>
      <c r="BI1305" s="6"/>
    </row>
    <row r="1306" spans="1:62">
      <c r="A1306" s="4" t="s">
        <v>365</v>
      </c>
      <c r="J1306" s="15"/>
      <c r="K1306" s="5"/>
      <c r="R1306" s="15"/>
      <c r="U1306" s="6"/>
      <c r="X1306" s="15"/>
      <c r="AD1306" s="15"/>
      <c r="AE1306" s="5"/>
      <c r="AO1306" s="6"/>
      <c r="AY1306" s="5"/>
      <c r="BI1306" s="6"/>
    </row>
    <row r="1307" spans="1:62">
      <c r="A1307" s="13" t="s">
        <v>202</v>
      </c>
      <c r="B1307" s="4" t="s">
        <v>0</v>
      </c>
      <c r="J1307" s="15"/>
      <c r="K1307" s="4"/>
      <c r="R1307" s="15"/>
      <c r="U1307" s="4"/>
      <c r="X1307" s="15"/>
      <c r="AD1307" s="15"/>
      <c r="AE1307" s="4"/>
      <c r="AO1307" s="4"/>
      <c r="AY1307" s="4"/>
      <c r="BI1307" s="4"/>
    </row>
    <row r="1308" spans="1:62">
      <c r="A1308" s="4" t="s">
        <v>462</v>
      </c>
      <c r="B1308" s="4">
        <v>1</v>
      </c>
      <c r="C1308" s="4">
        <v>1</v>
      </c>
      <c r="D1308" s="4">
        <v>1</v>
      </c>
      <c r="E1308" s="4">
        <v>1</v>
      </c>
      <c r="F1308" s="4">
        <v>1</v>
      </c>
      <c r="G1308" s="4">
        <v>1</v>
      </c>
      <c r="H1308" s="4">
        <v>1</v>
      </c>
      <c r="I1308" s="4">
        <v>1</v>
      </c>
      <c r="J1308" s="15">
        <v>1</v>
      </c>
      <c r="K1308" s="5">
        <v>1</v>
      </c>
      <c r="L1308" s="4">
        <v>1</v>
      </c>
      <c r="M1308" s="4">
        <v>1</v>
      </c>
      <c r="N1308" s="4">
        <v>1</v>
      </c>
      <c r="O1308" s="4">
        <v>1</v>
      </c>
      <c r="P1308" s="4">
        <v>1</v>
      </c>
      <c r="Q1308" s="4">
        <v>1</v>
      </c>
      <c r="R1308" s="15">
        <v>1</v>
      </c>
      <c r="S1308" s="4">
        <v>1</v>
      </c>
      <c r="T1308" s="4">
        <v>1</v>
      </c>
      <c r="U1308" s="6">
        <v>1</v>
      </c>
      <c r="V1308" s="4">
        <v>1</v>
      </c>
      <c r="W1308" s="4">
        <v>1</v>
      </c>
      <c r="X1308" s="15">
        <v>1</v>
      </c>
      <c r="Y1308" s="4">
        <v>1</v>
      </c>
      <c r="Z1308" s="4">
        <v>1</v>
      </c>
      <c r="AA1308" s="4">
        <v>1</v>
      </c>
      <c r="AB1308" s="4">
        <v>1</v>
      </c>
      <c r="AC1308" s="4">
        <v>1</v>
      </c>
      <c r="AD1308" s="15">
        <v>1</v>
      </c>
      <c r="AE1308" s="5">
        <v>1</v>
      </c>
      <c r="AF1308" s="4">
        <v>1</v>
      </c>
      <c r="AG1308" s="4">
        <v>1</v>
      </c>
      <c r="AH1308" s="4">
        <v>1</v>
      </c>
      <c r="AI1308" s="4">
        <v>1</v>
      </c>
      <c r="AJ1308" s="4">
        <v>1</v>
      </c>
      <c r="AK1308" s="4">
        <v>1</v>
      </c>
      <c r="AL1308" s="4">
        <v>1</v>
      </c>
      <c r="AM1308" s="4">
        <v>1</v>
      </c>
      <c r="AN1308" s="4">
        <v>1</v>
      </c>
      <c r="AO1308" s="6">
        <v>1</v>
      </c>
      <c r="AP1308" s="4">
        <v>1</v>
      </c>
      <c r="AQ1308" s="4">
        <v>1</v>
      </c>
      <c r="AR1308" s="4">
        <v>1</v>
      </c>
      <c r="AS1308" s="4">
        <v>1</v>
      </c>
      <c r="AT1308" s="4">
        <v>1</v>
      </c>
      <c r="AU1308" s="4">
        <v>1</v>
      </c>
      <c r="AV1308" s="4">
        <v>1</v>
      </c>
      <c r="AW1308" s="4">
        <v>1</v>
      </c>
      <c r="AX1308" s="4">
        <v>1</v>
      </c>
      <c r="AY1308" s="5">
        <v>1</v>
      </c>
      <c r="AZ1308" s="4">
        <v>1</v>
      </c>
      <c r="BA1308" s="4">
        <v>1</v>
      </c>
      <c r="BB1308" s="4">
        <v>1</v>
      </c>
      <c r="BC1308" s="4">
        <v>1</v>
      </c>
      <c r="BD1308" s="4">
        <v>1</v>
      </c>
      <c r="BE1308" s="4">
        <v>1</v>
      </c>
      <c r="BF1308" s="4">
        <v>1</v>
      </c>
      <c r="BG1308" s="4">
        <v>1</v>
      </c>
      <c r="BH1308" s="4">
        <v>1</v>
      </c>
      <c r="BI1308" s="6">
        <v>1</v>
      </c>
      <c r="BJ1308" t="s">
        <v>0</v>
      </c>
    </row>
    <row r="1309" spans="1:62">
      <c r="A1309" s="4" t="s">
        <v>463</v>
      </c>
      <c r="B1309" s="4">
        <v>65</v>
      </c>
      <c r="C1309" s="4">
        <f>B1309+8</f>
        <v>73</v>
      </c>
      <c r="D1309" s="4">
        <f t="shared" ref="D1309:I1309" si="6334">C1309+8</f>
        <v>81</v>
      </c>
      <c r="E1309" s="4">
        <f t="shared" si="6334"/>
        <v>89</v>
      </c>
      <c r="F1309" s="4">
        <f t="shared" si="6334"/>
        <v>97</v>
      </c>
      <c r="G1309" s="4">
        <f t="shared" si="6334"/>
        <v>105</v>
      </c>
      <c r="H1309" s="4">
        <f t="shared" si="6334"/>
        <v>113</v>
      </c>
      <c r="I1309" s="4">
        <f t="shared" si="6334"/>
        <v>121</v>
      </c>
      <c r="J1309" s="4">
        <f>I1309+9</f>
        <v>130</v>
      </c>
      <c r="K1309" s="4">
        <f t="shared" ref="K1309:Q1309" si="6335">J1309+9</f>
        <v>139</v>
      </c>
      <c r="L1309" s="4">
        <f t="shared" si="6335"/>
        <v>148</v>
      </c>
      <c r="M1309" s="4">
        <f t="shared" si="6335"/>
        <v>157</v>
      </c>
      <c r="N1309" s="4">
        <f t="shared" si="6335"/>
        <v>166</v>
      </c>
      <c r="O1309" s="4">
        <f t="shared" si="6335"/>
        <v>175</v>
      </c>
      <c r="P1309" s="4">
        <f t="shared" si="6335"/>
        <v>184</v>
      </c>
      <c r="Q1309" s="4">
        <f t="shared" si="6335"/>
        <v>193</v>
      </c>
      <c r="R1309" s="4">
        <f>Q1309+10</f>
        <v>203</v>
      </c>
      <c r="S1309" s="4">
        <f t="shared" ref="S1309:W1309" si="6336">R1309+10</f>
        <v>213</v>
      </c>
      <c r="T1309" s="4">
        <f t="shared" si="6336"/>
        <v>223</v>
      </c>
      <c r="U1309" s="4">
        <f t="shared" si="6336"/>
        <v>233</v>
      </c>
      <c r="V1309" s="4">
        <f t="shared" si="6336"/>
        <v>243</v>
      </c>
      <c r="W1309" s="4">
        <f t="shared" si="6336"/>
        <v>253</v>
      </c>
      <c r="X1309" s="4">
        <f>W1309+11</f>
        <v>264</v>
      </c>
      <c r="Y1309" s="4">
        <f t="shared" ref="Y1309:AC1309" si="6337">X1309+11</f>
        <v>275</v>
      </c>
      <c r="Z1309" s="4">
        <f t="shared" si="6337"/>
        <v>286</v>
      </c>
      <c r="AA1309" s="4">
        <f t="shared" si="6337"/>
        <v>297</v>
      </c>
      <c r="AB1309" s="4">
        <f t="shared" si="6337"/>
        <v>308</v>
      </c>
      <c r="AC1309" s="4">
        <f t="shared" si="6337"/>
        <v>319</v>
      </c>
      <c r="AD1309" s="4">
        <f>AC1309+12</f>
        <v>331</v>
      </c>
      <c r="AE1309" s="4">
        <f t="shared" ref="AE1309:BI1309" si="6338">AD1309+12</f>
        <v>343</v>
      </c>
      <c r="AF1309" s="4">
        <f t="shared" si="6338"/>
        <v>355</v>
      </c>
      <c r="AG1309" s="4">
        <f t="shared" si="6338"/>
        <v>367</v>
      </c>
      <c r="AH1309" s="4">
        <f t="shared" si="6338"/>
        <v>379</v>
      </c>
      <c r="AI1309" s="4">
        <f t="shared" si="6338"/>
        <v>391</v>
      </c>
      <c r="AJ1309" s="4">
        <f t="shared" si="6338"/>
        <v>403</v>
      </c>
      <c r="AK1309" s="4">
        <f t="shared" si="6338"/>
        <v>415</v>
      </c>
      <c r="AL1309" s="4">
        <f t="shared" si="6338"/>
        <v>427</v>
      </c>
      <c r="AM1309" s="4">
        <f t="shared" si="6338"/>
        <v>439</v>
      </c>
      <c r="AN1309" s="4">
        <f t="shared" si="6338"/>
        <v>451</v>
      </c>
      <c r="AO1309" s="4">
        <f t="shared" si="6338"/>
        <v>463</v>
      </c>
      <c r="AP1309" s="4">
        <f t="shared" si="6338"/>
        <v>475</v>
      </c>
      <c r="AQ1309" s="4">
        <f t="shared" si="6338"/>
        <v>487</v>
      </c>
      <c r="AR1309" s="4">
        <f t="shared" si="6338"/>
        <v>499</v>
      </c>
      <c r="AS1309" s="4">
        <f t="shared" si="6338"/>
        <v>511</v>
      </c>
      <c r="AT1309" s="4">
        <f t="shared" si="6338"/>
        <v>523</v>
      </c>
      <c r="AU1309" s="4">
        <f t="shared" si="6338"/>
        <v>535</v>
      </c>
      <c r="AV1309" s="4">
        <f t="shared" si="6338"/>
        <v>547</v>
      </c>
      <c r="AW1309" s="4">
        <f t="shared" si="6338"/>
        <v>559</v>
      </c>
      <c r="AX1309" s="4">
        <f t="shared" si="6338"/>
        <v>571</v>
      </c>
      <c r="AY1309" s="4">
        <f t="shared" si="6338"/>
        <v>583</v>
      </c>
      <c r="AZ1309" s="4">
        <f t="shared" si="6338"/>
        <v>595</v>
      </c>
      <c r="BA1309" s="4">
        <f t="shared" si="6338"/>
        <v>607</v>
      </c>
      <c r="BB1309" s="4">
        <f t="shared" si="6338"/>
        <v>619</v>
      </c>
      <c r="BC1309" s="4">
        <f t="shared" si="6338"/>
        <v>631</v>
      </c>
      <c r="BD1309" s="4">
        <f t="shared" si="6338"/>
        <v>643</v>
      </c>
      <c r="BE1309" s="4">
        <f t="shared" si="6338"/>
        <v>655</v>
      </c>
      <c r="BF1309" s="4">
        <f t="shared" si="6338"/>
        <v>667</v>
      </c>
      <c r="BG1309" s="4">
        <f t="shared" si="6338"/>
        <v>679</v>
      </c>
      <c r="BH1309" s="4">
        <f t="shared" si="6338"/>
        <v>691</v>
      </c>
      <c r="BI1309" s="4">
        <f t="shared" si="6338"/>
        <v>703</v>
      </c>
      <c r="BJ1309" t="s">
        <v>0</v>
      </c>
    </row>
    <row r="1310" spans="1:62">
      <c r="A1310" s="4" t="s">
        <v>2</v>
      </c>
      <c r="B1310" s="4">
        <v>5</v>
      </c>
      <c r="C1310" s="4">
        <f>B1310+0.2</f>
        <v>5.2</v>
      </c>
      <c r="D1310" s="4">
        <f>C1310+0.3</f>
        <v>5.5</v>
      </c>
      <c r="E1310" s="4">
        <f t="shared" ref="E1310" si="6339">D1310+0.2</f>
        <v>5.7</v>
      </c>
      <c r="F1310" s="4">
        <f t="shared" ref="F1310" si="6340">E1310+0.3</f>
        <v>6</v>
      </c>
      <c r="G1310" s="4">
        <f t="shared" ref="G1310" si="6341">F1310+0.2</f>
        <v>6.2</v>
      </c>
      <c r="H1310" s="4">
        <f t="shared" ref="H1310" si="6342">G1310+0.3</f>
        <v>6.5</v>
      </c>
      <c r="I1310" s="4">
        <f t="shared" ref="I1310" si="6343">H1310+0.2</f>
        <v>6.7</v>
      </c>
      <c r="J1310" s="15">
        <f t="shared" ref="J1310" si="6344">I1310+0.3</f>
        <v>7</v>
      </c>
      <c r="K1310" s="4">
        <f t="shared" ref="K1310" si="6345">J1310+0.2</f>
        <v>7.2</v>
      </c>
      <c r="L1310" s="4">
        <f t="shared" ref="L1310" si="6346">K1310+0.3</f>
        <v>7.5</v>
      </c>
      <c r="M1310" s="4">
        <f t="shared" ref="M1310" si="6347">L1310+0.2</f>
        <v>7.7</v>
      </c>
      <c r="N1310" s="4">
        <f t="shared" ref="N1310" si="6348">M1310+0.3</f>
        <v>8</v>
      </c>
      <c r="O1310" s="4">
        <f t="shared" ref="O1310" si="6349">N1310+0.2</f>
        <v>8.1999999999999993</v>
      </c>
      <c r="P1310" s="4">
        <f t="shared" ref="P1310" si="6350">O1310+0.3</f>
        <v>8.5</v>
      </c>
      <c r="Q1310" s="4">
        <f t="shared" ref="Q1310" si="6351">P1310+0.2</f>
        <v>8.6999999999999993</v>
      </c>
      <c r="R1310" s="15">
        <f t="shared" ref="R1310" si="6352">Q1310+0.3</f>
        <v>9</v>
      </c>
      <c r="S1310" s="4">
        <f t="shared" ref="S1310" si="6353">R1310+0.2</f>
        <v>9.1999999999999993</v>
      </c>
      <c r="T1310" s="4">
        <f t="shared" ref="T1310" si="6354">S1310+0.3</f>
        <v>9.5</v>
      </c>
      <c r="U1310" s="4">
        <f t="shared" ref="U1310" si="6355">T1310+0.2</f>
        <v>9.6999999999999993</v>
      </c>
      <c r="V1310" s="4">
        <f t="shared" ref="V1310" si="6356">U1310+0.3</f>
        <v>10</v>
      </c>
      <c r="W1310" s="4">
        <f t="shared" ref="W1310" si="6357">V1310+0.2</f>
        <v>10.199999999999999</v>
      </c>
      <c r="X1310" s="15">
        <f t="shared" ref="X1310" si="6358">W1310+0.3</f>
        <v>10.5</v>
      </c>
      <c r="Y1310" s="4">
        <f t="shared" ref="Y1310" si="6359">X1310+0.2</f>
        <v>10.7</v>
      </c>
      <c r="Z1310" s="4">
        <f t="shared" ref="Z1310" si="6360">Y1310+0.3</f>
        <v>11</v>
      </c>
      <c r="AA1310" s="4">
        <f t="shared" ref="AA1310" si="6361">Z1310+0.2</f>
        <v>11.2</v>
      </c>
      <c r="AB1310" s="4">
        <f t="shared" ref="AB1310" si="6362">AA1310+0.3</f>
        <v>11.5</v>
      </c>
      <c r="AC1310" s="4">
        <f t="shared" ref="AC1310" si="6363">AB1310+0.2</f>
        <v>11.7</v>
      </c>
      <c r="AD1310" s="15">
        <f t="shared" ref="AD1310" si="6364">AC1310+0.3</f>
        <v>12</v>
      </c>
      <c r="AE1310" s="4">
        <f t="shared" ref="AE1310" si="6365">AD1310+0.2</f>
        <v>12.2</v>
      </c>
      <c r="AF1310" s="4">
        <f t="shared" ref="AF1310" si="6366">AE1310+0.3</f>
        <v>12.5</v>
      </c>
      <c r="AG1310" s="4">
        <f t="shared" ref="AG1310" si="6367">AF1310+0.2</f>
        <v>12.7</v>
      </c>
      <c r="AH1310" s="4">
        <f t="shared" ref="AH1310" si="6368">AG1310+0.3</f>
        <v>13</v>
      </c>
      <c r="AI1310" s="4">
        <f t="shared" ref="AI1310" si="6369">AH1310+0.2</f>
        <v>13.2</v>
      </c>
      <c r="AJ1310" s="4">
        <f t="shared" ref="AJ1310" si="6370">AI1310+0.3</f>
        <v>13.5</v>
      </c>
      <c r="AK1310" s="4">
        <f t="shared" ref="AK1310" si="6371">AJ1310+0.2</f>
        <v>13.7</v>
      </c>
      <c r="AL1310" s="4">
        <f t="shared" ref="AL1310" si="6372">AK1310+0.3</f>
        <v>14</v>
      </c>
      <c r="AM1310" s="4">
        <f t="shared" ref="AM1310" si="6373">AL1310+0.2</f>
        <v>14.2</v>
      </c>
      <c r="AN1310" s="4">
        <f t="shared" ref="AN1310" si="6374">AM1310+0.3</f>
        <v>14.5</v>
      </c>
      <c r="AO1310" s="4">
        <f t="shared" ref="AO1310" si="6375">AN1310+0.2</f>
        <v>14.7</v>
      </c>
      <c r="AP1310" s="4">
        <f t="shared" ref="AP1310" si="6376">AO1310+0.3</f>
        <v>15</v>
      </c>
      <c r="AQ1310" s="4">
        <f t="shared" ref="AQ1310" si="6377">AP1310+0.2</f>
        <v>15.2</v>
      </c>
      <c r="AR1310" s="4">
        <f t="shared" ref="AR1310" si="6378">AQ1310+0.3</f>
        <v>15.5</v>
      </c>
      <c r="AS1310" s="4">
        <f t="shared" ref="AS1310" si="6379">AR1310+0.2</f>
        <v>15.7</v>
      </c>
      <c r="AT1310" s="4">
        <f t="shared" ref="AT1310" si="6380">AS1310+0.3</f>
        <v>16</v>
      </c>
      <c r="AU1310" s="4">
        <f t="shared" ref="AU1310" si="6381">AT1310+0.2</f>
        <v>16.2</v>
      </c>
      <c r="AV1310" s="4">
        <f t="shared" ref="AV1310" si="6382">AU1310+0.3</f>
        <v>16.5</v>
      </c>
      <c r="AW1310" s="4">
        <f t="shared" ref="AW1310" si="6383">AV1310+0.2</f>
        <v>16.7</v>
      </c>
      <c r="AX1310" s="4">
        <f t="shared" ref="AX1310" si="6384">AW1310+0.3</f>
        <v>17</v>
      </c>
      <c r="AY1310" s="4">
        <f t="shared" ref="AY1310" si="6385">AX1310+0.2</f>
        <v>17.2</v>
      </c>
      <c r="AZ1310" s="4">
        <f t="shared" ref="AZ1310" si="6386">AY1310+0.3</f>
        <v>17.5</v>
      </c>
      <c r="BA1310" s="4">
        <f t="shared" ref="BA1310" si="6387">AZ1310+0.2</f>
        <v>17.7</v>
      </c>
      <c r="BB1310" s="4">
        <f t="shared" ref="BB1310" si="6388">BA1310+0.3</f>
        <v>18</v>
      </c>
      <c r="BC1310" s="4">
        <f t="shared" ref="BC1310" si="6389">BB1310+0.2</f>
        <v>18.2</v>
      </c>
      <c r="BD1310" s="4">
        <f t="shared" ref="BD1310" si="6390">BC1310+0.3</f>
        <v>18.5</v>
      </c>
      <c r="BE1310" s="4">
        <f t="shared" ref="BE1310" si="6391">BD1310+0.2</f>
        <v>18.7</v>
      </c>
      <c r="BF1310" s="4">
        <f t="shared" ref="BF1310" si="6392">BE1310+0.3</f>
        <v>19</v>
      </c>
      <c r="BG1310" s="4">
        <f t="shared" ref="BG1310" si="6393">BF1310+0.2</f>
        <v>19.2</v>
      </c>
      <c r="BH1310" s="4">
        <f t="shared" ref="BH1310" si="6394">BG1310+0.3</f>
        <v>19.5</v>
      </c>
      <c r="BI1310" s="4">
        <f t="shared" ref="BI1310" si="6395">BH1310+0.2</f>
        <v>19.7</v>
      </c>
      <c r="BJ1310" t="s">
        <v>0</v>
      </c>
    </row>
    <row r="1311" spans="1:62">
      <c r="A1311" s="4" t="s">
        <v>3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J1312" s="15"/>
      <c r="K1312" s="5"/>
      <c r="R1312" s="15"/>
      <c r="U1312" s="6"/>
      <c r="X1312" s="15"/>
      <c r="AD1312" s="15"/>
      <c r="AE1312" s="5"/>
      <c r="AO1312" s="6"/>
      <c r="AY1312" s="5"/>
      <c r="BI1312" s="6"/>
    </row>
    <row r="1313" spans="1:62">
      <c r="A1313" s="4" t="s">
        <v>366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A1314" s="4" t="s">
        <v>4</v>
      </c>
      <c r="B1314" s="4">
        <v>8</v>
      </c>
      <c r="C1314" s="4">
        <v>12</v>
      </c>
      <c r="D1314" s="4">
        <v>16</v>
      </c>
      <c r="E1314" s="4">
        <v>20</v>
      </c>
      <c r="F1314" s="4">
        <v>24</v>
      </c>
      <c r="G1314" s="4">
        <v>28</v>
      </c>
      <c r="H1314" s="4">
        <v>32</v>
      </c>
      <c r="I1314" s="4">
        <v>36</v>
      </c>
      <c r="J1314" s="15">
        <v>40</v>
      </c>
      <c r="K1314" s="5">
        <v>44</v>
      </c>
      <c r="L1314" s="4">
        <v>48</v>
      </c>
      <c r="M1314" s="4">
        <v>52</v>
      </c>
      <c r="N1314" s="4">
        <v>56</v>
      </c>
      <c r="O1314" s="4">
        <v>60</v>
      </c>
      <c r="P1314" s="4">
        <v>64</v>
      </c>
      <c r="Q1314" s="4">
        <v>68</v>
      </c>
      <c r="R1314" s="15">
        <v>72</v>
      </c>
      <c r="S1314" s="4">
        <v>76</v>
      </c>
      <c r="T1314" s="4">
        <v>80</v>
      </c>
      <c r="U1314" s="6">
        <v>84</v>
      </c>
      <c r="V1314" s="4">
        <v>88</v>
      </c>
      <c r="W1314" s="4">
        <v>92</v>
      </c>
      <c r="X1314" s="15">
        <v>96</v>
      </c>
      <c r="Y1314" s="4">
        <v>100</v>
      </c>
      <c r="Z1314" s="4">
        <v>104</v>
      </c>
      <c r="AA1314" s="4">
        <v>108</v>
      </c>
      <c r="AB1314" s="4">
        <v>112</v>
      </c>
      <c r="AC1314" s="4">
        <v>116</v>
      </c>
      <c r="AD1314" s="15">
        <v>120</v>
      </c>
      <c r="AE1314" s="5">
        <v>124</v>
      </c>
      <c r="AF1314" s="4">
        <v>128</v>
      </c>
      <c r="AG1314" s="4">
        <v>132</v>
      </c>
      <c r="AH1314" s="4">
        <v>136</v>
      </c>
      <c r="AI1314" s="4">
        <v>140</v>
      </c>
      <c r="AJ1314" s="4">
        <v>144</v>
      </c>
      <c r="AK1314" s="4">
        <v>148</v>
      </c>
      <c r="AL1314" s="4">
        <v>152</v>
      </c>
      <c r="AM1314" s="4">
        <v>156</v>
      </c>
      <c r="AN1314" s="4">
        <v>160</v>
      </c>
      <c r="AO1314" s="6">
        <v>164</v>
      </c>
      <c r="AP1314" s="4">
        <v>168</v>
      </c>
      <c r="AQ1314" s="4">
        <v>172</v>
      </c>
      <c r="AR1314" s="4">
        <v>176</v>
      </c>
      <c r="AS1314" s="4">
        <v>180</v>
      </c>
      <c r="AT1314" s="4">
        <v>184</v>
      </c>
      <c r="AU1314" s="4">
        <v>188</v>
      </c>
      <c r="AV1314" s="4">
        <v>192</v>
      </c>
      <c r="AW1314" s="4">
        <v>196</v>
      </c>
      <c r="AX1314" s="4">
        <v>200</v>
      </c>
      <c r="AY1314" s="5">
        <v>204</v>
      </c>
      <c r="AZ1314" s="4">
        <v>208</v>
      </c>
      <c r="BA1314" s="4">
        <v>212</v>
      </c>
      <c r="BB1314" s="4">
        <v>216</v>
      </c>
      <c r="BC1314" s="4">
        <v>220</v>
      </c>
      <c r="BD1314" s="4">
        <v>224</v>
      </c>
      <c r="BE1314" s="4">
        <v>228</v>
      </c>
      <c r="BF1314" s="4">
        <v>232</v>
      </c>
      <c r="BG1314" s="4">
        <v>236</v>
      </c>
      <c r="BH1314" s="4">
        <v>240</v>
      </c>
      <c r="BI1314" s="6">
        <v>244</v>
      </c>
      <c r="BJ1314" t="s">
        <v>0</v>
      </c>
    </row>
    <row r="1315" spans="1:62">
      <c r="A1315" s="4" t="s">
        <v>203</v>
      </c>
      <c r="B1315" s="4">
        <v>-10</v>
      </c>
      <c r="C1315" s="4">
        <f>B1315-1</f>
        <v>-11</v>
      </c>
      <c r="D1315" s="4">
        <f t="shared" ref="D1315:AF1315" si="6396">C1315-1</f>
        <v>-12</v>
      </c>
      <c r="E1315" s="4">
        <f t="shared" si="6396"/>
        <v>-13</v>
      </c>
      <c r="F1315" s="4">
        <f t="shared" si="6396"/>
        <v>-14</v>
      </c>
      <c r="G1315" s="4">
        <f t="shared" si="6396"/>
        <v>-15</v>
      </c>
      <c r="H1315" s="4">
        <f t="shared" si="6396"/>
        <v>-16</v>
      </c>
      <c r="I1315" s="4">
        <f t="shared" si="6396"/>
        <v>-17</v>
      </c>
      <c r="J1315" s="4">
        <f t="shared" si="6396"/>
        <v>-18</v>
      </c>
      <c r="K1315" s="4">
        <f t="shared" si="6396"/>
        <v>-19</v>
      </c>
      <c r="L1315" s="4">
        <f t="shared" si="6396"/>
        <v>-20</v>
      </c>
      <c r="M1315" s="4">
        <f t="shared" si="6396"/>
        <v>-21</v>
      </c>
      <c r="N1315" s="4">
        <f t="shared" si="6396"/>
        <v>-22</v>
      </c>
      <c r="O1315" s="4">
        <f t="shared" si="6396"/>
        <v>-23</v>
      </c>
      <c r="P1315" s="4">
        <f t="shared" si="6396"/>
        <v>-24</v>
      </c>
      <c r="Q1315" s="4">
        <f t="shared" si="6396"/>
        <v>-25</v>
      </c>
      <c r="R1315" s="4">
        <f t="shared" si="6396"/>
        <v>-26</v>
      </c>
      <c r="S1315" s="4">
        <f t="shared" si="6396"/>
        <v>-27</v>
      </c>
      <c r="T1315" s="4">
        <f t="shared" si="6396"/>
        <v>-28</v>
      </c>
      <c r="U1315" s="4">
        <f t="shared" si="6396"/>
        <v>-29</v>
      </c>
      <c r="V1315" s="4">
        <f t="shared" si="6396"/>
        <v>-30</v>
      </c>
      <c r="W1315" s="4">
        <f t="shared" si="6396"/>
        <v>-31</v>
      </c>
      <c r="X1315" s="4">
        <f t="shared" si="6396"/>
        <v>-32</v>
      </c>
      <c r="Y1315" s="4">
        <f t="shared" si="6396"/>
        <v>-33</v>
      </c>
      <c r="Z1315" s="4">
        <f t="shared" si="6396"/>
        <v>-34</v>
      </c>
      <c r="AA1315" s="4">
        <f t="shared" si="6396"/>
        <v>-35</v>
      </c>
      <c r="AB1315" s="4">
        <f t="shared" si="6396"/>
        <v>-36</v>
      </c>
      <c r="AC1315" s="4">
        <f t="shared" si="6396"/>
        <v>-37</v>
      </c>
      <c r="AD1315" s="4">
        <f t="shared" si="6396"/>
        <v>-38</v>
      </c>
      <c r="AE1315" s="4">
        <f t="shared" si="6396"/>
        <v>-39</v>
      </c>
      <c r="AF1315" s="4">
        <f t="shared" si="6396"/>
        <v>-40</v>
      </c>
      <c r="AG1315" s="4">
        <f>AF1315</f>
        <v>-40</v>
      </c>
      <c r="AH1315" s="4">
        <f t="shared" ref="AH1315:BI1315" si="6397">AG1315</f>
        <v>-40</v>
      </c>
      <c r="AI1315" s="4">
        <f t="shared" si="6397"/>
        <v>-40</v>
      </c>
      <c r="AJ1315" s="4">
        <f t="shared" si="6397"/>
        <v>-40</v>
      </c>
      <c r="AK1315" s="4">
        <f t="shared" si="6397"/>
        <v>-40</v>
      </c>
      <c r="AL1315" s="4">
        <f t="shared" si="6397"/>
        <v>-40</v>
      </c>
      <c r="AM1315" s="4">
        <f t="shared" si="6397"/>
        <v>-40</v>
      </c>
      <c r="AN1315" s="4">
        <f t="shared" si="6397"/>
        <v>-40</v>
      </c>
      <c r="AO1315" s="4">
        <f t="shared" si="6397"/>
        <v>-40</v>
      </c>
      <c r="AP1315" s="4">
        <f t="shared" si="6397"/>
        <v>-40</v>
      </c>
      <c r="AQ1315" s="4">
        <f t="shared" si="6397"/>
        <v>-40</v>
      </c>
      <c r="AR1315" s="4">
        <f t="shared" si="6397"/>
        <v>-40</v>
      </c>
      <c r="AS1315" s="4">
        <f t="shared" si="6397"/>
        <v>-40</v>
      </c>
      <c r="AT1315" s="4">
        <f t="shared" si="6397"/>
        <v>-40</v>
      </c>
      <c r="AU1315" s="4">
        <f t="shared" si="6397"/>
        <v>-40</v>
      </c>
      <c r="AV1315" s="4">
        <f t="shared" si="6397"/>
        <v>-40</v>
      </c>
      <c r="AW1315" s="4">
        <f t="shared" si="6397"/>
        <v>-40</v>
      </c>
      <c r="AX1315" s="4">
        <f t="shared" si="6397"/>
        <v>-40</v>
      </c>
      <c r="AY1315" s="4">
        <f t="shared" si="6397"/>
        <v>-40</v>
      </c>
      <c r="AZ1315" s="4">
        <f t="shared" si="6397"/>
        <v>-40</v>
      </c>
      <c r="BA1315" s="4">
        <f t="shared" si="6397"/>
        <v>-40</v>
      </c>
      <c r="BB1315" s="4">
        <f t="shared" si="6397"/>
        <v>-40</v>
      </c>
      <c r="BC1315" s="4">
        <f t="shared" si="6397"/>
        <v>-40</v>
      </c>
      <c r="BD1315" s="4">
        <f t="shared" si="6397"/>
        <v>-40</v>
      </c>
      <c r="BE1315" s="4">
        <f t="shared" si="6397"/>
        <v>-40</v>
      </c>
      <c r="BF1315" s="4">
        <f t="shared" si="6397"/>
        <v>-40</v>
      </c>
      <c r="BG1315" s="4">
        <f t="shared" si="6397"/>
        <v>-40</v>
      </c>
      <c r="BH1315" s="4">
        <f t="shared" si="6397"/>
        <v>-40</v>
      </c>
      <c r="BI1315" s="4">
        <f t="shared" si="6397"/>
        <v>-40</v>
      </c>
      <c r="BJ1315" t="s">
        <v>0</v>
      </c>
    </row>
    <row r="1316" spans="1:62">
      <c r="A1316" s="4" t="s">
        <v>101</v>
      </c>
      <c r="B1316" s="4">
        <v>-40</v>
      </c>
      <c r="C1316" s="4">
        <v>-65</v>
      </c>
      <c r="D1316" s="4">
        <v>-90</v>
      </c>
      <c r="E1316" s="4">
        <v>-115</v>
      </c>
      <c r="F1316" s="4">
        <v>-140</v>
      </c>
      <c r="G1316" s="4">
        <v>-165</v>
      </c>
      <c r="H1316" s="4">
        <v>-190</v>
      </c>
      <c r="I1316" s="4">
        <v>-215</v>
      </c>
      <c r="J1316" s="15">
        <v>-260</v>
      </c>
      <c r="K1316" s="5">
        <v>-305</v>
      </c>
      <c r="L1316" s="4">
        <v>-350</v>
      </c>
      <c r="M1316" s="4">
        <v>-395</v>
      </c>
      <c r="N1316" s="4">
        <v>-440</v>
      </c>
      <c r="O1316" s="4">
        <v>-485</v>
      </c>
      <c r="P1316" s="4">
        <v>-530</v>
      </c>
      <c r="Q1316" s="4">
        <v>-575</v>
      </c>
      <c r="R1316" s="15">
        <v>-635</v>
      </c>
      <c r="S1316" s="4">
        <v>-695</v>
      </c>
      <c r="T1316" s="4">
        <v>-755</v>
      </c>
      <c r="U1316" s="6">
        <v>-815</v>
      </c>
      <c r="V1316" s="4">
        <v>-875</v>
      </c>
      <c r="W1316" s="4">
        <v>-935</v>
      </c>
      <c r="X1316" s="15">
        <v>-1015</v>
      </c>
      <c r="Y1316" s="4">
        <v>-1095</v>
      </c>
      <c r="Z1316" s="4">
        <v>-1175</v>
      </c>
      <c r="AA1316" s="4">
        <v>-1255</v>
      </c>
      <c r="AB1316" s="4">
        <v>-1335</v>
      </c>
      <c r="AC1316" s="4">
        <v>-1415</v>
      </c>
      <c r="AD1316" s="15">
        <v>-1515</v>
      </c>
      <c r="AE1316" s="5">
        <v>-1615</v>
      </c>
      <c r="AF1316" s="4">
        <v>-1715</v>
      </c>
      <c r="AG1316" s="4">
        <v>-1815</v>
      </c>
      <c r="AH1316" s="4">
        <v>-1915</v>
      </c>
      <c r="AI1316" s="4">
        <v>-2015</v>
      </c>
      <c r="AJ1316" s="4">
        <v>-2115</v>
      </c>
      <c r="AK1316" s="4">
        <v>-2215</v>
      </c>
      <c r="AL1316" s="4">
        <v>-2315</v>
      </c>
      <c r="AM1316" s="4">
        <v>-2415</v>
      </c>
      <c r="AN1316" s="4">
        <v>-2515</v>
      </c>
      <c r="AO1316" s="6">
        <v>-2615</v>
      </c>
      <c r="AP1316" s="4">
        <v>-2715</v>
      </c>
      <c r="AQ1316" s="4">
        <v>-2815</v>
      </c>
      <c r="AR1316" s="4">
        <v>-2915</v>
      </c>
      <c r="AS1316" s="4">
        <v>-3015</v>
      </c>
      <c r="AT1316" s="4">
        <v>-3115</v>
      </c>
      <c r="AU1316" s="4">
        <v>-3215</v>
      </c>
      <c r="AV1316" s="4">
        <v>-3315</v>
      </c>
      <c r="AW1316" s="4">
        <v>-3415</v>
      </c>
      <c r="AX1316" s="4">
        <v>-3515</v>
      </c>
      <c r="AY1316" s="5">
        <v>-3615</v>
      </c>
      <c r="AZ1316" s="4">
        <v>-3715</v>
      </c>
      <c r="BA1316" s="4">
        <v>-3815</v>
      </c>
      <c r="BB1316" s="4">
        <v>-3915</v>
      </c>
      <c r="BC1316" s="4">
        <v>-4015</v>
      </c>
      <c r="BD1316" s="4">
        <v>-4115</v>
      </c>
      <c r="BE1316" s="4">
        <v>-4215</v>
      </c>
      <c r="BF1316" s="4">
        <v>-4315</v>
      </c>
      <c r="BG1316" s="4">
        <v>-4415</v>
      </c>
      <c r="BH1316" s="4">
        <v>-4515</v>
      </c>
      <c r="BI1316" s="6">
        <v>-4615</v>
      </c>
      <c r="BJ1316" t="s">
        <v>0</v>
      </c>
    </row>
    <row r="1317" spans="1:62">
      <c r="A1317" s="4" t="s">
        <v>22</v>
      </c>
      <c r="B1317" s="4">
        <v>6.6</v>
      </c>
      <c r="C1317" s="4">
        <v>7.3</v>
      </c>
      <c r="D1317" s="4">
        <v>8</v>
      </c>
      <c r="E1317" s="4">
        <v>8.6</v>
      </c>
      <c r="F1317" s="4">
        <v>9.3000000000000007</v>
      </c>
      <c r="G1317" s="4">
        <v>10</v>
      </c>
      <c r="H1317" s="4">
        <v>10.6</v>
      </c>
      <c r="I1317" s="4">
        <v>11.3</v>
      </c>
      <c r="J1317" s="15">
        <v>12</v>
      </c>
      <c r="K1317" s="5">
        <v>12.6</v>
      </c>
      <c r="L1317" s="4">
        <v>13.3</v>
      </c>
      <c r="M1317" s="4">
        <v>14</v>
      </c>
      <c r="N1317" s="4">
        <v>14.6</v>
      </c>
      <c r="O1317" s="4">
        <v>15.3</v>
      </c>
      <c r="P1317" s="4">
        <v>16</v>
      </c>
      <c r="Q1317" s="4">
        <v>16.600000000000001</v>
      </c>
      <c r="R1317" s="15">
        <v>17.3</v>
      </c>
      <c r="S1317" s="4">
        <v>18</v>
      </c>
      <c r="T1317" s="4">
        <v>18.600000000000001</v>
      </c>
      <c r="U1317" s="6">
        <v>19.3</v>
      </c>
      <c r="V1317" s="4">
        <v>20</v>
      </c>
      <c r="W1317" s="4">
        <f>V1317</f>
        <v>20</v>
      </c>
      <c r="X1317" s="4">
        <f t="shared" ref="X1317:BI1317" si="6398">W1317</f>
        <v>20</v>
      </c>
      <c r="Y1317" s="4">
        <f t="shared" si="6398"/>
        <v>20</v>
      </c>
      <c r="Z1317" s="4">
        <f t="shared" si="6398"/>
        <v>20</v>
      </c>
      <c r="AA1317" s="4">
        <f t="shared" si="6398"/>
        <v>20</v>
      </c>
      <c r="AB1317" s="4">
        <f t="shared" si="6398"/>
        <v>20</v>
      </c>
      <c r="AC1317" s="4">
        <f t="shared" si="6398"/>
        <v>20</v>
      </c>
      <c r="AD1317" s="4">
        <f t="shared" si="6398"/>
        <v>20</v>
      </c>
      <c r="AE1317" s="4">
        <f t="shared" si="6398"/>
        <v>20</v>
      </c>
      <c r="AF1317" s="4">
        <f t="shared" si="6398"/>
        <v>20</v>
      </c>
      <c r="AG1317" s="4">
        <f t="shared" si="6398"/>
        <v>20</v>
      </c>
      <c r="AH1317" s="4">
        <f t="shared" si="6398"/>
        <v>20</v>
      </c>
      <c r="AI1317" s="4">
        <f t="shared" si="6398"/>
        <v>20</v>
      </c>
      <c r="AJ1317" s="4">
        <f t="shared" si="6398"/>
        <v>20</v>
      </c>
      <c r="AK1317" s="4">
        <f t="shared" si="6398"/>
        <v>20</v>
      </c>
      <c r="AL1317" s="4">
        <f t="shared" si="6398"/>
        <v>20</v>
      </c>
      <c r="AM1317" s="4">
        <f t="shared" si="6398"/>
        <v>20</v>
      </c>
      <c r="AN1317" s="4">
        <f t="shared" si="6398"/>
        <v>20</v>
      </c>
      <c r="AO1317" s="4">
        <f t="shared" si="6398"/>
        <v>20</v>
      </c>
      <c r="AP1317" s="4">
        <f t="shared" si="6398"/>
        <v>20</v>
      </c>
      <c r="AQ1317" s="4">
        <f t="shared" si="6398"/>
        <v>20</v>
      </c>
      <c r="AR1317" s="4">
        <f t="shared" si="6398"/>
        <v>20</v>
      </c>
      <c r="AS1317" s="4">
        <f t="shared" si="6398"/>
        <v>20</v>
      </c>
      <c r="AT1317" s="4">
        <f t="shared" si="6398"/>
        <v>20</v>
      </c>
      <c r="AU1317" s="4">
        <f t="shared" si="6398"/>
        <v>20</v>
      </c>
      <c r="AV1317" s="4">
        <f t="shared" si="6398"/>
        <v>20</v>
      </c>
      <c r="AW1317" s="4">
        <f t="shared" si="6398"/>
        <v>20</v>
      </c>
      <c r="AX1317" s="4">
        <f t="shared" si="6398"/>
        <v>20</v>
      </c>
      <c r="AY1317" s="4">
        <f t="shared" si="6398"/>
        <v>20</v>
      </c>
      <c r="AZ1317" s="4">
        <f t="shared" si="6398"/>
        <v>20</v>
      </c>
      <c r="BA1317" s="4">
        <f t="shared" si="6398"/>
        <v>20</v>
      </c>
      <c r="BB1317" s="4">
        <f t="shared" si="6398"/>
        <v>20</v>
      </c>
      <c r="BC1317" s="4">
        <f t="shared" si="6398"/>
        <v>20</v>
      </c>
      <c r="BD1317" s="4">
        <f t="shared" si="6398"/>
        <v>20</v>
      </c>
      <c r="BE1317" s="4">
        <f t="shared" si="6398"/>
        <v>20</v>
      </c>
      <c r="BF1317" s="4">
        <f t="shared" si="6398"/>
        <v>20</v>
      </c>
      <c r="BG1317" s="4">
        <f t="shared" si="6398"/>
        <v>20</v>
      </c>
      <c r="BH1317" s="4">
        <f t="shared" si="6398"/>
        <v>20</v>
      </c>
      <c r="BI1317" s="4">
        <f t="shared" si="6398"/>
        <v>20</v>
      </c>
      <c r="BJ1317" t="s">
        <v>0</v>
      </c>
    </row>
    <row r="1318" spans="1:62">
      <c r="A1318" s="4" t="s">
        <v>3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367</v>
      </c>
      <c r="J1319" s="15"/>
      <c r="K1319" s="5"/>
      <c r="R1319" s="15"/>
      <c r="U1319" s="6"/>
      <c r="X1319" s="15"/>
      <c r="AD1319" s="15"/>
      <c r="AE1319" s="5"/>
      <c r="AO1319" s="6"/>
      <c r="AY1319" s="5"/>
      <c r="BI1319" s="6"/>
    </row>
    <row r="1320" spans="1:62">
      <c r="A1320" s="4" t="s">
        <v>201</v>
      </c>
      <c r="B1320" s="4">
        <v>15</v>
      </c>
      <c r="C1320" s="4">
        <v>23</v>
      </c>
      <c r="D1320" s="4">
        <v>30</v>
      </c>
      <c r="E1320" s="4">
        <v>35</v>
      </c>
      <c r="F1320" s="4">
        <v>40</v>
      </c>
      <c r="G1320" s="4">
        <v>43</v>
      </c>
      <c r="H1320" s="4">
        <v>46</v>
      </c>
      <c r="I1320" s="4">
        <v>48</v>
      </c>
      <c r="J1320" s="15">
        <v>51</v>
      </c>
      <c r="K1320" s="5">
        <v>52</v>
      </c>
      <c r="L1320" s="4">
        <v>54</v>
      </c>
      <c r="M1320" s="4">
        <v>56</v>
      </c>
      <c r="N1320" s="4">
        <v>57</v>
      </c>
      <c r="O1320" s="4">
        <v>58</v>
      </c>
      <c r="P1320" s="4">
        <v>59</v>
      </c>
      <c r="Q1320" s="4">
        <v>61</v>
      </c>
      <c r="R1320" s="15">
        <v>61</v>
      </c>
      <c r="S1320" s="4">
        <v>62</v>
      </c>
      <c r="T1320" s="4">
        <v>63</v>
      </c>
      <c r="U1320" s="6">
        <v>63</v>
      </c>
      <c r="V1320" s="4">
        <v>64</v>
      </c>
      <c r="W1320" s="4">
        <v>65</v>
      </c>
      <c r="X1320" s="15">
        <v>65</v>
      </c>
      <c r="Y1320" s="4">
        <v>66</v>
      </c>
      <c r="Z1320" s="4">
        <v>66</v>
      </c>
      <c r="AA1320" s="4">
        <v>67</v>
      </c>
      <c r="AB1320" s="4">
        <v>68</v>
      </c>
      <c r="AC1320" s="4">
        <v>68</v>
      </c>
      <c r="AD1320" s="15">
        <v>68</v>
      </c>
      <c r="AE1320" s="5">
        <v>68</v>
      </c>
      <c r="AF1320" s="4">
        <v>69</v>
      </c>
      <c r="AG1320" s="4">
        <v>69</v>
      </c>
      <c r="AH1320" s="4">
        <v>70</v>
      </c>
      <c r="AI1320" s="4">
        <v>70</v>
      </c>
      <c r="AJ1320" s="4">
        <v>70</v>
      </c>
      <c r="AK1320" s="4">
        <v>70</v>
      </c>
      <c r="AL1320" s="4">
        <v>70</v>
      </c>
      <c r="AM1320" s="4">
        <v>71</v>
      </c>
      <c r="AN1320" s="4">
        <v>71</v>
      </c>
      <c r="AO1320" s="6">
        <v>71</v>
      </c>
      <c r="AP1320" s="4">
        <v>71</v>
      </c>
      <c r="AQ1320" s="4">
        <v>72</v>
      </c>
      <c r="AR1320" s="4">
        <v>72</v>
      </c>
      <c r="AS1320" s="4">
        <v>72</v>
      </c>
      <c r="AT1320" s="4">
        <v>72</v>
      </c>
      <c r="AU1320" s="4">
        <v>72</v>
      </c>
      <c r="AV1320" s="4">
        <v>72</v>
      </c>
      <c r="AW1320" s="4">
        <v>72</v>
      </c>
      <c r="AX1320" s="4">
        <v>73</v>
      </c>
      <c r="AY1320" s="5">
        <v>73</v>
      </c>
      <c r="AZ1320" s="4">
        <v>73</v>
      </c>
      <c r="BA1320" s="4">
        <v>73</v>
      </c>
      <c r="BB1320" s="4">
        <v>73</v>
      </c>
      <c r="BC1320" s="4">
        <v>74</v>
      </c>
      <c r="BD1320" s="4">
        <v>74</v>
      </c>
      <c r="BE1320" s="4">
        <v>74</v>
      </c>
      <c r="BF1320" s="4">
        <v>74</v>
      </c>
      <c r="BG1320" s="4">
        <v>74</v>
      </c>
      <c r="BH1320" s="4">
        <v>74</v>
      </c>
      <c r="BI1320" s="6">
        <v>75</v>
      </c>
      <c r="BJ1320" t="s">
        <v>0</v>
      </c>
    </row>
    <row r="1321" spans="1:62">
      <c r="A1321" s="4" t="s">
        <v>3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368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204</v>
      </c>
      <c r="B1323" s="4">
        <v>-20</v>
      </c>
      <c r="C1323" s="4">
        <f>B1323-2</f>
        <v>-22</v>
      </c>
      <c r="D1323" s="4">
        <f t="shared" ref="D1323:X1323" si="6399">C1323-2</f>
        <v>-24</v>
      </c>
      <c r="E1323" s="4">
        <f t="shared" si="6399"/>
        <v>-26</v>
      </c>
      <c r="F1323" s="4">
        <f t="shared" si="6399"/>
        <v>-28</v>
      </c>
      <c r="G1323" s="4">
        <f t="shared" si="6399"/>
        <v>-30</v>
      </c>
      <c r="H1323" s="4">
        <f t="shared" si="6399"/>
        <v>-32</v>
      </c>
      <c r="I1323" s="4">
        <f t="shared" si="6399"/>
        <v>-34</v>
      </c>
      <c r="J1323" s="4">
        <f t="shared" si="6399"/>
        <v>-36</v>
      </c>
      <c r="K1323" s="4">
        <f t="shared" si="6399"/>
        <v>-38</v>
      </c>
      <c r="L1323" s="4">
        <f t="shared" si="6399"/>
        <v>-40</v>
      </c>
      <c r="M1323" s="4">
        <f t="shared" si="6399"/>
        <v>-42</v>
      </c>
      <c r="N1323" s="4">
        <f t="shared" si="6399"/>
        <v>-44</v>
      </c>
      <c r="O1323" s="4">
        <f t="shared" si="6399"/>
        <v>-46</v>
      </c>
      <c r="P1323" s="4">
        <f t="shared" si="6399"/>
        <v>-48</v>
      </c>
      <c r="Q1323" s="4">
        <f t="shared" si="6399"/>
        <v>-50</v>
      </c>
      <c r="R1323" s="4">
        <f t="shared" si="6399"/>
        <v>-52</v>
      </c>
      <c r="S1323" s="4">
        <f t="shared" si="6399"/>
        <v>-54</v>
      </c>
      <c r="T1323" s="4">
        <f t="shared" si="6399"/>
        <v>-56</v>
      </c>
      <c r="U1323" s="4">
        <f t="shared" si="6399"/>
        <v>-58</v>
      </c>
      <c r="V1323" s="4">
        <f t="shared" si="6399"/>
        <v>-60</v>
      </c>
      <c r="W1323" s="4">
        <f t="shared" si="6399"/>
        <v>-62</v>
      </c>
      <c r="X1323" s="4">
        <f t="shared" si="6399"/>
        <v>-64</v>
      </c>
      <c r="Y1323" s="4">
        <v>-65</v>
      </c>
      <c r="Z1323" s="4">
        <f>Y1323</f>
        <v>-65</v>
      </c>
      <c r="AA1323" s="4">
        <f t="shared" ref="AA1323:BI1323" si="6400">Z1323</f>
        <v>-65</v>
      </c>
      <c r="AB1323" s="4">
        <f t="shared" si="6400"/>
        <v>-65</v>
      </c>
      <c r="AC1323" s="4">
        <f t="shared" si="6400"/>
        <v>-65</v>
      </c>
      <c r="AD1323" s="4">
        <f t="shared" si="6400"/>
        <v>-65</v>
      </c>
      <c r="AE1323" s="4">
        <f t="shared" si="6400"/>
        <v>-65</v>
      </c>
      <c r="AF1323" s="4">
        <f t="shared" si="6400"/>
        <v>-65</v>
      </c>
      <c r="AG1323" s="4">
        <f t="shared" si="6400"/>
        <v>-65</v>
      </c>
      <c r="AH1323" s="4">
        <f t="shared" si="6400"/>
        <v>-65</v>
      </c>
      <c r="AI1323" s="4">
        <f t="shared" si="6400"/>
        <v>-65</v>
      </c>
      <c r="AJ1323" s="4">
        <f t="shared" si="6400"/>
        <v>-65</v>
      </c>
      <c r="AK1323" s="4">
        <f t="shared" si="6400"/>
        <v>-65</v>
      </c>
      <c r="AL1323" s="4">
        <f t="shared" si="6400"/>
        <v>-65</v>
      </c>
      <c r="AM1323" s="4">
        <f t="shared" si="6400"/>
        <v>-65</v>
      </c>
      <c r="AN1323" s="4">
        <f t="shared" si="6400"/>
        <v>-65</v>
      </c>
      <c r="AO1323" s="4">
        <f t="shared" si="6400"/>
        <v>-65</v>
      </c>
      <c r="AP1323" s="4">
        <f t="shared" si="6400"/>
        <v>-65</v>
      </c>
      <c r="AQ1323" s="4">
        <f t="shared" si="6400"/>
        <v>-65</v>
      </c>
      <c r="AR1323" s="4">
        <f t="shared" si="6400"/>
        <v>-65</v>
      </c>
      <c r="AS1323" s="4">
        <f t="shared" si="6400"/>
        <v>-65</v>
      </c>
      <c r="AT1323" s="4">
        <f t="shared" si="6400"/>
        <v>-65</v>
      </c>
      <c r="AU1323" s="4">
        <f t="shared" si="6400"/>
        <v>-65</v>
      </c>
      <c r="AV1323" s="4">
        <f t="shared" si="6400"/>
        <v>-65</v>
      </c>
      <c r="AW1323" s="4">
        <f t="shared" si="6400"/>
        <v>-65</v>
      </c>
      <c r="AX1323" s="4">
        <f t="shared" si="6400"/>
        <v>-65</v>
      </c>
      <c r="AY1323" s="4">
        <f t="shared" si="6400"/>
        <v>-65</v>
      </c>
      <c r="AZ1323" s="4">
        <f t="shared" si="6400"/>
        <v>-65</v>
      </c>
      <c r="BA1323" s="4">
        <f t="shared" si="6400"/>
        <v>-65</v>
      </c>
      <c r="BB1323" s="4">
        <f t="shared" si="6400"/>
        <v>-65</v>
      </c>
      <c r="BC1323" s="4">
        <f t="shared" si="6400"/>
        <v>-65</v>
      </c>
      <c r="BD1323" s="4">
        <f t="shared" si="6400"/>
        <v>-65</v>
      </c>
      <c r="BE1323" s="4">
        <f t="shared" si="6400"/>
        <v>-65</v>
      </c>
      <c r="BF1323" s="4">
        <f t="shared" si="6400"/>
        <v>-65</v>
      </c>
      <c r="BG1323" s="4">
        <f t="shared" si="6400"/>
        <v>-65</v>
      </c>
      <c r="BH1323" s="4">
        <f t="shared" si="6400"/>
        <v>-65</v>
      </c>
      <c r="BI1323" s="4">
        <f t="shared" si="6400"/>
        <v>-65</v>
      </c>
      <c r="BJ1323" t="s">
        <v>0</v>
      </c>
    </row>
    <row r="1324" spans="1:62">
      <c r="A1324" s="4" t="s">
        <v>518</v>
      </c>
      <c r="B1324" s="4">
        <v>10</v>
      </c>
      <c r="C1324" s="4">
        <f>B1324+0.2</f>
        <v>10.199999999999999</v>
      </c>
      <c r="D1324" s="4">
        <f t="shared" ref="D1324:BI1324" si="6401">C1324+0.2</f>
        <v>10.399999999999999</v>
      </c>
      <c r="E1324" s="4">
        <f t="shared" si="6401"/>
        <v>10.599999999999998</v>
      </c>
      <c r="F1324" s="4">
        <f t="shared" si="6401"/>
        <v>10.799999999999997</v>
      </c>
      <c r="G1324" s="4">
        <f t="shared" si="6401"/>
        <v>10.999999999999996</v>
      </c>
      <c r="H1324" s="4">
        <f t="shared" si="6401"/>
        <v>11.199999999999996</v>
      </c>
      <c r="I1324" s="4">
        <f t="shared" si="6401"/>
        <v>11.399999999999995</v>
      </c>
      <c r="J1324" s="4">
        <f t="shared" si="6401"/>
        <v>11.599999999999994</v>
      </c>
      <c r="K1324" s="4">
        <f t="shared" si="6401"/>
        <v>11.799999999999994</v>
      </c>
      <c r="L1324" s="4">
        <f t="shared" si="6401"/>
        <v>11.999999999999993</v>
      </c>
      <c r="M1324" s="4">
        <f t="shared" si="6401"/>
        <v>12.199999999999992</v>
      </c>
      <c r="N1324" s="4">
        <f t="shared" si="6401"/>
        <v>12.399999999999991</v>
      </c>
      <c r="O1324" s="4">
        <f t="shared" si="6401"/>
        <v>12.599999999999991</v>
      </c>
      <c r="P1324" s="4">
        <f t="shared" si="6401"/>
        <v>12.79999999999999</v>
      </c>
      <c r="Q1324" s="4">
        <f t="shared" si="6401"/>
        <v>12.999999999999989</v>
      </c>
      <c r="R1324" s="4">
        <f t="shared" si="6401"/>
        <v>13.199999999999989</v>
      </c>
      <c r="S1324" s="4">
        <f t="shared" si="6401"/>
        <v>13.399999999999988</v>
      </c>
      <c r="T1324" s="4">
        <f t="shared" si="6401"/>
        <v>13.599999999999987</v>
      </c>
      <c r="U1324" s="4">
        <f t="shared" si="6401"/>
        <v>13.799999999999986</v>
      </c>
      <c r="V1324" s="4">
        <f t="shared" si="6401"/>
        <v>13.999999999999986</v>
      </c>
      <c r="W1324" s="4">
        <f t="shared" si="6401"/>
        <v>14.199999999999985</v>
      </c>
      <c r="X1324" s="4">
        <f t="shared" si="6401"/>
        <v>14.399999999999984</v>
      </c>
      <c r="Y1324" s="4">
        <f t="shared" si="6401"/>
        <v>14.599999999999984</v>
      </c>
      <c r="Z1324" s="4">
        <f t="shared" si="6401"/>
        <v>14.799999999999983</v>
      </c>
      <c r="AA1324" s="4">
        <f t="shared" si="6401"/>
        <v>14.999999999999982</v>
      </c>
      <c r="AB1324" s="4">
        <f t="shared" si="6401"/>
        <v>15.199999999999982</v>
      </c>
      <c r="AC1324" s="4">
        <f t="shared" si="6401"/>
        <v>15.399999999999981</v>
      </c>
      <c r="AD1324" s="4">
        <f t="shared" si="6401"/>
        <v>15.59999999999998</v>
      </c>
      <c r="AE1324" s="4">
        <f t="shared" si="6401"/>
        <v>15.799999999999979</v>
      </c>
      <c r="AF1324" s="4">
        <f t="shared" si="6401"/>
        <v>15.999999999999979</v>
      </c>
      <c r="AG1324" s="4">
        <f t="shared" si="6401"/>
        <v>16.199999999999978</v>
      </c>
      <c r="AH1324" s="4">
        <f t="shared" si="6401"/>
        <v>16.399999999999977</v>
      </c>
      <c r="AI1324" s="4">
        <f t="shared" si="6401"/>
        <v>16.599999999999977</v>
      </c>
      <c r="AJ1324" s="4">
        <f t="shared" si="6401"/>
        <v>16.799999999999976</v>
      </c>
      <c r="AK1324" s="4">
        <f t="shared" si="6401"/>
        <v>16.999999999999975</v>
      </c>
      <c r="AL1324" s="4">
        <f t="shared" si="6401"/>
        <v>17.199999999999974</v>
      </c>
      <c r="AM1324" s="4">
        <f t="shared" si="6401"/>
        <v>17.399999999999974</v>
      </c>
      <c r="AN1324" s="4">
        <f t="shared" si="6401"/>
        <v>17.599999999999973</v>
      </c>
      <c r="AO1324" s="4">
        <f t="shared" si="6401"/>
        <v>17.799999999999972</v>
      </c>
      <c r="AP1324" s="4">
        <f t="shared" si="6401"/>
        <v>17.999999999999972</v>
      </c>
      <c r="AQ1324" s="4">
        <f t="shared" si="6401"/>
        <v>18.199999999999971</v>
      </c>
      <c r="AR1324" s="4">
        <f t="shared" si="6401"/>
        <v>18.39999999999997</v>
      </c>
      <c r="AS1324" s="4">
        <f t="shared" si="6401"/>
        <v>18.599999999999969</v>
      </c>
      <c r="AT1324" s="4">
        <f t="shared" si="6401"/>
        <v>18.799999999999969</v>
      </c>
      <c r="AU1324" s="4">
        <f t="shared" si="6401"/>
        <v>18.999999999999968</v>
      </c>
      <c r="AV1324" s="4">
        <f t="shared" si="6401"/>
        <v>19.199999999999967</v>
      </c>
      <c r="AW1324" s="4">
        <f t="shared" si="6401"/>
        <v>19.399999999999967</v>
      </c>
      <c r="AX1324" s="4">
        <f t="shared" si="6401"/>
        <v>19.599999999999966</v>
      </c>
      <c r="AY1324" s="4">
        <f t="shared" si="6401"/>
        <v>19.799999999999965</v>
      </c>
      <c r="AZ1324" s="4">
        <f t="shared" si="6401"/>
        <v>19.999999999999964</v>
      </c>
      <c r="BA1324" s="4">
        <f t="shared" si="6401"/>
        <v>20.199999999999964</v>
      </c>
      <c r="BB1324" s="4">
        <f t="shared" si="6401"/>
        <v>20.399999999999963</v>
      </c>
      <c r="BC1324" s="4">
        <f t="shared" si="6401"/>
        <v>20.599999999999962</v>
      </c>
      <c r="BD1324" s="4">
        <f t="shared" si="6401"/>
        <v>20.799999999999962</v>
      </c>
      <c r="BE1324" s="4">
        <f t="shared" si="6401"/>
        <v>20.999999999999961</v>
      </c>
      <c r="BF1324" s="4">
        <f t="shared" si="6401"/>
        <v>21.19999999999996</v>
      </c>
      <c r="BG1324" s="4">
        <f t="shared" si="6401"/>
        <v>21.399999999999959</v>
      </c>
      <c r="BH1324" s="4">
        <f t="shared" si="6401"/>
        <v>21.599999999999959</v>
      </c>
      <c r="BI1324" s="4">
        <f t="shared" si="6401"/>
        <v>21.799999999999958</v>
      </c>
      <c r="BJ1324" t="s">
        <v>0</v>
      </c>
    </row>
    <row r="1325" spans="1:62">
      <c r="A1325" s="4" t="s">
        <v>205</v>
      </c>
      <c r="B1325" s="4">
        <v>75</v>
      </c>
      <c r="C1325" s="4">
        <f>B1325-2</f>
        <v>73</v>
      </c>
      <c r="D1325" s="4">
        <f t="shared" ref="D1325:AA1325" si="6402">C1325-2</f>
        <v>71</v>
      </c>
      <c r="E1325" s="4">
        <f t="shared" si="6402"/>
        <v>69</v>
      </c>
      <c r="F1325" s="4">
        <f t="shared" si="6402"/>
        <v>67</v>
      </c>
      <c r="G1325" s="4">
        <f t="shared" si="6402"/>
        <v>65</v>
      </c>
      <c r="H1325" s="4">
        <f t="shared" si="6402"/>
        <v>63</v>
      </c>
      <c r="I1325" s="4">
        <f t="shared" si="6402"/>
        <v>61</v>
      </c>
      <c r="J1325" s="4">
        <f t="shared" si="6402"/>
        <v>59</v>
      </c>
      <c r="K1325" s="4">
        <f t="shared" si="6402"/>
        <v>57</v>
      </c>
      <c r="L1325" s="4">
        <f t="shared" si="6402"/>
        <v>55</v>
      </c>
      <c r="M1325" s="4">
        <f t="shared" si="6402"/>
        <v>53</v>
      </c>
      <c r="N1325" s="4">
        <f t="shared" si="6402"/>
        <v>51</v>
      </c>
      <c r="O1325" s="4">
        <f t="shared" si="6402"/>
        <v>49</v>
      </c>
      <c r="P1325" s="4">
        <f t="shared" si="6402"/>
        <v>47</v>
      </c>
      <c r="Q1325" s="4">
        <f t="shared" si="6402"/>
        <v>45</v>
      </c>
      <c r="R1325" s="4">
        <f t="shared" si="6402"/>
        <v>43</v>
      </c>
      <c r="S1325" s="4">
        <f t="shared" si="6402"/>
        <v>41</v>
      </c>
      <c r="T1325" s="4">
        <f t="shared" si="6402"/>
        <v>39</v>
      </c>
      <c r="U1325" s="4">
        <f t="shared" si="6402"/>
        <v>37</v>
      </c>
      <c r="V1325" s="4">
        <f t="shared" si="6402"/>
        <v>35</v>
      </c>
      <c r="W1325" s="4">
        <f t="shared" si="6402"/>
        <v>33</v>
      </c>
      <c r="X1325" s="4">
        <f t="shared" si="6402"/>
        <v>31</v>
      </c>
      <c r="Y1325" s="4">
        <f t="shared" si="6402"/>
        <v>29</v>
      </c>
      <c r="Z1325" s="4">
        <f t="shared" si="6402"/>
        <v>27</v>
      </c>
      <c r="AA1325" s="4">
        <f t="shared" si="6402"/>
        <v>25</v>
      </c>
      <c r="AB1325" s="4">
        <f>AA1325</f>
        <v>25</v>
      </c>
      <c r="AC1325" s="4">
        <f t="shared" ref="AC1325:BI1325" si="6403">AB1325</f>
        <v>25</v>
      </c>
      <c r="AD1325" s="4">
        <f t="shared" si="6403"/>
        <v>25</v>
      </c>
      <c r="AE1325" s="4">
        <f t="shared" si="6403"/>
        <v>25</v>
      </c>
      <c r="AF1325" s="4">
        <f t="shared" si="6403"/>
        <v>25</v>
      </c>
      <c r="AG1325" s="4">
        <f t="shared" si="6403"/>
        <v>25</v>
      </c>
      <c r="AH1325" s="4">
        <f t="shared" si="6403"/>
        <v>25</v>
      </c>
      <c r="AI1325" s="4">
        <f t="shared" si="6403"/>
        <v>25</v>
      </c>
      <c r="AJ1325" s="4">
        <f t="shared" si="6403"/>
        <v>25</v>
      </c>
      <c r="AK1325" s="4">
        <f t="shared" si="6403"/>
        <v>25</v>
      </c>
      <c r="AL1325" s="4">
        <f t="shared" si="6403"/>
        <v>25</v>
      </c>
      <c r="AM1325" s="4">
        <f t="shared" si="6403"/>
        <v>25</v>
      </c>
      <c r="AN1325" s="4">
        <f t="shared" si="6403"/>
        <v>25</v>
      </c>
      <c r="AO1325" s="4">
        <f t="shared" si="6403"/>
        <v>25</v>
      </c>
      <c r="AP1325" s="4">
        <f t="shared" si="6403"/>
        <v>25</v>
      </c>
      <c r="AQ1325" s="4">
        <f t="shared" si="6403"/>
        <v>25</v>
      </c>
      <c r="AR1325" s="4">
        <f t="shared" si="6403"/>
        <v>25</v>
      </c>
      <c r="AS1325" s="4">
        <f t="shared" si="6403"/>
        <v>25</v>
      </c>
      <c r="AT1325" s="4">
        <f t="shared" si="6403"/>
        <v>25</v>
      </c>
      <c r="AU1325" s="4">
        <f t="shared" si="6403"/>
        <v>25</v>
      </c>
      <c r="AV1325" s="4">
        <f t="shared" si="6403"/>
        <v>25</v>
      </c>
      <c r="AW1325" s="4">
        <f t="shared" si="6403"/>
        <v>25</v>
      </c>
      <c r="AX1325" s="4">
        <f t="shared" si="6403"/>
        <v>25</v>
      </c>
      <c r="AY1325" s="4">
        <f t="shared" si="6403"/>
        <v>25</v>
      </c>
      <c r="AZ1325" s="4">
        <f t="shared" si="6403"/>
        <v>25</v>
      </c>
      <c r="BA1325" s="4">
        <f t="shared" si="6403"/>
        <v>25</v>
      </c>
      <c r="BB1325" s="4">
        <f t="shared" si="6403"/>
        <v>25</v>
      </c>
      <c r="BC1325" s="4">
        <f t="shared" si="6403"/>
        <v>25</v>
      </c>
      <c r="BD1325" s="4">
        <f t="shared" si="6403"/>
        <v>25</v>
      </c>
      <c r="BE1325" s="4">
        <f t="shared" si="6403"/>
        <v>25</v>
      </c>
      <c r="BF1325" s="4">
        <f t="shared" si="6403"/>
        <v>25</v>
      </c>
      <c r="BG1325" s="4">
        <f t="shared" si="6403"/>
        <v>25</v>
      </c>
      <c r="BH1325" s="4">
        <f t="shared" si="6403"/>
        <v>25</v>
      </c>
      <c r="BI1325" s="4">
        <f t="shared" si="6403"/>
        <v>25</v>
      </c>
      <c r="BJ1325" t="s">
        <v>0</v>
      </c>
    </row>
    <row r="1326" spans="1:62">
      <c r="A1326" s="4" t="s">
        <v>519</v>
      </c>
      <c r="B1326" s="4">
        <v>12</v>
      </c>
      <c r="C1326" s="4">
        <f>B1326+0.6</f>
        <v>12.6</v>
      </c>
      <c r="D1326" s="4">
        <f t="shared" ref="D1326:H1326" si="6404">C1326+0.6</f>
        <v>13.2</v>
      </c>
      <c r="E1326" s="4">
        <f t="shared" si="6404"/>
        <v>13.799999999999999</v>
      </c>
      <c r="F1326" s="4">
        <f t="shared" si="6404"/>
        <v>14.399999999999999</v>
      </c>
      <c r="G1326" s="4">
        <f t="shared" si="6404"/>
        <v>14.999999999999998</v>
      </c>
      <c r="H1326" s="4">
        <f t="shared" si="6404"/>
        <v>15.599999999999998</v>
      </c>
      <c r="I1326" s="4">
        <v>16</v>
      </c>
      <c r="J1326" s="4">
        <v>16</v>
      </c>
      <c r="K1326" s="4">
        <v>16</v>
      </c>
      <c r="L1326" s="4">
        <v>16</v>
      </c>
      <c r="M1326" s="4">
        <v>16</v>
      </c>
      <c r="N1326" s="4">
        <v>16</v>
      </c>
      <c r="O1326" s="4">
        <v>16</v>
      </c>
      <c r="P1326" s="4">
        <v>16</v>
      </c>
      <c r="Q1326" s="4">
        <v>16</v>
      </c>
      <c r="R1326" s="4">
        <v>16</v>
      </c>
      <c r="S1326" s="4">
        <v>16</v>
      </c>
      <c r="T1326" s="4">
        <v>16</v>
      </c>
      <c r="U1326" s="4">
        <v>16</v>
      </c>
      <c r="V1326" s="4">
        <v>16</v>
      </c>
      <c r="W1326" s="4">
        <v>16</v>
      </c>
      <c r="X1326" s="4">
        <v>16</v>
      </c>
      <c r="Y1326" s="4">
        <v>16</v>
      </c>
      <c r="Z1326" s="4">
        <v>16</v>
      </c>
      <c r="AA1326" s="4">
        <v>16</v>
      </c>
      <c r="AB1326" s="4">
        <v>16</v>
      </c>
      <c r="AC1326" s="4">
        <v>16</v>
      </c>
      <c r="AD1326" s="4">
        <v>16</v>
      </c>
      <c r="AE1326" s="4">
        <v>16</v>
      </c>
      <c r="AF1326" s="4">
        <v>16</v>
      </c>
      <c r="AG1326" s="4">
        <v>16</v>
      </c>
      <c r="AH1326" s="4">
        <v>16</v>
      </c>
      <c r="AI1326" s="4">
        <v>16</v>
      </c>
      <c r="AJ1326" s="4">
        <v>16</v>
      </c>
      <c r="AK1326" s="4">
        <v>16</v>
      </c>
      <c r="AL1326" s="4">
        <v>16</v>
      </c>
      <c r="AM1326" s="4">
        <v>16</v>
      </c>
      <c r="AN1326" s="4">
        <v>16</v>
      </c>
      <c r="AO1326" s="4">
        <v>16</v>
      </c>
      <c r="AP1326" s="4">
        <v>16</v>
      </c>
      <c r="AQ1326" s="4">
        <v>16</v>
      </c>
      <c r="AR1326" s="4">
        <v>16</v>
      </c>
      <c r="AS1326" s="4">
        <v>16</v>
      </c>
      <c r="AT1326" s="4">
        <v>16</v>
      </c>
      <c r="AU1326" s="4">
        <v>16</v>
      </c>
      <c r="AV1326" s="4">
        <v>16</v>
      </c>
      <c r="AW1326" s="4">
        <v>16</v>
      </c>
      <c r="AX1326" s="4">
        <v>16</v>
      </c>
      <c r="AY1326" s="4">
        <v>16</v>
      </c>
      <c r="AZ1326" s="4">
        <v>16</v>
      </c>
      <c r="BA1326" s="4">
        <v>16</v>
      </c>
      <c r="BB1326" s="4">
        <v>16</v>
      </c>
      <c r="BC1326" s="4">
        <v>16</v>
      </c>
      <c r="BD1326" s="4">
        <v>16</v>
      </c>
      <c r="BE1326" s="4">
        <v>16</v>
      </c>
      <c r="BF1326" s="4">
        <v>16</v>
      </c>
      <c r="BG1326" s="4">
        <v>16</v>
      </c>
      <c r="BH1326" s="4">
        <v>16</v>
      </c>
      <c r="BI1326" s="4">
        <v>16</v>
      </c>
      <c r="BJ1326" t="s">
        <v>0</v>
      </c>
    </row>
    <row r="1327" spans="1:62">
      <c r="A1327" s="4" t="s">
        <v>3</v>
      </c>
      <c r="J1327" s="15"/>
      <c r="K1327" s="5"/>
      <c r="R1327" s="15"/>
      <c r="U1327" s="6"/>
      <c r="X1327" s="15"/>
      <c r="AD1327" s="15"/>
      <c r="AE1327" s="5"/>
      <c r="AO1327" s="6"/>
      <c r="AY1327" s="5"/>
      <c r="BI1327" s="6"/>
    </row>
    <row r="1328" spans="1:62">
      <c r="A1328" s="4" t="s">
        <v>425</v>
      </c>
      <c r="J1328" s="15"/>
      <c r="K1328" s="5"/>
      <c r="R1328" s="15"/>
      <c r="U1328" s="6"/>
      <c r="X1328" s="15"/>
      <c r="AD1328" s="15"/>
      <c r="AE1328" s="5"/>
      <c r="AO1328" s="6"/>
      <c r="AY1328" s="5"/>
      <c r="BI1328" s="6"/>
    </row>
    <row r="1329" spans="1:62">
      <c r="A1329" s="4" t="s">
        <v>206</v>
      </c>
      <c r="B1329" s="4" t="s">
        <v>0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445</v>
      </c>
      <c r="B1330" s="4">
        <v>6</v>
      </c>
      <c r="C1330" s="4">
        <v>11</v>
      </c>
      <c r="D1330" s="4">
        <v>15</v>
      </c>
      <c r="E1330" s="4">
        <v>18</v>
      </c>
      <c r="F1330" s="4">
        <v>20</v>
      </c>
      <c r="G1330" s="4">
        <v>22</v>
      </c>
      <c r="H1330" s="4">
        <v>24</v>
      </c>
      <c r="I1330" s="4">
        <v>25</v>
      </c>
      <c r="J1330" s="15">
        <v>26</v>
      </c>
      <c r="K1330" s="5">
        <v>27</v>
      </c>
      <c r="L1330" s="4">
        <v>28</v>
      </c>
      <c r="M1330" s="4">
        <v>29</v>
      </c>
      <c r="N1330" s="4">
        <v>30</v>
      </c>
      <c r="O1330" s="4">
        <v>31</v>
      </c>
      <c r="P1330" s="4">
        <f>O1330</f>
        <v>31</v>
      </c>
      <c r="Q1330" s="4">
        <v>32</v>
      </c>
      <c r="R1330" s="4">
        <f t="shared" ref="R1330:BH1330" si="6405">Q1330</f>
        <v>32</v>
      </c>
      <c r="S1330" s="4">
        <f t="shared" si="6405"/>
        <v>32</v>
      </c>
      <c r="T1330" s="4">
        <v>33</v>
      </c>
      <c r="U1330" s="4">
        <f t="shared" si="6405"/>
        <v>33</v>
      </c>
      <c r="V1330" s="4">
        <v>34</v>
      </c>
      <c r="W1330" s="4">
        <f t="shared" si="6405"/>
        <v>34</v>
      </c>
      <c r="X1330" s="4">
        <f t="shared" si="6405"/>
        <v>34</v>
      </c>
      <c r="Y1330" s="4">
        <v>35</v>
      </c>
      <c r="Z1330" s="4">
        <f t="shared" si="6405"/>
        <v>35</v>
      </c>
      <c r="AA1330" s="4">
        <v>36</v>
      </c>
      <c r="AB1330" s="4">
        <f t="shared" si="6405"/>
        <v>36</v>
      </c>
      <c r="AC1330" s="4">
        <f t="shared" si="6405"/>
        <v>36</v>
      </c>
      <c r="AD1330" s="4">
        <f t="shared" si="6405"/>
        <v>36</v>
      </c>
      <c r="AE1330" s="4">
        <f t="shared" si="6405"/>
        <v>36</v>
      </c>
      <c r="AF1330" s="4">
        <f t="shared" si="6405"/>
        <v>36</v>
      </c>
      <c r="AG1330" s="4">
        <f t="shared" si="6405"/>
        <v>36</v>
      </c>
      <c r="AH1330" s="4">
        <v>37</v>
      </c>
      <c r="AI1330" s="4">
        <f t="shared" si="6405"/>
        <v>37</v>
      </c>
      <c r="AJ1330" s="4">
        <f t="shared" si="6405"/>
        <v>37</v>
      </c>
      <c r="AK1330" s="4">
        <f t="shared" si="6405"/>
        <v>37</v>
      </c>
      <c r="AL1330" s="4">
        <f t="shared" si="6405"/>
        <v>37</v>
      </c>
      <c r="AM1330" s="4">
        <v>38</v>
      </c>
      <c r="AN1330" s="4">
        <f t="shared" si="6405"/>
        <v>38</v>
      </c>
      <c r="AO1330" s="4">
        <f t="shared" si="6405"/>
        <v>38</v>
      </c>
      <c r="AP1330" s="4">
        <f t="shared" si="6405"/>
        <v>38</v>
      </c>
      <c r="AQ1330" s="4">
        <f t="shared" si="6405"/>
        <v>38</v>
      </c>
      <c r="AR1330" s="4">
        <f t="shared" si="6405"/>
        <v>38</v>
      </c>
      <c r="AS1330" s="4">
        <f t="shared" si="6405"/>
        <v>38</v>
      </c>
      <c r="AT1330" s="4">
        <f t="shared" si="6405"/>
        <v>38</v>
      </c>
      <c r="AU1330" s="4">
        <f t="shared" si="6405"/>
        <v>38</v>
      </c>
      <c r="AV1330" s="4">
        <f t="shared" si="6405"/>
        <v>38</v>
      </c>
      <c r="AW1330" s="4">
        <f t="shared" si="6405"/>
        <v>38</v>
      </c>
      <c r="AX1330" s="4">
        <v>39</v>
      </c>
      <c r="AY1330" s="4">
        <f t="shared" si="6405"/>
        <v>39</v>
      </c>
      <c r="AZ1330" s="4">
        <f t="shared" si="6405"/>
        <v>39</v>
      </c>
      <c r="BA1330" s="4">
        <f t="shared" si="6405"/>
        <v>39</v>
      </c>
      <c r="BB1330" s="4">
        <f t="shared" si="6405"/>
        <v>39</v>
      </c>
      <c r="BC1330" s="4">
        <f t="shared" si="6405"/>
        <v>39</v>
      </c>
      <c r="BD1330" s="4">
        <f t="shared" si="6405"/>
        <v>39</v>
      </c>
      <c r="BE1330" s="4">
        <f t="shared" si="6405"/>
        <v>39</v>
      </c>
      <c r="BF1330" s="4">
        <f t="shared" si="6405"/>
        <v>39</v>
      </c>
      <c r="BG1330" s="4">
        <f t="shared" si="6405"/>
        <v>39</v>
      </c>
      <c r="BH1330" s="4">
        <f t="shared" si="6405"/>
        <v>39</v>
      </c>
      <c r="BI1330" s="6">
        <v>40</v>
      </c>
      <c r="BJ1330" t="s">
        <v>0</v>
      </c>
    </row>
    <row r="1331" spans="1:62">
      <c r="A1331" s="4" t="s">
        <v>3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207</v>
      </c>
      <c r="J1332" s="15"/>
      <c r="K1332" s="5"/>
      <c r="R1332" s="15"/>
      <c r="U1332" s="6"/>
      <c r="X1332" s="15"/>
      <c r="AD1332" s="15"/>
      <c r="AE1332" s="5"/>
      <c r="AO1332" s="6"/>
      <c r="AY1332" s="5"/>
      <c r="BI1332" s="6"/>
    </row>
    <row r="1333" spans="1:62">
      <c r="A1333" s="4" t="s">
        <v>426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208</v>
      </c>
      <c r="B1334" s="4" t="s">
        <v>0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199</v>
      </c>
      <c r="B1335" s="4">
        <v>35</v>
      </c>
      <c r="C1335" s="4">
        <v>45</v>
      </c>
      <c r="D1335" s="4">
        <v>55</v>
      </c>
      <c r="E1335" s="4">
        <v>65</v>
      </c>
      <c r="F1335" s="4">
        <v>75</v>
      </c>
      <c r="G1335" s="4">
        <v>85</v>
      </c>
      <c r="H1335" s="4">
        <v>95</v>
      </c>
      <c r="I1335" s="4">
        <v>105</v>
      </c>
      <c r="J1335" s="15">
        <v>115</v>
      </c>
      <c r="K1335" s="5">
        <v>125</v>
      </c>
      <c r="L1335" s="4">
        <v>135</v>
      </c>
      <c r="M1335" s="4">
        <v>145</v>
      </c>
      <c r="N1335" s="4">
        <v>155</v>
      </c>
      <c r="O1335" s="4">
        <v>165</v>
      </c>
      <c r="P1335" s="4">
        <v>175</v>
      </c>
      <c r="Q1335" s="4">
        <v>185</v>
      </c>
      <c r="R1335" s="15">
        <v>195</v>
      </c>
      <c r="S1335" s="4">
        <v>205</v>
      </c>
      <c r="T1335" s="4">
        <v>215</v>
      </c>
      <c r="U1335" s="6">
        <v>225</v>
      </c>
      <c r="V1335" s="4">
        <v>235</v>
      </c>
      <c r="W1335" s="4">
        <v>245</v>
      </c>
      <c r="X1335" s="15">
        <v>255</v>
      </c>
      <c r="Y1335" s="4">
        <v>265</v>
      </c>
      <c r="Z1335" s="4">
        <v>275</v>
      </c>
      <c r="AA1335" s="4">
        <v>285</v>
      </c>
      <c r="AB1335" s="4">
        <v>295</v>
      </c>
      <c r="AC1335" s="4">
        <v>305</v>
      </c>
      <c r="AD1335" s="15">
        <v>315</v>
      </c>
      <c r="AE1335" s="5">
        <v>325</v>
      </c>
      <c r="AF1335" s="4">
        <v>335</v>
      </c>
      <c r="AG1335" s="4">
        <v>345</v>
      </c>
      <c r="AH1335" s="4">
        <v>355</v>
      </c>
      <c r="AI1335" s="4">
        <v>365</v>
      </c>
      <c r="AJ1335" s="4">
        <v>375</v>
      </c>
      <c r="AK1335" s="4">
        <v>385</v>
      </c>
      <c r="AL1335" s="4">
        <v>395</v>
      </c>
      <c r="AM1335" s="4">
        <v>405</v>
      </c>
      <c r="AN1335" s="4">
        <v>415</v>
      </c>
      <c r="AO1335" s="6">
        <v>425</v>
      </c>
      <c r="AP1335" s="4">
        <v>435</v>
      </c>
      <c r="AQ1335" s="4">
        <v>445</v>
      </c>
      <c r="AR1335" s="4">
        <v>455</v>
      </c>
      <c r="AS1335" s="4">
        <v>465</v>
      </c>
      <c r="AT1335" s="4">
        <v>475</v>
      </c>
      <c r="AU1335" s="4">
        <v>485</v>
      </c>
      <c r="AV1335" s="4">
        <v>495</v>
      </c>
      <c r="AW1335" s="4">
        <v>505</v>
      </c>
      <c r="AX1335" s="4">
        <v>515</v>
      </c>
      <c r="AY1335" s="5">
        <v>525</v>
      </c>
      <c r="AZ1335" s="4">
        <v>535</v>
      </c>
      <c r="BA1335" s="4">
        <v>545</v>
      </c>
      <c r="BB1335" s="4">
        <v>555</v>
      </c>
      <c r="BC1335" s="4">
        <v>565</v>
      </c>
      <c r="BD1335" s="4">
        <v>575</v>
      </c>
      <c r="BE1335" s="4">
        <v>585</v>
      </c>
      <c r="BF1335" s="4">
        <v>595</v>
      </c>
      <c r="BG1335" s="4">
        <v>605</v>
      </c>
      <c r="BH1335" s="4">
        <v>615</v>
      </c>
      <c r="BI1335" s="6">
        <v>625</v>
      </c>
      <c r="BJ1335" t="s">
        <v>0</v>
      </c>
    </row>
    <row r="1336" spans="1:62">
      <c r="A1336" s="4" t="s">
        <v>3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369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445</v>
      </c>
      <c r="B1338" s="4">
        <v>6</v>
      </c>
      <c r="C1338" s="4">
        <v>11</v>
      </c>
      <c r="D1338" s="4">
        <v>15</v>
      </c>
      <c r="E1338" s="4">
        <v>18</v>
      </c>
      <c r="F1338" s="4">
        <v>20</v>
      </c>
      <c r="G1338" s="4">
        <v>22</v>
      </c>
      <c r="H1338" s="4">
        <v>24</v>
      </c>
      <c r="I1338" s="4">
        <v>25</v>
      </c>
      <c r="J1338" s="15">
        <v>26</v>
      </c>
      <c r="K1338" s="5">
        <v>27</v>
      </c>
      <c r="L1338" s="4">
        <v>28</v>
      </c>
      <c r="M1338" s="4">
        <v>29</v>
      </c>
      <c r="N1338" s="4">
        <v>30</v>
      </c>
      <c r="O1338" s="4">
        <v>31</v>
      </c>
      <c r="P1338" s="4">
        <f>O1338</f>
        <v>31</v>
      </c>
      <c r="Q1338" s="4">
        <v>32</v>
      </c>
      <c r="R1338" s="4">
        <f t="shared" ref="R1338:BH1339" si="6406">Q1338</f>
        <v>32</v>
      </c>
      <c r="S1338" s="4">
        <f t="shared" si="6406"/>
        <v>32</v>
      </c>
      <c r="T1338" s="4">
        <v>33</v>
      </c>
      <c r="U1338" s="4">
        <f t="shared" si="6406"/>
        <v>33</v>
      </c>
      <c r="V1338" s="4">
        <v>34</v>
      </c>
      <c r="W1338" s="4">
        <f t="shared" si="6406"/>
        <v>34</v>
      </c>
      <c r="X1338" s="4">
        <f t="shared" si="6406"/>
        <v>34</v>
      </c>
      <c r="Y1338" s="4">
        <v>35</v>
      </c>
      <c r="Z1338" s="4">
        <f t="shared" si="6406"/>
        <v>35</v>
      </c>
      <c r="AA1338" s="4">
        <v>36</v>
      </c>
      <c r="AB1338" s="4">
        <f t="shared" si="6406"/>
        <v>36</v>
      </c>
      <c r="AC1338" s="4">
        <f t="shared" si="6406"/>
        <v>36</v>
      </c>
      <c r="AD1338" s="4">
        <f t="shared" si="6406"/>
        <v>36</v>
      </c>
      <c r="AE1338" s="4">
        <f t="shared" si="6406"/>
        <v>36</v>
      </c>
      <c r="AF1338" s="4">
        <f t="shared" si="6406"/>
        <v>36</v>
      </c>
      <c r="AG1338" s="4">
        <f t="shared" si="6406"/>
        <v>36</v>
      </c>
      <c r="AH1338" s="4">
        <v>37</v>
      </c>
      <c r="AI1338" s="4">
        <f t="shared" si="6406"/>
        <v>37</v>
      </c>
      <c r="AJ1338" s="4">
        <f t="shared" si="6406"/>
        <v>37</v>
      </c>
      <c r="AK1338" s="4">
        <f t="shared" si="6406"/>
        <v>37</v>
      </c>
      <c r="AL1338" s="4">
        <f t="shared" si="6406"/>
        <v>37</v>
      </c>
      <c r="AM1338" s="4">
        <v>38</v>
      </c>
      <c r="AN1338" s="4">
        <f t="shared" si="6406"/>
        <v>38</v>
      </c>
      <c r="AO1338" s="4">
        <f t="shared" si="6406"/>
        <v>38</v>
      </c>
      <c r="AP1338" s="4">
        <f t="shared" si="6406"/>
        <v>38</v>
      </c>
      <c r="AQ1338" s="4">
        <f t="shared" si="6406"/>
        <v>38</v>
      </c>
      <c r="AR1338" s="4">
        <f t="shared" si="6406"/>
        <v>38</v>
      </c>
      <c r="AS1338" s="4">
        <f t="shared" si="6406"/>
        <v>38</v>
      </c>
      <c r="AT1338" s="4">
        <f t="shared" si="6406"/>
        <v>38</v>
      </c>
      <c r="AU1338" s="4">
        <f t="shared" si="6406"/>
        <v>38</v>
      </c>
      <c r="AV1338" s="4">
        <f t="shared" si="6406"/>
        <v>38</v>
      </c>
      <c r="AW1338" s="4">
        <f t="shared" si="6406"/>
        <v>38</v>
      </c>
      <c r="AX1338" s="4">
        <v>39</v>
      </c>
      <c r="AY1338" s="4">
        <f t="shared" si="6406"/>
        <v>39</v>
      </c>
      <c r="AZ1338" s="4">
        <f t="shared" si="6406"/>
        <v>39</v>
      </c>
      <c r="BA1338" s="4">
        <f t="shared" si="6406"/>
        <v>39</v>
      </c>
      <c r="BB1338" s="4">
        <f t="shared" si="6406"/>
        <v>39</v>
      </c>
      <c r="BC1338" s="4">
        <f t="shared" si="6406"/>
        <v>39</v>
      </c>
      <c r="BD1338" s="4">
        <f t="shared" si="6406"/>
        <v>39</v>
      </c>
      <c r="BE1338" s="4">
        <f t="shared" si="6406"/>
        <v>39</v>
      </c>
      <c r="BF1338" s="4">
        <f t="shared" si="6406"/>
        <v>39</v>
      </c>
      <c r="BG1338" s="4">
        <f t="shared" si="6406"/>
        <v>39</v>
      </c>
      <c r="BH1338" s="4">
        <f t="shared" si="6406"/>
        <v>39</v>
      </c>
      <c r="BI1338" s="6">
        <v>40</v>
      </c>
      <c r="BJ1338" t="s">
        <v>0</v>
      </c>
    </row>
    <row r="1339" spans="1:62">
      <c r="A1339" s="4" t="s">
        <v>209</v>
      </c>
      <c r="B1339" s="4">
        <v>15</v>
      </c>
      <c r="C1339" s="4">
        <f>B1339+2</f>
        <v>17</v>
      </c>
      <c r="D1339" s="4">
        <f t="shared" ref="D1339:AA1339" si="6407">C1339+2</f>
        <v>19</v>
      </c>
      <c r="E1339" s="4">
        <f t="shared" si="6407"/>
        <v>21</v>
      </c>
      <c r="F1339" s="4">
        <f t="shared" si="6407"/>
        <v>23</v>
      </c>
      <c r="G1339" s="4">
        <f t="shared" si="6407"/>
        <v>25</v>
      </c>
      <c r="H1339" s="4">
        <f t="shared" si="6407"/>
        <v>27</v>
      </c>
      <c r="I1339" s="4">
        <f t="shared" si="6407"/>
        <v>29</v>
      </c>
      <c r="J1339" s="4">
        <f t="shared" si="6407"/>
        <v>31</v>
      </c>
      <c r="K1339" s="4">
        <f t="shared" si="6407"/>
        <v>33</v>
      </c>
      <c r="L1339" s="4">
        <f t="shared" si="6407"/>
        <v>35</v>
      </c>
      <c r="M1339" s="4">
        <f t="shared" si="6407"/>
        <v>37</v>
      </c>
      <c r="N1339" s="4">
        <f t="shared" si="6407"/>
        <v>39</v>
      </c>
      <c r="O1339" s="4">
        <f t="shared" si="6407"/>
        <v>41</v>
      </c>
      <c r="P1339" s="4">
        <f t="shared" si="6407"/>
        <v>43</v>
      </c>
      <c r="Q1339" s="4">
        <f t="shared" si="6407"/>
        <v>45</v>
      </c>
      <c r="R1339" s="4">
        <f t="shared" si="6407"/>
        <v>47</v>
      </c>
      <c r="S1339" s="4">
        <f t="shared" si="6407"/>
        <v>49</v>
      </c>
      <c r="T1339" s="4">
        <f t="shared" si="6407"/>
        <v>51</v>
      </c>
      <c r="U1339" s="4">
        <f t="shared" si="6407"/>
        <v>53</v>
      </c>
      <c r="V1339" s="4">
        <f t="shared" si="6407"/>
        <v>55</v>
      </c>
      <c r="W1339" s="4">
        <f t="shared" si="6407"/>
        <v>57</v>
      </c>
      <c r="X1339" s="4">
        <f t="shared" si="6407"/>
        <v>59</v>
      </c>
      <c r="Y1339" s="4">
        <f t="shared" si="6407"/>
        <v>61</v>
      </c>
      <c r="Z1339" s="4">
        <f t="shared" si="6407"/>
        <v>63</v>
      </c>
      <c r="AA1339" s="4">
        <f t="shared" si="6407"/>
        <v>65</v>
      </c>
      <c r="AB1339" s="4">
        <f>AA1339</f>
        <v>65</v>
      </c>
      <c r="AC1339" s="4">
        <f t="shared" si="6406"/>
        <v>65</v>
      </c>
      <c r="AD1339" s="4">
        <f t="shared" si="6406"/>
        <v>65</v>
      </c>
      <c r="AE1339" s="4">
        <f t="shared" si="6406"/>
        <v>65</v>
      </c>
      <c r="AF1339" s="4">
        <f t="shared" si="6406"/>
        <v>65</v>
      </c>
      <c r="AG1339" s="4">
        <f t="shared" si="6406"/>
        <v>65</v>
      </c>
      <c r="AH1339" s="4">
        <f t="shared" ref="AH1339" si="6408">AG1339</f>
        <v>65</v>
      </c>
      <c r="AI1339" s="4">
        <f t="shared" si="6406"/>
        <v>65</v>
      </c>
      <c r="AJ1339" s="4">
        <f t="shared" si="6406"/>
        <v>65</v>
      </c>
      <c r="AK1339" s="4">
        <f t="shared" si="6406"/>
        <v>65</v>
      </c>
      <c r="AL1339" s="4">
        <f t="shared" si="6406"/>
        <v>65</v>
      </c>
      <c r="AM1339" s="4">
        <f t="shared" ref="AM1339" si="6409">AL1339</f>
        <v>65</v>
      </c>
      <c r="AN1339" s="4">
        <f t="shared" si="6406"/>
        <v>65</v>
      </c>
      <c r="AO1339" s="4">
        <f t="shared" si="6406"/>
        <v>65</v>
      </c>
      <c r="AP1339" s="4">
        <f t="shared" si="6406"/>
        <v>65</v>
      </c>
      <c r="AQ1339" s="4">
        <f t="shared" si="6406"/>
        <v>65</v>
      </c>
      <c r="AR1339" s="4">
        <f t="shared" si="6406"/>
        <v>65</v>
      </c>
      <c r="AS1339" s="4">
        <f t="shared" si="6406"/>
        <v>65</v>
      </c>
      <c r="AT1339" s="4">
        <f t="shared" si="6406"/>
        <v>65</v>
      </c>
      <c r="AU1339" s="4">
        <f t="shared" si="6406"/>
        <v>65</v>
      </c>
      <c r="AV1339" s="4">
        <f t="shared" si="6406"/>
        <v>65</v>
      </c>
      <c r="AW1339" s="4">
        <f t="shared" si="6406"/>
        <v>65</v>
      </c>
      <c r="AX1339" s="4">
        <f t="shared" ref="AX1339" si="6410">AW1339</f>
        <v>65</v>
      </c>
      <c r="AY1339" s="4">
        <f t="shared" si="6406"/>
        <v>65</v>
      </c>
      <c r="AZ1339" s="4">
        <f t="shared" si="6406"/>
        <v>65</v>
      </c>
      <c r="BA1339" s="4">
        <f t="shared" si="6406"/>
        <v>65</v>
      </c>
      <c r="BB1339" s="4">
        <f t="shared" si="6406"/>
        <v>65</v>
      </c>
      <c r="BC1339" s="4">
        <f t="shared" si="6406"/>
        <v>65</v>
      </c>
      <c r="BD1339" s="4">
        <f t="shared" si="6406"/>
        <v>65</v>
      </c>
      <c r="BE1339" s="4">
        <f t="shared" si="6406"/>
        <v>65</v>
      </c>
      <c r="BF1339" s="4">
        <f t="shared" si="6406"/>
        <v>65</v>
      </c>
      <c r="BG1339" s="4">
        <f t="shared" si="6406"/>
        <v>65</v>
      </c>
      <c r="BH1339" s="4">
        <f t="shared" si="6406"/>
        <v>65</v>
      </c>
      <c r="BI1339" s="4">
        <f t="shared" ref="BI1339" si="6411">BH1339</f>
        <v>65</v>
      </c>
      <c r="BJ1339" t="s">
        <v>0</v>
      </c>
    </row>
    <row r="1340" spans="1:62">
      <c r="A1340" s="4" t="s">
        <v>3</v>
      </c>
      <c r="J1340" s="15"/>
      <c r="K1340" s="5"/>
      <c r="R1340" s="15"/>
      <c r="U1340" s="6"/>
      <c r="X1340" s="15"/>
      <c r="AD1340" s="15"/>
      <c r="AE1340" s="5"/>
      <c r="AO1340" s="6"/>
      <c r="AY1340" s="5"/>
      <c r="BI1340" s="6"/>
    </row>
    <row r="1341" spans="1:62">
      <c r="A1341" s="4" t="s">
        <v>370</v>
      </c>
      <c r="J1341" s="15"/>
      <c r="K1341" s="5"/>
      <c r="R1341" s="15"/>
      <c r="U1341" s="6"/>
      <c r="X1341" s="15"/>
      <c r="AD1341" s="15"/>
      <c r="AE1341" s="5"/>
      <c r="AO1341" s="6"/>
      <c r="AY1341" s="5"/>
      <c r="BI1341" s="6"/>
    </row>
    <row r="1342" spans="1:62">
      <c r="A1342" s="4" t="s">
        <v>472</v>
      </c>
      <c r="B1342" s="4">
        <v>35</v>
      </c>
      <c r="C1342" s="4">
        <f>B1342+4</f>
        <v>39</v>
      </c>
      <c r="D1342" s="4">
        <f t="shared" ref="D1342:G1342" si="6412">C1342+4</f>
        <v>43</v>
      </c>
      <c r="E1342" s="4">
        <f t="shared" si="6412"/>
        <v>47</v>
      </c>
      <c r="F1342" s="4">
        <f t="shared" si="6412"/>
        <v>51</v>
      </c>
      <c r="G1342" s="4">
        <f t="shared" si="6412"/>
        <v>55</v>
      </c>
      <c r="H1342" s="4">
        <f t="shared" ref="H1342:I1342" si="6413">G1342+4</f>
        <v>59</v>
      </c>
      <c r="I1342" s="4">
        <f t="shared" si="6413"/>
        <v>63</v>
      </c>
      <c r="J1342" s="4">
        <f>I1342+6</f>
        <v>69</v>
      </c>
      <c r="K1342" s="4">
        <f t="shared" ref="K1342:Q1342" si="6414">J1342+6</f>
        <v>75</v>
      </c>
      <c r="L1342" s="4">
        <f t="shared" si="6414"/>
        <v>81</v>
      </c>
      <c r="M1342" s="4">
        <f t="shared" si="6414"/>
        <v>87</v>
      </c>
      <c r="N1342" s="4">
        <f t="shared" si="6414"/>
        <v>93</v>
      </c>
      <c r="O1342" s="4">
        <f t="shared" si="6414"/>
        <v>99</v>
      </c>
      <c r="P1342" s="4">
        <f t="shared" si="6414"/>
        <v>105</v>
      </c>
      <c r="Q1342" s="4">
        <f t="shared" si="6414"/>
        <v>111</v>
      </c>
      <c r="R1342" s="4">
        <f>Q1342+9</f>
        <v>120</v>
      </c>
      <c r="S1342" s="4">
        <f t="shared" ref="S1342:W1342" si="6415">R1342+9</f>
        <v>129</v>
      </c>
      <c r="T1342" s="4">
        <f t="shared" si="6415"/>
        <v>138</v>
      </c>
      <c r="U1342" s="4">
        <f t="shared" si="6415"/>
        <v>147</v>
      </c>
      <c r="V1342" s="4">
        <f t="shared" si="6415"/>
        <v>156</v>
      </c>
      <c r="W1342" s="4">
        <f t="shared" si="6415"/>
        <v>165</v>
      </c>
      <c r="X1342" s="4">
        <f>W1342+12</f>
        <v>177</v>
      </c>
      <c r="Y1342" s="4">
        <f t="shared" ref="Y1342:AC1342" si="6416">X1342+12</f>
        <v>189</v>
      </c>
      <c r="Z1342" s="4">
        <f t="shared" si="6416"/>
        <v>201</v>
      </c>
      <c r="AA1342" s="4">
        <f t="shared" si="6416"/>
        <v>213</v>
      </c>
      <c r="AB1342" s="4">
        <f t="shared" si="6416"/>
        <v>225</v>
      </c>
      <c r="AC1342" s="4">
        <f t="shared" si="6416"/>
        <v>237</v>
      </c>
      <c r="AD1342" s="4">
        <f>AC1342+15</f>
        <v>252</v>
      </c>
      <c r="AE1342" s="4">
        <f t="shared" ref="AE1342:BI1342" si="6417">AD1342+15</f>
        <v>267</v>
      </c>
      <c r="AF1342" s="4">
        <f t="shared" si="6417"/>
        <v>282</v>
      </c>
      <c r="AG1342" s="4">
        <f t="shared" si="6417"/>
        <v>297</v>
      </c>
      <c r="AH1342" s="4">
        <f t="shared" si="6417"/>
        <v>312</v>
      </c>
      <c r="AI1342" s="4">
        <f t="shared" si="6417"/>
        <v>327</v>
      </c>
      <c r="AJ1342" s="4">
        <f t="shared" si="6417"/>
        <v>342</v>
      </c>
      <c r="AK1342" s="4">
        <f t="shared" si="6417"/>
        <v>357</v>
      </c>
      <c r="AL1342" s="4">
        <f t="shared" si="6417"/>
        <v>372</v>
      </c>
      <c r="AM1342" s="4">
        <f t="shared" si="6417"/>
        <v>387</v>
      </c>
      <c r="AN1342" s="4">
        <f t="shared" si="6417"/>
        <v>402</v>
      </c>
      <c r="AO1342" s="4">
        <f t="shared" si="6417"/>
        <v>417</v>
      </c>
      <c r="AP1342" s="4">
        <f t="shared" si="6417"/>
        <v>432</v>
      </c>
      <c r="AQ1342" s="4">
        <f t="shared" si="6417"/>
        <v>447</v>
      </c>
      <c r="AR1342" s="4">
        <f t="shared" si="6417"/>
        <v>462</v>
      </c>
      <c r="AS1342" s="4">
        <f t="shared" si="6417"/>
        <v>477</v>
      </c>
      <c r="AT1342" s="4">
        <f t="shared" si="6417"/>
        <v>492</v>
      </c>
      <c r="AU1342" s="4">
        <f t="shared" si="6417"/>
        <v>507</v>
      </c>
      <c r="AV1342" s="4">
        <f t="shared" si="6417"/>
        <v>522</v>
      </c>
      <c r="AW1342" s="4">
        <f t="shared" si="6417"/>
        <v>537</v>
      </c>
      <c r="AX1342" s="4">
        <f t="shared" si="6417"/>
        <v>552</v>
      </c>
      <c r="AY1342" s="4">
        <f t="shared" si="6417"/>
        <v>567</v>
      </c>
      <c r="AZ1342" s="4">
        <f t="shared" si="6417"/>
        <v>582</v>
      </c>
      <c r="BA1342" s="4">
        <f t="shared" si="6417"/>
        <v>597</v>
      </c>
      <c r="BB1342" s="4">
        <f t="shared" si="6417"/>
        <v>612</v>
      </c>
      <c r="BC1342" s="4">
        <f t="shared" si="6417"/>
        <v>627</v>
      </c>
      <c r="BD1342" s="4">
        <f t="shared" si="6417"/>
        <v>642</v>
      </c>
      <c r="BE1342" s="4">
        <f t="shared" si="6417"/>
        <v>657</v>
      </c>
      <c r="BF1342" s="4">
        <f t="shared" si="6417"/>
        <v>672</v>
      </c>
      <c r="BG1342" s="4">
        <f t="shared" si="6417"/>
        <v>687</v>
      </c>
      <c r="BH1342" s="4">
        <f t="shared" si="6417"/>
        <v>702</v>
      </c>
      <c r="BI1342" s="4">
        <f t="shared" si="6417"/>
        <v>717</v>
      </c>
      <c r="BJ1342" t="s">
        <v>0</v>
      </c>
    </row>
    <row r="1343" spans="1:62">
      <c r="A1343" s="4" t="s">
        <v>473</v>
      </c>
      <c r="B1343" s="4">
        <v>50</v>
      </c>
      <c r="C1343" s="4">
        <f>B1343+6</f>
        <v>56</v>
      </c>
      <c r="D1343" s="4">
        <f t="shared" ref="D1343:G1343" si="6418">C1343+6</f>
        <v>62</v>
      </c>
      <c r="E1343" s="4">
        <f t="shared" si="6418"/>
        <v>68</v>
      </c>
      <c r="F1343" s="4">
        <f t="shared" si="6418"/>
        <v>74</v>
      </c>
      <c r="G1343" s="4">
        <f t="shared" si="6418"/>
        <v>80</v>
      </c>
      <c r="H1343" s="4">
        <f t="shared" ref="H1343:I1343" si="6419">G1343+6</f>
        <v>86</v>
      </c>
      <c r="I1343" s="4">
        <f t="shared" si="6419"/>
        <v>92</v>
      </c>
      <c r="J1343" s="4">
        <f>I1343+8</f>
        <v>100</v>
      </c>
      <c r="K1343" s="4">
        <f t="shared" ref="K1343:Q1343" si="6420">J1343+8</f>
        <v>108</v>
      </c>
      <c r="L1343" s="4">
        <f t="shared" si="6420"/>
        <v>116</v>
      </c>
      <c r="M1343" s="4">
        <f t="shared" si="6420"/>
        <v>124</v>
      </c>
      <c r="N1343" s="4">
        <f t="shared" si="6420"/>
        <v>132</v>
      </c>
      <c r="O1343" s="4">
        <f t="shared" si="6420"/>
        <v>140</v>
      </c>
      <c r="P1343" s="4">
        <f t="shared" si="6420"/>
        <v>148</v>
      </c>
      <c r="Q1343" s="4">
        <f t="shared" si="6420"/>
        <v>156</v>
      </c>
      <c r="R1343" s="4">
        <f>Q1343+11</f>
        <v>167</v>
      </c>
      <c r="S1343" s="4">
        <f t="shared" ref="S1343:W1343" si="6421">R1343+11</f>
        <v>178</v>
      </c>
      <c r="T1343" s="4">
        <f t="shared" si="6421"/>
        <v>189</v>
      </c>
      <c r="U1343" s="4">
        <f t="shared" si="6421"/>
        <v>200</v>
      </c>
      <c r="V1343" s="4">
        <f t="shared" si="6421"/>
        <v>211</v>
      </c>
      <c r="W1343" s="4">
        <f t="shared" si="6421"/>
        <v>222</v>
      </c>
      <c r="X1343" s="4">
        <f>W1343+14</f>
        <v>236</v>
      </c>
      <c r="Y1343" s="4">
        <f t="shared" ref="Y1343:AC1343" si="6422">X1343+14</f>
        <v>250</v>
      </c>
      <c r="Z1343" s="4">
        <f t="shared" si="6422"/>
        <v>264</v>
      </c>
      <c r="AA1343" s="4">
        <f t="shared" si="6422"/>
        <v>278</v>
      </c>
      <c r="AB1343" s="4">
        <f t="shared" si="6422"/>
        <v>292</v>
      </c>
      <c r="AC1343" s="4">
        <f t="shared" si="6422"/>
        <v>306</v>
      </c>
      <c r="AD1343" s="4">
        <f>AC1343+17</f>
        <v>323</v>
      </c>
      <c r="AE1343" s="4">
        <f t="shared" ref="AE1343:BI1343" si="6423">AD1343+17</f>
        <v>340</v>
      </c>
      <c r="AF1343" s="4">
        <f t="shared" si="6423"/>
        <v>357</v>
      </c>
      <c r="AG1343" s="4">
        <f t="shared" si="6423"/>
        <v>374</v>
      </c>
      <c r="AH1343" s="4">
        <f t="shared" si="6423"/>
        <v>391</v>
      </c>
      <c r="AI1343" s="4">
        <f t="shared" si="6423"/>
        <v>408</v>
      </c>
      <c r="AJ1343" s="4">
        <f t="shared" si="6423"/>
        <v>425</v>
      </c>
      <c r="AK1343" s="4">
        <f t="shared" si="6423"/>
        <v>442</v>
      </c>
      <c r="AL1343" s="4">
        <f t="shared" si="6423"/>
        <v>459</v>
      </c>
      <c r="AM1343" s="4">
        <f t="shared" si="6423"/>
        <v>476</v>
      </c>
      <c r="AN1343" s="4">
        <f t="shared" si="6423"/>
        <v>493</v>
      </c>
      <c r="AO1343" s="4">
        <f t="shared" si="6423"/>
        <v>510</v>
      </c>
      <c r="AP1343" s="4">
        <f t="shared" si="6423"/>
        <v>527</v>
      </c>
      <c r="AQ1343" s="4">
        <f t="shared" si="6423"/>
        <v>544</v>
      </c>
      <c r="AR1343" s="4">
        <f t="shared" si="6423"/>
        <v>561</v>
      </c>
      <c r="AS1343" s="4">
        <f t="shared" si="6423"/>
        <v>578</v>
      </c>
      <c r="AT1343" s="4">
        <f t="shared" si="6423"/>
        <v>595</v>
      </c>
      <c r="AU1343" s="4">
        <f t="shared" si="6423"/>
        <v>612</v>
      </c>
      <c r="AV1343" s="4">
        <f t="shared" si="6423"/>
        <v>629</v>
      </c>
      <c r="AW1343" s="4">
        <f t="shared" si="6423"/>
        <v>646</v>
      </c>
      <c r="AX1343" s="4">
        <f t="shared" si="6423"/>
        <v>663</v>
      </c>
      <c r="AY1343" s="4">
        <f t="shared" si="6423"/>
        <v>680</v>
      </c>
      <c r="AZ1343" s="4">
        <f t="shared" si="6423"/>
        <v>697</v>
      </c>
      <c r="BA1343" s="4">
        <f t="shared" si="6423"/>
        <v>714</v>
      </c>
      <c r="BB1343" s="4">
        <f t="shared" si="6423"/>
        <v>731</v>
      </c>
      <c r="BC1343" s="4">
        <f t="shared" si="6423"/>
        <v>748</v>
      </c>
      <c r="BD1343" s="4">
        <f t="shared" si="6423"/>
        <v>765</v>
      </c>
      <c r="BE1343" s="4">
        <f t="shared" si="6423"/>
        <v>782</v>
      </c>
      <c r="BF1343" s="4">
        <f t="shared" si="6423"/>
        <v>799</v>
      </c>
      <c r="BG1343" s="4">
        <f t="shared" si="6423"/>
        <v>816</v>
      </c>
      <c r="BH1343" s="4">
        <f t="shared" si="6423"/>
        <v>833</v>
      </c>
      <c r="BI1343" s="4">
        <f t="shared" si="6423"/>
        <v>850</v>
      </c>
      <c r="BJ1343" t="s">
        <v>0</v>
      </c>
    </row>
    <row r="1344" spans="1:62">
      <c r="A1344" s="4" t="s">
        <v>71</v>
      </c>
      <c r="B1344" s="4">
        <v>300</v>
      </c>
      <c r="C1344" s="4">
        <f>B1344+45</f>
        <v>345</v>
      </c>
      <c r="D1344" s="4">
        <f t="shared" ref="D1344:BI1344" si="6424">C1344+45</f>
        <v>390</v>
      </c>
      <c r="E1344" s="4">
        <f t="shared" si="6424"/>
        <v>435</v>
      </c>
      <c r="F1344" s="4">
        <f t="shared" si="6424"/>
        <v>480</v>
      </c>
      <c r="G1344" s="4">
        <f t="shared" si="6424"/>
        <v>525</v>
      </c>
      <c r="H1344" s="4">
        <f t="shared" si="6424"/>
        <v>570</v>
      </c>
      <c r="I1344" s="4">
        <f t="shared" si="6424"/>
        <v>615</v>
      </c>
      <c r="J1344" s="4">
        <f t="shared" si="6424"/>
        <v>660</v>
      </c>
      <c r="K1344" s="4">
        <f t="shared" si="6424"/>
        <v>705</v>
      </c>
      <c r="L1344" s="4">
        <f t="shared" si="6424"/>
        <v>750</v>
      </c>
      <c r="M1344" s="4">
        <f t="shared" si="6424"/>
        <v>795</v>
      </c>
      <c r="N1344" s="4">
        <f t="shared" si="6424"/>
        <v>840</v>
      </c>
      <c r="O1344" s="4">
        <f t="shared" si="6424"/>
        <v>885</v>
      </c>
      <c r="P1344" s="4">
        <f t="shared" si="6424"/>
        <v>930</v>
      </c>
      <c r="Q1344" s="4">
        <f t="shared" si="6424"/>
        <v>975</v>
      </c>
      <c r="R1344" s="4">
        <f t="shared" si="6424"/>
        <v>1020</v>
      </c>
      <c r="S1344" s="4">
        <f t="shared" si="6424"/>
        <v>1065</v>
      </c>
      <c r="T1344" s="4">
        <f t="shared" si="6424"/>
        <v>1110</v>
      </c>
      <c r="U1344" s="4">
        <f t="shared" si="6424"/>
        <v>1155</v>
      </c>
      <c r="V1344" s="4">
        <f t="shared" si="6424"/>
        <v>1200</v>
      </c>
      <c r="W1344" s="4">
        <f t="shared" si="6424"/>
        <v>1245</v>
      </c>
      <c r="X1344" s="4">
        <f t="shared" si="6424"/>
        <v>1290</v>
      </c>
      <c r="Y1344" s="4">
        <f t="shared" si="6424"/>
        <v>1335</v>
      </c>
      <c r="Z1344" s="4">
        <f t="shared" si="6424"/>
        <v>1380</v>
      </c>
      <c r="AA1344" s="4">
        <f t="shared" si="6424"/>
        <v>1425</v>
      </c>
      <c r="AB1344" s="4">
        <f t="shared" si="6424"/>
        <v>1470</v>
      </c>
      <c r="AC1344" s="4">
        <f t="shared" si="6424"/>
        <v>1515</v>
      </c>
      <c r="AD1344" s="4">
        <f t="shared" si="6424"/>
        <v>1560</v>
      </c>
      <c r="AE1344" s="4">
        <f t="shared" si="6424"/>
        <v>1605</v>
      </c>
      <c r="AF1344" s="4">
        <f t="shared" si="6424"/>
        <v>1650</v>
      </c>
      <c r="AG1344" s="4">
        <f t="shared" si="6424"/>
        <v>1695</v>
      </c>
      <c r="AH1344" s="4">
        <f t="shared" si="6424"/>
        <v>1740</v>
      </c>
      <c r="AI1344" s="4">
        <f t="shared" si="6424"/>
        <v>1785</v>
      </c>
      <c r="AJ1344" s="4">
        <f t="shared" si="6424"/>
        <v>1830</v>
      </c>
      <c r="AK1344" s="4">
        <f t="shared" si="6424"/>
        <v>1875</v>
      </c>
      <c r="AL1344" s="4">
        <f t="shared" si="6424"/>
        <v>1920</v>
      </c>
      <c r="AM1344" s="4">
        <f t="shared" si="6424"/>
        <v>1965</v>
      </c>
      <c r="AN1344" s="4">
        <f t="shared" si="6424"/>
        <v>2010</v>
      </c>
      <c r="AO1344" s="4">
        <f t="shared" si="6424"/>
        <v>2055</v>
      </c>
      <c r="AP1344" s="4">
        <f t="shared" si="6424"/>
        <v>2100</v>
      </c>
      <c r="AQ1344" s="4">
        <f t="shared" si="6424"/>
        <v>2145</v>
      </c>
      <c r="AR1344" s="4">
        <f t="shared" si="6424"/>
        <v>2190</v>
      </c>
      <c r="AS1344" s="4">
        <f t="shared" si="6424"/>
        <v>2235</v>
      </c>
      <c r="AT1344" s="4">
        <f t="shared" si="6424"/>
        <v>2280</v>
      </c>
      <c r="AU1344" s="4">
        <f t="shared" si="6424"/>
        <v>2325</v>
      </c>
      <c r="AV1344" s="4">
        <f t="shared" si="6424"/>
        <v>2370</v>
      </c>
      <c r="AW1344" s="4">
        <f t="shared" si="6424"/>
        <v>2415</v>
      </c>
      <c r="AX1344" s="4">
        <f t="shared" si="6424"/>
        <v>2460</v>
      </c>
      <c r="AY1344" s="4">
        <f t="shared" si="6424"/>
        <v>2505</v>
      </c>
      <c r="AZ1344" s="4">
        <f t="shared" si="6424"/>
        <v>2550</v>
      </c>
      <c r="BA1344" s="4">
        <f t="shared" si="6424"/>
        <v>2595</v>
      </c>
      <c r="BB1344" s="4">
        <f t="shared" si="6424"/>
        <v>2640</v>
      </c>
      <c r="BC1344" s="4">
        <f t="shared" si="6424"/>
        <v>2685</v>
      </c>
      <c r="BD1344" s="4">
        <f t="shared" si="6424"/>
        <v>2730</v>
      </c>
      <c r="BE1344" s="4">
        <f t="shared" si="6424"/>
        <v>2775</v>
      </c>
      <c r="BF1344" s="4">
        <f t="shared" si="6424"/>
        <v>2820</v>
      </c>
      <c r="BG1344" s="4">
        <f t="shared" si="6424"/>
        <v>2865</v>
      </c>
      <c r="BH1344" s="4">
        <f t="shared" si="6424"/>
        <v>2910</v>
      </c>
      <c r="BI1344" s="4">
        <f t="shared" si="6424"/>
        <v>2955</v>
      </c>
      <c r="BJ1344" t="s">
        <v>0</v>
      </c>
    </row>
    <row r="1345" spans="1:62">
      <c r="A1345" s="4" t="s">
        <v>162</v>
      </c>
      <c r="B1345" s="4">
        <v>250</v>
      </c>
      <c r="C1345" s="4">
        <f>B1345+50</f>
        <v>300</v>
      </c>
      <c r="D1345" s="4">
        <f t="shared" ref="D1345:BI1345" si="6425">C1345+50</f>
        <v>350</v>
      </c>
      <c r="E1345" s="4">
        <f t="shared" si="6425"/>
        <v>400</v>
      </c>
      <c r="F1345" s="4">
        <f t="shared" si="6425"/>
        <v>450</v>
      </c>
      <c r="G1345" s="4">
        <f t="shared" si="6425"/>
        <v>500</v>
      </c>
      <c r="H1345" s="4">
        <f t="shared" si="6425"/>
        <v>550</v>
      </c>
      <c r="I1345" s="4">
        <f t="shared" si="6425"/>
        <v>600</v>
      </c>
      <c r="J1345" s="4">
        <f t="shared" si="6425"/>
        <v>650</v>
      </c>
      <c r="K1345" s="4">
        <f t="shared" si="6425"/>
        <v>700</v>
      </c>
      <c r="L1345" s="4">
        <f t="shared" si="6425"/>
        <v>750</v>
      </c>
      <c r="M1345" s="4">
        <f t="shared" si="6425"/>
        <v>800</v>
      </c>
      <c r="N1345" s="4">
        <f t="shared" si="6425"/>
        <v>850</v>
      </c>
      <c r="O1345" s="4">
        <f t="shared" si="6425"/>
        <v>900</v>
      </c>
      <c r="P1345" s="4">
        <f t="shared" si="6425"/>
        <v>950</v>
      </c>
      <c r="Q1345" s="4">
        <f t="shared" si="6425"/>
        <v>1000</v>
      </c>
      <c r="R1345" s="4">
        <f t="shared" si="6425"/>
        <v>1050</v>
      </c>
      <c r="S1345" s="4">
        <f t="shared" si="6425"/>
        <v>1100</v>
      </c>
      <c r="T1345" s="4">
        <f t="shared" si="6425"/>
        <v>1150</v>
      </c>
      <c r="U1345" s="4">
        <f t="shared" si="6425"/>
        <v>1200</v>
      </c>
      <c r="V1345" s="4">
        <f t="shared" si="6425"/>
        <v>1250</v>
      </c>
      <c r="W1345" s="4">
        <f t="shared" si="6425"/>
        <v>1300</v>
      </c>
      <c r="X1345" s="4">
        <f t="shared" si="6425"/>
        <v>1350</v>
      </c>
      <c r="Y1345" s="4">
        <f t="shared" si="6425"/>
        <v>1400</v>
      </c>
      <c r="Z1345" s="4">
        <f t="shared" si="6425"/>
        <v>1450</v>
      </c>
      <c r="AA1345" s="4">
        <f t="shared" si="6425"/>
        <v>1500</v>
      </c>
      <c r="AB1345" s="4">
        <f t="shared" si="6425"/>
        <v>1550</v>
      </c>
      <c r="AC1345" s="4">
        <f t="shared" si="6425"/>
        <v>1600</v>
      </c>
      <c r="AD1345" s="4">
        <f t="shared" si="6425"/>
        <v>1650</v>
      </c>
      <c r="AE1345" s="4">
        <f t="shared" si="6425"/>
        <v>1700</v>
      </c>
      <c r="AF1345" s="4">
        <f t="shared" si="6425"/>
        <v>1750</v>
      </c>
      <c r="AG1345" s="4">
        <f t="shared" si="6425"/>
        <v>1800</v>
      </c>
      <c r="AH1345" s="4">
        <f t="shared" si="6425"/>
        <v>1850</v>
      </c>
      <c r="AI1345" s="4">
        <f t="shared" si="6425"/>
        <v>1900</v>
      </c>
      <c r="AJ1345" s="4">
        <f t="shared" si="6425"/>
        <v>1950</v>
      </c>
      <c r="AK1345" s="4">
        <f t="shared" si="6425"/>
        <v>2000</v>
      </c>
      <c r="AL1345" s="4">
        <f t="shared" si="6425"/>
        <v>2050</v>
      </c>
      <c r="AM1345" s="4">
        <f t="shared" si="6425"/>
        <v>2100</v>
      </c>
      <c r="AN1345" s="4">
        <f t="shared" si="6425"/>
        <v>2150</v>
      </c>
      <c r="AO1345" s="4">
        <f t="shared" si="6425"/>
        <v>2200</v>
      </c>
      <c r="AP1345" s="4">
        <f t="shared" si="6425"/>
        <v>2250</v>
      </c>
      <c r="AQ1345" s="4">
        <f t="shared" si="6425"/>
        <v>2300</v>
      </c>
      <c r="AR1345" s="4">
        <f t="shared" si="6425"/>
        <v>2350</v>
      </c>
      <c r="AS1345" s="4">
        <f t="shared" si="6425"/>
        <v>2400</v>
      </c>
      <c r="AT1345" s="4">
        <f t="shared" si="6425"/>
        <v>2450</v>
      </c>
      <c r="AU1345" s="4">
        <f t="shared" si="6425"/>
        <v>2500</v>
      </c>
      <c r="AV1345" s="4">
        <f t="shared" si="6425"/>
        <v>2550</v>
      </c>
      <c r="AW1345" s="4">
        <f t="shared" si="6425"/>
        <v>2600</v>
      </c>
      <c r="AX1345" s="4">
        <f t="shared" si="6425"/>
        <v>2650</v>
      </c>
      <c r="AY1345" s="4">
        <f t="shared" si="6425"/>
        <v>2700</v>
      </c>
      <c r="AZ1345" s="4">
        <f t="shared" si="6425"/>
        <v>2750</v>
      </c>
      <c r="BA1345" s="4">
        <f t="shared" si="6425"/>
        <v>2800</v>
      </c>
      <c r="BB1345" s="4">
        <f t="shared" si="6425"/>
        <v>2850</v>
      </c>
      <c r="BC1345" s="4">
        <f t="shared" si="6425"/>
        <v>2900</v>
      </c>
      <c r="BD1345" s="4">
        <f t="shared" si="6425"/>
        <v>2950</v>
      </c>
      <c r="BE1345" s="4">
        <f t="shared" si="6425"/>
        <v>3000</v>
      </c>
      <c r="BF1345" s="4">
        <f t="shared" si="6425"/>
        <v>3050</v>
      </c>
      <c r="BG1345" s="4">
        <f t="shared" si="6425"/>
        <v>3100</v>
      </c>
      <c r="BH1345" s="4">
        <f t="shared" si="6425"/>
        <v>3150</v>
      </c>
      <c r="BI1345" s="4">
        <f t="shared" si="6425"/>
        <v>3200</v>
      </c>
      <c r="BJ1345" t="s">
        <v>0</v>
      </c>
    </row>
    <row r="1346" spans="1:62">
      <c r="A1346" s="4" t="s">
        <v>2</v>
      </c>
      <c r="B1346" s="4">
        <v>5</v>
      </c>
      <c r="C1346" s="4">
        <f>B1346+0.5</f>
        <v>5.5</v>
      </c>
      <c r="D1346" s="4">
        <f t="shared" ref="D1346:BI1346" si="6426">C1346+0.5</f>
        <v>6</v>
      </c>
      <c r="E1346" s="4">
        <f t="shared" si="6426"/>
        <v>6.5</v>
      </c>
      <c r="F1346" s="4">
        <f t="shared" si="6426"/>
        <v>7</v>
      </c>
      <c r="G1346" s="4">
        <f t="shared" si="6426"/>
        <v>7.5</v>
      </c>
      <c r="H1346" s="4">
        <f t="shared" si="6426"/>
        <v>8</v>
      </c>
      <c r="I1346" s="4">
        <f t="shared" si="6426"/>
        <v>8.5</v>
      </c>
      <c r="J1346" s="4">
        <f t="shared" si="6426"/>
        <v>9</v>
      </c>
      <c r="K1346" s="4">
        <f t="shared" si="6426"/>
        <v>9.5</v>
      </c>
      <c r="L1346" s="4">
        <f t="shared" si="6426"/>
        <v>10</v>
      </c>
      <c r="M1346" s="4">
        <f t="shared" si="6426"/>
        <v>10.5</v>
      </c>
      <c r="N1346" s="4">
        <f t="shared" si="6426"/>
        <v>11</v>
      </c>
      <c r="O1346" s="4">
        <f t="shared" si="6426"/>
        <v>11.5</v>
      </c>
      <c r="P1346" s="4">
        <f t="shared" si="6426"/>
        <v>12</v>
      </c>
      <c r="Q1346" s="4">
        <f t="shared" si="6426"/>
        <v>12.5</v>
      </c>
      <c r="R1346" s="4">
        <f t="shared" si="6426"/>
        <v>13</v>
      </c>
      <c r="S1346" s="4">
        <f t="shared" si="6426"/>
        <v>13.5</v>
      </c>
      <c r="T1346" s="4">
        <f t="shared" si="6426"/>
        <v>14</v>
      </c>
      <c r="U1346" s="4">
        <f t="shared" si="6426"/>
        <v>14.5</v>
      </c>
      <c r="V1346" s="4">
        <f t="shared" si="6426"/>
        <v>15</v>
      </c>
      <c r="W1346" s="4">
        <f t="shared" si="6426"/>
        <v>15.5</v>
      </c>
      <c r="X1346" s="4">
        <f t="shared" si="6426"/>
        <v>16</v>
      </c>
      <c r="Y1346" s="4">
        <f t="shared" si="6426"/>
        <v>16.5</v>
      </c>
      <c r="Z1346" s="4">
        <f t="shared" si="6426"/>
        <v>17</v>
      </c>
      <c r="AA1346" s="4">
        <f t="shared" si="6426"/>
        <v>17.5</v>
      </c>
      <c r="AB1346" s="4">
        <f t="shared" si="6426"/>
        <v>18</v>
      </c>
      <c r="AC1346" s="4">
        <f t="shared" si="6426"/>
        <v>18.5</v>
      </c>
      <c r="AD1346" s="4">
        <f t="shared" si="6426"/>
        <v>19</v>
      </c>
      <c r="AE1346" s="4">
        <f t="shared" si="6426"/>
        <v>19.5</v>
      </c>
      <c r="AF1346" s="4">
        <f t="shared" si="6426"/>
        <v>20</v>
      </c>
      <c r="AG1346" s="4">
        <f t="shared" si="6426"/>
        <v>20.5</v>
      </c>
      <c r="AH1346" s="4">
        <f t="shared" si="6426"/>
        <v>21</v>
      </c>
      <c r="AI1346" s="4">
        <f t="shared" si="6426"/>
        <v>21.5</v>
      </c>
      <c r="AJ1346" s="4">
        <f t="shared" si="6426"/>
        <v>22</v>
      </c>
      <c r="AK1346" s="4">
        <f t="shared" si="6426"/>
        <v>22.5</v>
      </c>
      <c r="AL1346" s="4">
        <f t="shared" si="6426"/>
        <v>23</v>
      </c>
      <c r="AM1346" s="4">
        <f t="shared" si="6426"/>
        <v>23.5</v>
      </c>
      <c r="AN1346" s="4">
        <f t="shared" si="6426"/>
        <v>24</v>
      </c>
      <c r="AO1346" s="4">
        <f t="shared" si="6426"/>
        <v>24.5</v>
      </c>
      <c r="AP1346" s="4">
        <f t="shared" si="6426"/>
        <v>25</v>
      </c>
      <c r="AQ1346" s="4">
        <f t="shared" si="6426"/>
        <v>25.5</v>
      </c>
      <c r="AR1346" s="4">
        <f t="shared" si="6426"/>
        <v>26</v>
      </c>
      <c r="AS1346" s="4">
        <f t="shared" si="6426"/>
        <v>26.5</v>
      </c>
      <c r="AT1346" s="4">
        <f t="shared" si="6426"/>
        <v>27</v>
      </c>
      <c r="AU1346" s="4">
        <f t="shared" si="6426"/>
        <v>27.5</v>
      </c>
      <c r="AV1346" s="4">
        <f t="shared" si="6426"/>
        <v>28</v>
      </c>
      <c r="AW1346" s="4">
        <f t="shared" si="6426"/>
        <v>28.5</v>
      </c>
      <c r="AX1346" s="4">
        <f t="shared" si="6426"/>
        <v>29</v>
      </c>
      <c r="AY1346" s="4">
        <f t="shared" si="6426"/>
        <v>29.5</v>
      </c>
      <c r="AZ1346" s="4">
        <f t="shared" si="6426"/>
        <v>30</v>
      </c>
      <c r="BA1346" s="4">
        <f t="shared" si="6426"/>
        <v>30.5</v>
      </c>
      <c r="BB1346" s="4">
        <f t="shared" si="6426"/>
        <v>31</v>
      </c>
      <c r="BC1346" s="4">
        <f t="shared" si="6426"/>
        <v>31.5</v>
      </c>
      <c r="BD1346" s="4">
        <f t="shared" si="6426"/>
        <v>32</v>
      </c>
      <c r="BE1346" s="4">
        <f t="shared" si="6426"/>
        <v>32.5</v>
      </c>
      <c r="BF1346" s="4">
        <f t="shared" si="6426"/>
        <v>33</v>
      </c>
      <c r="BG1346" s="4">
        <f t="shared" si="6426"/>
        <v>33.5</v>
      </c>
      <c r="BH1346" s="4">
        <f t="shared" si="6426"/>
        <v>34</v>
      </c>
      <c r="BI1346" s="4">
        <f t="shared" si="6426"/>
        <v>34.5</v>
      </c>
      <c r="BJ1346" t="s">
        <v>0</v>
      </c>
    </row>
    <row r="1347" spans="1:62">
      <c r="A1347" s="4" t="s">
        <v>3</v>
      </c>
      <c r="J1347" s="15"/>
      <c r="K1347" s="5"/>
      <c r="R1347" s="15"/>
      <c r="U1347" s="6"/>
      <c r="X1347" s="15"/>
      <c r="AD1347" s="15"/>
      <c r="AE1347" s="5"/>
      <c r="AO1347" s="6"/>
      <c r="AY1347" s="5"/>
      <c r="BI1347" s="6"/>
    </row>
    <row r="1348" spans="1:62">
      <c r="A1348" s="4" t="s">
        <v>371</v>
      </c>
      <c r="J1348" s="15"/>
      <c r="K1348" s="5"/>
      <c r="R1348" s="15"/>
      <c r="U1348" s="6"/>
      <c r="X1348" s="15"/>
      <c r="AD1348" s="15"/>
      <c r="AE1348" s="5"/>
      <c r="AO1348" s="6"/>
      <c r="AY1348" s="5"/>
      <c r="BI1348" s="6"/>
    </row>
    <row r="1349" spans="1:62">
      <c r="A1349" s="4" t="s">
        <v>137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72</v>
      </c>
      <c r="B1350" s="4">
        <v>240</v>
      </c>
      <c r="C1350" s="4">
        <f>B1350+16</f>
        <v>256</v>
      </c>
      <c r="D1350" s="4">
        <f>C1350+17</f>
        <v>273</v>
      </c>
      <c r="E1350" s="4">
        <f t="shared" ref="E1350:BI1350" si="6427">D1350+17</f>
        <v>290</v>
      </c>
      <c r="F1350" s="4">
        <f t="shared" si="6427"/>
        <v>307</v>
      </c>
      <c r="G1350" s="4">
        <f t="shared" si="6427"/>
        <v>324</v>
      </c>
      <c r="H1350" s="4">
        <f t="shared" ref="H1350" si="6428">G1350+16</f>
        <v>340</v>
      </c>
      <c r="I1350" s="4">
        <f t="shared" ref="I1350" si="6429">H1350+17</f>
        <v>357</v>
      </c>
      <c r="J1350" s="15">
        <f t="shared" si="6427"/>
        <v>374</v>
      </c>
      <c r="K1350">
        <f t="shared" si="6427"/>
        <v>391</v>
      </c>
      <c r="L1350" s="4">
        <f t="shared" si="6427"/>
        <v>408</v>
      </c>
      <c r="M1350" s="4">
        <f t="shared" ref="M1350:BF1350" si="6430">L1350+16</f>
        <v>424</v>
      </c>
      <c r="N1350" s="4">
        <f t="shared" ref="N1350:BG1350" si="6431">M1350+17</f>
        <v>441</v>
      </c>
      <c r="O1350" s="4">
        <f t="shared" si="6427"/>
        <v>458</v>
      </c>
      <c r="P1350" s="4">
        <f t="shared" si="6427"/>
        <v>475</v>
      </c>
      <c r="Q1350" s="4">
        <f t="shared" si="6427"/>
        <v>492</v>
      </c>
      <c r="R1350" s="15">
        <f t="shared" si="6430"/>
        <v>508</v>
      </c>
      <c r="S1350" s="4">
        <f t="shared" si="6431"/>
        <v>525</v>
      </c>
      <c r="T1350" s="4">
        <f t="shared" si="6427"/>
        <v>542</v>
      </c>
      <c r="U1350">
        <f t="shared" si="6427"/>
        <v>559</v>
      </c>
      <c r="V1350" s="4">
        <f t="shared" si="6427"/>
        <v>576</v>
      </c>
      <c r="W1350" s="4">
        <f t="shared" si="6430"/>
        <v>592</v>
      </c>
      <c r="X1350" s="15">
        <f t="shared" si="6431"/>
        <v>609</v>
      </c>
      <c r="Y1350" s="4">
        <f t="shared" si="6427"/>
        <v>626</v>
      </c>
      <c r="Z1350" s="4">
        <f t="shared" si="6427"/>
        <v>643</v>
      </c>
      <c r="AA1350" s="4">
        <f t="shared" si="6427"/>
        <v>660</v>
      </c>
      <c r="AB1350" s="4">
        <f t="shared" si="6430"/>
        <v>676</v>
      </c>
      <c r="AC1350" s="4">
        <f t="shared" si="6431"/>
        <v>693</v>
      </c>
      <c r="AD1350" s="15">
        <f t="shared" si="6427"/>
        <v>710</v>
      </c>
      <c r="AE1350">
        <f t="shared" si="6427"/>
        <v>727</v>
      </c>
      <c r="AF1350" s="4">
        <f t="shared" si="6427"/>
        <v>744</v>
      </c>
      <c r="AG1350" s="4">
        <f t="shared" si="6430"/>
        <v>760</v>
      </c>
      <c r="AH1350" s="4">
        <f t="shared" si="6431"/>
        <v>777</v>
      </c>
      <c r="AI1350" s="4">
        <f t="shared" si="6427"/>
        <v>794</v>
      </c>
      <c r="AJ1350" s="4">
        <f t="shared" si="6427"/>
        <v>811</v>
      </c>
      <c r="AK1350" s="4">
        <f t="shared" si="6427"/>
        <v>828</v>
      </c>
      <c r="AL1350" s="4">
        <f t="shared" si="6430"/>
        <v>844</v>
      </c>
      <c r="AM1350" s="4">
        <f t="shared" si="6431"/>
        <v>861</v>
      </c>
      <c r="AN1350" s="4">
        <f t="shared" si="6427"/>
        <v>878</v>
      </c>
      <c r="AO1350">
        <f t="shared" si="6427"/>
        <v>895</v>
      </c>
      <c r="AP1350" s="4">
        <f t="shared" si="6427"/>
        <v>912</v>
      </c>
      <c r="AQ1350" s="4">
        <f t="shared" si="6430"/>
        <v>928</v>
      </c>
      <c r="AR1350" s="4">
        <f t="shared" si="6431"/>
        <v>945</v>
      </c>
      <c r="AS1350" s="4">
        <f t="shared" si="6427"/>
        <v>962</v>
      </c>
      <c r="AT1350" s="4">
        <f t="shared" si="6427"/>
        <v>979</v>
      </c>
      <c r="AU1350" s="4">
        <f t="shared" si="6427"/>
        <v>996</v>
      </c>
      <c r="AV1350" s="4">
        <f t="shared" si="6430"/>
        <v>1012</v>
      </c>
      <c r="AW1350" s="4">
        <f t="shared" si="6431"/>
        <v>1029</v>
      </c>
      <c r="AX1350" s="4">
        <f t="shared" si="6427"/>
        <v>1046</v>
      </c>
      <c r="AY1350">
        <f t="shared" si="6427"/>
        <v>1063</v>
      </c>
      <c r="AZ1350" s="4">
        <f t="shared" si="6427"/>
        <v>1080</v>
      </c>
      <c r="BA1350" s="4">
        <f t="shared" si="6430"/>
        <v>1096</v>
      </c>
      <c r="BB1350" s="4">
        <f t="shared" si="6431"/>
        <v>1113</v>
      </c>
      <c r="BC1350" s="4">
        <f t="shared" si="6427"/>
        <v>1130</v>
      </c>
      <c r="BD1350" s="4">
        <f t="shared" si="6427"/>
        <v>1147</v>
      </c>
      <c r="BE1350" s="4">
        <f t="shared" si="6427"/>
        <v>1164</v>
      </c>
      <c r="BF1350" s="4">
        <f t="shared" si="6430"/>
        <v>1180</v>
      </c>
      <c r="BG1350" s="4">
        <f t="shared" si="6431"/>
        <v>1197</v>
      </c>
      <c r="BH1350" s="4">
        <f t="shared" si="6427"/>
        <v>1214</v>
      </c>
      <c r="BI1350">
        <f t="shared" si="6427"/>
        <v>1231</v>
      </c>
      <c r="BJ1350" t="s">
        <v>0</v>
      </c>
    </row>
    <row r="1351" spans="1:62">
      <c r="A1351" s="4" t="s">
        <v>73</v>
      </c>
      <c r="B1351" s="4">
        <v>340</v>
      </c>
      <c r="C1351" s="4">
        <f>B1351+23</f>
        <v>363</v>
      </c>
      <c r="D1351" s="4">
        <f>C1351+24</f>
        <v>387</v>
      </c>
      <c r="E1351" s="4">
        <f t="shared" ref="E1351:BI1351" si="6432">D1351+24</f>
        <v>411</v>
      </c>
      <c r="F1351" s="4">
        <f t="shared" si="6432"/>
        <v>435</v>
      </c>
      <c r="G1351" s="4">
        <f t="shared" si="6432"/>
        <v>459</v>
      </c>
      <c r="H1351" s="4">
        <f>G1351+23</f>
        <v>482</v>
      </c>
      <c r="I1351" s="4">
        <f t="shared" ref="I1351" si="6433">H1351+24</f>
        <v>506</v>
      </c>
      <c r="J1351" s="15">
        <f t="shared" si="6432"/>
        <v>530</v>
      </c>
      <c r="K1351">
        <f t="shared" si="6432"/>
        <v>554</v>
      </c>
      <c r="L1351" s="4">
        <f t="shared" si="6432"/>
        <v>578</v>
      </c>
      <c r="M1351" s="4">
        <f t="shared" ref="M1351" si="6434">L1351+23</f>
        <v>601</v>
      </c>
      <c r="N1351" s="4">
        <f t="shared" ref="N1351" si="6435">M1351+24</f>
        <v>625</v>
      </c>
      <c r="O1351" s="4">
        <f t="shared" si="6432"/>
        <v>649</v>
      </c>
      <c r="P1351" s="4">
        <f t="shared" si="6432"/>
        <v>673</v>
      </c>
      <c r="Q1351" s="4">
        <f t="shared" si="6432"/>
        <v>697</v>
      </c>
      <c r="R1351" s="15">
        <f t="shared" ref="R1351" si="6436">Q1351+23</f>
        <v>720</v>
      </c>
      <c r="S1351" s="4">
        <f t="shared" ref="S1351" si="6437">R1351+24</f>
        <v>744</v>
      </c>
      <c r="T1351" s="4">
        <f t="shared" si="6432"/>
        <v>768</v>
      </c>
      <c r="U1351">
        <f t="shared" si="6432"/>
        <v>792</v>
      </c>
      <c r="V1351" s="4">
        <f t="shared" si="6432"/>
        <v>816</v>
      </c>
      <c r="W1351" s="4">
        <f t="shared" ref="W1351" si="6438">V1351+23</f>
        <v>839</v>
      </c>
      <c r="X1351" s="15">
        <f t="shared" ref="X1351" si="6439">W1351+24</f>
        <v>863</v>
      </c>
      <c r="Y1351" s="4">
        <f t="shared" si="6432"/>
        <v>887</v>
      </c>
      <c r="Z1351" s="4">
        <f t="shared" si="6432"/>
        <v>911</v>
      </c>
      <c r="AA1351" s="4">
        <f t="shared" si="6432"/>
        <v>935</v>
      </c>
      <c r="AB1351" s="4">
        <f t="shared" ref="AB1351" si="6440">AA1351+23</f>
        <v>958</v>
      </c>
      <c r="AC1351" s="4">
        <f t="shared" ref="AC1351" si="6441">AB1351+24</f>
        <v>982</v>
      </c>
      <c r="AD1351" s="15">
        <f t="shared" si="6432"/>
        <v>1006</v>
      </c>
      <c r="AE1351">
        <f t="shared" si="6432"/>
        <v>1030</v>
      </c>
      <c r="AF1351" s="4">
        <f t="shared" si="6432"/>
        <v>1054</v>
      </c>
      <c r="AG1351" s="4">
        <f t="shared" ref="AG1351" si="6442">AF1351+23</f>
        <v>1077</v>
      </c>
      <c r="AH1351" s="4">
        <f t="shared" ref="AH1351" si="6443">AG1351+24</f>
        <v>1101</v>
      </c>
      <c r="AI1351" s="4">
        <f t="shared" si="6432"/>
        <v>1125</v>
      </c>
      <c r="AJ1351" s="4">
        <f t="shared" si="6432"/>
        <v>1149</v>
      </c>
      <c r="AK1351" s="4">
        <f t="shared" si="6432"/>
        <v>1173</v>
      </c>
      <c r="AL1351" s="4">
        <f t="shared" ref="AL1351" si="6444">AK1351+23</f>
        <v>1196</v>
      </c>
      <c r="AM1351" s="4">
        <f t="shared" ref="AM1351" si="6445">AL1351+24</f>
        <v>1220</v>
      </c>
      <c r="AN1351" s="4">
        <f t="shared" si="6432"/>
        <v>1244</v>
      </c>
      <c r="AO1351">
        <f t="shared" si="6432"/>
        <v>1268</v>
      </c>
      <c r="AP1351" s="4">
        <f t="shared" si="6432"/>
        <v>1292</v>
      </c>
      <c r="AQ1351" s="4">
        <f t="shared" ref="AQ1351" si="6446">AP1351+23</f>
        <v>1315</v>
      </c>
      <c r="AR1351" s="4">
        <f t="shared" ref="AR1351" si="6447">AQ1351+24</f>
        <v>1339</v>
      </c>
      <c r="AS1351" s="4">
        <f t="shared" si="6432"/>
        <v>1363</v>
      </c>
      <c r="AT1351" s="4">
        <f t="shared" si="6432"/>
        <v>1387</v>
      </c>
      <c r="AU1351" s="4">
        <f t="shared" si="6432"/>
        <v>1411</v>
      </c>
      <c r="AV1351" s="4">
        <f t="shared" ref="AV1351" si="6448">AU1351+23</f>
        <v>1434</v>
      </c>
      <c r="AW1351" s="4">
        <f t="shared" ref="AW1351" si="6449">AV1351+24</f>
        <v>1458</v>
      </c>
      <c r="AX1351" s="4">
        <f t="shared" si="6432"/>
        <v>1482</v>
      </c>
      <c r="AY1351">
        <f t="shared" si="6432"/>
        <v>1506</v>
      </c>
      <c r="AZ1351" s="4">
        <f t="shared" si="6432"/>
        <v>1530</v>
      </c>
      <c r="BA1351" s="4">
        <f t="shared" ref="BA1351" si="6450">AZ1351+23</f>
        <v>1553</v>
      </c>
      <c r="BB1351" s="4">
        <f t="shared" ref="BB1351" si="6451">BA1351+24</f>
        <v>1577</v>
      </c>
      <c r="BC1351" s="4">
        <f t="shared" si="6432"/>
        <v>1601</v>
      </c>
      <c r="BD1351" s="4">
        <f t="shared" si="6432"/>
        <v>1625</v>
      </c>
      <c r="BE1351" s="4">
        <f t="shared" si="6432"/>
        <v>1649</v>
      </c>
      <c r="BF1351" s="4">
        <f t="shared" ref="BF1351" si="6452">BE1351+23</f>
        <v>1672</v>
      </c>
      <c r="BG1351" s="4">
        <f t="shared" ref="BG1351" si="6453">BF1351+24</f>
        <v>1696</v>
      </c>
      <c r="BH1351" s="4">
        <f t="shared" si="6432"/>
        <v>1720</v>
      </c>
      <c r="BI1351">
        <f t="shared" si="6432"/>
        <v>1744</v>
      </c>
      <c r="BJ1351" t="s">
        <v>0</v>
      </c>
    </row>
    <row r="1352" spans="1:62">
      <c r="A1352" s="4" t="s">
        <v>74</v>
      </c>
      <c r="B1352" s="4">
        <v>940</v>
      </c>
      <c r="C1352" s="4">
        <v>1005</v>
      </c>
      <c r="D1352" s="4">
        <v>1071</v>
      </c>
      <c r="E1352" s="4">
        <v>1137</v>
      </c>
      <c r="F1352" s="4">
        <v>1203</v>
      </c>
      <c r="G1352" s="4">
        <v>1269</v>
      </c>
      <c r="H1352" s="4">
        <v>1334</v>
      </c>
      <c r="I1352" s="4">
        <v>1400</v>
      </c>
      <c r="J1352" s="15">
        <v>1466</v>
      </c>
      <c r="K1352" s="5">
        <v>1532</v>
      </c>
      <c r="L1352" s="4">
        <v>1598</v>
      </c>
      <c r="M1352" s="4">
        <v>1663</v>
      </c>
      <c r="N1352" s="4">
        <v>1729</v>
      </c>
      <c r="O1352" s="4">
        <v>1795</v>
      </c>
      <c r="P1352" s="4">
        <v>1861</v>
      </c>
      <c r="Q1352" s="4">
        <v>1927</v>
      </c>
      <c r="R1352" s="15">
        <v>1992</v>
      </c>
      <c r="S1352" s="4">
        <v>2058</v>
      </c>
      <c r="T1352" s="4">
        <v>2124</v>
      </c>
      <c r="U1352" s="6">
        <v>2190</v>
      </c>
      <c r="V1352" s="4">
        <v>2256</v>
      </c>
      <c r="W1352" s="4">
        <v>2321</v>
      </c>
      <c r="X1352" s="15">
        <v>2387</v>
      </c>
      <c r="Y1352" s="4">
        <v>2453</v>
      </c>
      <c r="Z1352" s="4">
        <v>2519</v>
      </c>
      <c r="AA1352" s="4">
        <v>2585</v>
      </c>
      <c r="AB1352" s="4">
        <v>2650</v>
      </c>
      <c r="AC1352" s="4">
        <v>2716</v>
      </c>
      <c r="AD1352" s="15">
        <v>2782</v>
      </c>
      <c r="AE1352" s="5">
        <v>2848</v>
      </c>
      <c r="AF1352" s="4">
        <v>2914</v>
      </c>
      <c r="AG1352" s="4">
        <v>2979</v>
      </c>
      <c r="AH1352" s="4">
        <v>3045</v>
      </c>
      <c r="AI1352" s="4">
        <v>3111</v>
      </c>
      <c r="AJ1352" s="4">
        <v>3177</v>
      </c>
      <c r="AK1352" s="4">
        <v>3243</v>
      </c>
      <c r="AL1352" s="4">
        <v>3308</v>
      </c>
      <c r="AM1352" s="4">
        <v>3374</v>
      </c>
      <c r="AN1352" s="4">
        <v>3440</v>
      </c>
      <c r="AO1352" s="6">
        <v>3506</v>
      </c>
      <c r="AP1352" s="4">
        <v>3572</v>
      </c>
      <c r="AQ1352" s="4">
        <v>3637</v>
      </c>
      <c r="AR1352" s="4">
        <v>3703</v>
      </c>
      <c r="AS1352" s="4">
        <v>3769</v>
      </c>
      <c r="AT1352" s="4">
        <v>3835</v>
      </c>
      <c r="AU1352" s="4">
        <v>3901</v>
      </c>
      <c r="AV1352" s="4">
        <v>3966</v>
      </c>
      <c r="AW1352" s="4">
        <v>4032</v>
      </c>
      <c r="AX1352" s="4">
        <v>4098</v>
      </c>
      <c r="AY1352" s="5">
        <v>4164</v>
      </c>
      <c r="AZ1352" s="4">
        <v>4230</v>
      </c>
      <c r="BA1352" s="4">
        <v>4295</v>
      </c>
      <c r="BB1352" s="4">
        <v>4361</v>
      </c>
      <c r="BC1352" s="4">
        <v>4427</v>
      </c>
      <c r="BD1352" s="4">
        <v>4493</v>
      </c>
      <c r="BE1352" s="4">
        <v>4559</v>
      </c>
      <c r="BF1352" s="4">
        <v>4624</v>
      </c>
      <c r="BG1352" s="4">
        <v>4690</v>
      </c>
      <c r="BH1352" s="4">
        <v>4756</v>
      </c>
      <c r="BI1352" s="6">
        <v>4822</v>
      </c>
      <c r="BJ1352" t="s">
        <v>0</v>
      </c>
    </row>
    <row r="1353" spans="1:62">
      <c r="A1353" s="4" t="s">
        <v>75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200</v>
      </c>
      <c r="B1354" s="4">
        <v>20</v>
      </c>
      <c r="C1354" s="4">
        <v>30</v>
      </c>
      <c r="D1354" s="4">
        <v>40</v>
      </c>
      <c r="E1354" s="4">
        <v>50</v>
      </c>
      <c r="F1354" s="4">
        <v>60</v>
      </c>
      <c r="G1354" s="4">
        <v>70</v>
      </c>
      <c r="H1354" s="4">
        <v>80</v>
      </c>
      <c r="I1354" s="4">
        <v>90</v>
      </c>
      <c r="J1354" s="15">
        <v>100</v>
      </c>
      <c r="K1354" s="5">
        <v>110</v>
      </c>
      <c r="L1354" s="4">
        <v>120</v>
      </c>
      <c r="M1354" s="4">
        <v>130</v>
      </c>
      <c r="N1354" s="4">
        <v>140</v>
      </c>
      <c r="O1354" s="4">
        <v>150</v>
      </c>
      <c r="P1354" s="4">
        <v>160</v>
      </c>
      <c r="Q1354" s="4">
        <v>170</v>
      </c>
      <c r="R1354" s="15">
        <v>180</v>
      </c>
      <c r="S1354" s="4">
        <v>190</v>
      </c>
      <c r="T1354" s="4">
        <v>200</v>
      </c>
      <c r="U1354" s="6">
        <v>210</v>
      </c>
      <c r="V1354" s="4">
        <v>220</v>
      </c>
      <c r="W1354" s="4">
        <v>230</v>
      </c>
      <c r="X1354" s="15">
        <v>240</v>
      </c>
      <c r="Y1354" s="4">
        <v>250</v>
      </c>
      <c r="Z1354" s="4">
        <v>260</v>
      </c>
      <c r="AA1354" s="4">
        <v>270</v>
      </c>
      <c r="AB1354" s="4">
        <v>280</v>
      </c>
      <c r="AC1354" s="4">
        <v>290</v>
      </c>
      <c r="AD1354" s="15">
        <v>300</v>
      </c>
      <c r="AE1354" s="5">
        <v>310</v>
      </c>
      <c r="AF1354" s="4">
        <v>320</v>
      </c>
      <c r="AG1354" s="4">
        <v>330</v>
      </c>
      <c r="AH1354" s="4">
        <v>340</v>
      </c>
      <c r="AI1354" s="4">
        <v>350</v>
      </c>
      <c r="AJ1354" s="4">
        <v>360</v>
      </c>
      <c r="AK1354" s="4">
        <v>370</v>
      </c>
      <c r="AL1354" s="4">
        <v>380</v>
      </c>
      <c r="AM1354" s="4">
        <v>390</v>
      </c>
      <c r="AN1354" s="4">
        <v>400</v>
      </c>
      <c r="AO1354" s="6">
        <v>410</v>
      </c>
      <c r="AP1354" s="4">
        <v>420</v>
      </c>
      <c r="AQ1354" s="4">
        <v>430</v>
      </c>
      <c r="AR1354" s="4">
        <v>440</v>
      </c>
      <c r="AS1354" s="4">
        <v>450</v>
      </c>
      <c r="AT1354" s="4">
        <v>460</v>
      </c>
      <c r="AU1354" s="4">
        <v>470</v>
      </c>
      <c r="AV1354" s="4">
        <v>480</v>
      </c>
      <c r="AW1354" s="4">
        <v>490</v>
      </c>
      <c r="AX1354" s="4">
        <v>500</v>
      </c>
      <c r="AY1354" s="5">
        <v>510</v>
      </c>
      <c r="AZ1354" s="4">
        <v>520</v>
      </c>
      <c r="BA1354" s="4">
        <v>530</v>
      </c>
      <c r="BB1354" s="4">
        <v>540</v>
      </c>
      <c r="BC1354" s="4">
        <v>550</v>
      </c>
      <c r="BD1354" s="4">
        <v>560</v>
      </c>
      <c r="BE1354" s="4">
        <v>570</v>
      </c>
      <c r="BF1354" s="4">
        <v>580</v>
      </c>
      <c r="BG1354" s="4">
        <v>590</v>
      </c>
      <c r="BH1354" s="4">
        <v>600</v>
      </c>
      <c r="BI1354" s="6">
        <v>610</v>
      </c>
      <c r="BJ1354" t="s">
        <v>0</v>
      </c>
    </row>
    <row r="1355" spans="1:62">
      <c r="A1355" s="4" t="s">
        <v>210</v>
      </c>
      <c r="B1355" s="4">
        <v>5</v>
      </c>
      <c r="C1355" s="4">
        <f>B1355+1</f>
        <v>6</v>
      </c>
      <c r="D1355" s="4">
        <f>C1355</f>
        <v>6</v>
      </c>
      <c r="E1355" s="4">
        <f t="shared" ref="E1355" si="6454">D1355+1</f>
        <v>7</v>
      </c>
      <c r="F1355" s="4">
        <f t="shared" ref="F1355" si="6455">E1355</f>
        <v>7</v>
      </c>
      <c r="G1355" s="4">
        <f t="shared" ref="G1355" si="6456">F1355+1</f>
        <v>8</v>
      </c>
      <c r="H1355" s="4">
        <f t="shared" ref="H1355" si="6457">G1355</f>
        <v>8</v>
      </c>
      <c r="I1355" s="4">
        <f t="shared" ref="I1355" si="6458">H1355+1</f>
        <v>9</v>
      </c>
      <c r="J1355" s="4">
        <f t="shared" ref="J1355" si="6459">I1355</f>
        <v>9</v>
      </c>
      <c r="K1355" s="4">
        <f t="shared" ref="K1355" si="6460">J1355+1</f>
        <v>10</v>
      </c>
      <c r="L1355" s="4">
        <f t="shared" ref="L1355" si="6461">K1355</f>
        <v>10</v>
      </c>
      <c r="M1355" s="4">
        <f t="shared" ref="M1355" si="6462">L1355+1</f>
        <v>11</v>
      </c>
      <c r="N1355" s="4">
        <f t="shared" ref="N1355" si="6463">M1355</f>
        <v>11</v>
      </c>
      <c r="O1355" s="4">
        <f t="shared" ref="O1355" si="6464">N1355+1</f>
        <v>12</v>
      </c>
      <c r="P1355" s="4">
        <f t="shared" ref="P1355" si="6465">O1355</f>
        <v>12</v>
      </c>
      <c r="Q1355" s="4">
        <f t="shared" ref="Q1355" si="6466">P1355+1</f>
        <v>13</v>
      </c>
      <c r="R1355" s="4">
        <f t="shared" ref="R1355" si="6467">Q1355</f>
        <v>13</v>
      </c>
      <c r="S1355" s="4">
        <f t="shared" ref="S1355" si="6468">R1355+1</f>
        <v>14</v>
      </c>
      <c r="T1355" s="4">
        <f t="shared" ref="T1355" si="6469">S1355</f>
        <v>14</v>
      </c>
      <c r="U1355" s="4">
        <f t="shared" ref="U1355" si="6470">T1355+1</f>
        <v>15</v>
      </c>
      <c r="V1355" s="4">
        <f t="shared" ref="V1355" si="6471">U1355</f>
        <v>15</v>
      </c>
      <c r="W1355" s="4">
        <f t="shared" ref="W1355" si="6472">V1355+1</f>
        <v>16</v>
      </c>
      <c r="X1355" s="4">
        <f t="shared" ref="X1355" si="6473">W1355</f>
        <v>16</v>
      </c>
      <c r="Y1355" s="4">
        <f t="shared" ref="Y1355" si="6474">X1355+1</f>
        <v>17</v>
      </c>
      <c r="Z1355" s="4">
        <f t="shared" ref="Z1355" si="6475">Y1355</f>
        <v>17</v>
      </c>
      <c r="AA1355" s="4">
        <f t="shared" ref="AA1355" si="6476">Z1355+1</f>
        <v>18</v>
      </c>
      <c r="AB1355" s="4">
        <f t="shared" ref="AB1355" si="6477">AA1355</f>
        <v>18</v>
      </c>
      <c r="AC1355" s="4">
        <f t="shared" ref="AC1355" si="6478">AB1355+1</f>
        <v>19</v>
      </c>
      <c r="AD1355" s="4">
        <f t="shared" ref="AD1355" si="6479">AC1355</f>
        <v>19</v>
      </c>
      <c r="AE1355" s="4">
        <f t="shared" ref="AE1355" si="6480">AD1355+1</f>
        <v>20</v>
      </c>
      <c r="AF1355" s="4">
        <f t="shared" ref="AF1355" si="6481">AE1355</f>
        <v>20</v>
      </c>
      <c r="AG1355" s="4">
        <f t="shared" ref="AG1355" si="6482">AF1355+1</f>
        <v>21</v>
      </c>
      <c r="AH1355" s="4">
        <f t="shared" ref="AH1355" si="6483">AG1355</f>
        <v>21</v>
      </c>
      <c r="AI1355" s="4">
        <f t="shared" ref="AI1355" si="6484">AH1355+1</f>
        <v>22</v>
      </c>
      <c r="AJ1355" s="4">
        <f t="shared" ref="AJ1355" si="6485">AI1355</f>
        <v>22</v>
      </c>
      <c r="AK1355" s="4">
        <f t="shared" ref="AK1355" si="6486">AJ1355+1</f>
        <v>23</v>
      </c>
      <c r="AL1355" s="4">
        <f t="shared" ref="AL1355" si="6487">AK1355</f>
        <v>23</v>
      </c>
      <c r="AM1355" s="4">
        <f t="shared" ref="AM1355" si="6488">AL1355+1</f>
        <v>24</v>
      </c>
      <c r="AN1355" s="4">
        <f t="shared" ref="AN1355" si="6489">AM1355</f>
        <v>24</v>
      </c>
      <c r="AO1355" s="4">
        <f t="shared" ref="AO1355" si="6490">AN1355+1</f>
        <v>25</v>
      </c>
      <c r="AP1355" s="4">
        <f t="shared" ref="AP1355" si="6491">AO1355</f>
        <v>25</v>
      </c>
      <c r="AQ1355" s="4">
        <f t="shared" ref="AQ1355" si="6492">AP1355+1</f>
        <v>26</v>
      </c>
      <c r="AR1355" s="4">
        <f t="shared" ref="AR1355" si="6493">AQ1355</f>
        <v>26</v>
      </c>
      <c r="AS1355" s="4">
        <f t="shared" ref="AS1355" si="6494">AR1355+1</f>
        <v>27</v>
      </c>
      <c r="AT1355" s="4">
        <f t="shared" ref="AT1355" si="6495">AS1355</f>
        <v>27</v>
      </c>
      <c r="AU1355" s="4">
        <f t="shared" ref="AU1355" si="6496">AT1355+1</f>
        <v>28</v>
      </c>
      <c r="AV1355" s="4">
        <f t="shared" ref="AV1355" si="6497">AU1355</f>
        <v>28</v>
      </c>
      <c r="AW1355" s="4">
        <f t="shared" ref="AW1355" si="6498">AV1355+1</f>
        <v>29</v>
      </c>
      <c r="AX1355" s="4">
        <f t="shared" ref="AX1355" si="6499">AW1355</f>
        <v>29</v>
      </c>
      <c r="AY1355" s="4">
        <f t="shared" ref="AY1355" si="6500">AX1355+1</f>
        <v>30</v>
      </c>
      <c r="AZ1355" s="4">
        <f t="shared" ref="AZ1355" si="6501">AY1355</f>
        <v>30</v>
      </c>
      <c r="BA1355" s="4">
        <f t="shared" ref="BA1355" si="6502">AZ1355+1</f>
        <v>31</v>
      </c>
      <c r="BB1355" s="4">
        <f t="shared" ref="BB1355" si="6503">BA1355</f>
        <v>31</v>
      </c>
      <c r="BC1355" s="4">
        <f t="shared" ref="BC1355" si="6504">BB1355+1</f>
        <v>32</v>
      </c>
      <c r="BD1355" s="4">
        <f t="shared" ref="BD1355" si="6505">BC1355</f>
        <v>32</v>
      </c>
      <c r="BE1355" s="4">
        <f t="shared" ref="BE1355" si="6506">BD1355+1</f>
        <v>33</v>
      </c>
      <c r="BF1355" s="4">
        <f t="shared" ref="BF1355" si="6507">BE1355</f>
        <v>33</v>
      </c>
      <c r="BG1355" s="4">
        <f t="shared" ref="BG1355" si="6508">BF1355+1</f>
        <v>34</v>
      </c>
      <c r="BH1355" s="4">
        <f t="shared" ref="BH1355" si="6509">BG1355</f>
        <v>34</v>
      </c>
      <c r="BI1355" s="4">
        <f t="shared" ref="BI1355" si="6510">BH1355+1</f>
        <v>35</v>
      </c>
      <c r="BJ1355" t="s">
        <v>0</v>
      </c>
    </row>
    <row r="1356" spans="1:62">
      <c r="A1356" s="4" t="s">
        <v>199</v>
      </c>
      <c r="B1356" s="4">
        <v>40</v>
      </c>
      <c r="C1356" s="4">
        <v>80</v>
      </c>
      <c r="D1356" s="4">
        <v>120</v>
      </c>
      <c r="E1356" s="4">
        <v>160</v>
      </c>
      <c r="F1356" s="4">
        <v>200</v>
      </c>
      <c r="G1356" s="4">
        <v>240</v>
      </c>
      <c r="H1356" s="4">
        <v>280</v>
      </c>
      <c r="I1356" s="4">
        <v>320</v>
      </c>
      <c r="J1356" s="15">
        <v>360</v>
      </c>
      <c r="K1356" s="5">
        <v>400</v>
      </c>
      <c r="L1356" s="4">
        <v>440</v>
      </c>
      <c r="M1356" s="4">
        <v>480</v>
      </c>
      <c r="N1356" s="4">
        <v>520</v>
      </c>
      <c r="O1356" s="4">
        <v>560</v>
      </c>
      <c r="P1356" s="4">
        <v>600</v>
      </c>
      <c r="Q1356" s="4">
        <v>640</v>
      </c>
      <c r="R1356" s="15">
        <v>680</v>
      </c>
      <c r="S1356" s="4">
        <v>720</v>
      </c>
      <c r="T1356" s="4">
        <v>760</v>
      </c>
      <c r="U1356" s="6">
        <v>800</v>
      </c>
      <c r="V1356" s="4">
        <v>840</v>
      </c>
      <c r="W1356" s="4">
        <v>880</v>
      </c>
      <c r="X1356" s="15">
        <v>920</v>
      </c>
      <c r="Y1356" s="4">
        <v>960</v>
      </c>
      <c r="Z1356" s="4">
        <v>1000</v>
      </c>
      <c r="AA1356" s="4">
        <v>1040</v>
      </c>
      <c r="AB1356" s="4">
        <v>1080</v>
      </c>
      <c r="AC1356" s="4">
        <v>1120</v>
      </c>
      <c r="AD1356" s="15">
        <v>1160</v>
      </c>
      <c r="AE1356" s="5">
        <v>1200</v>
      </c>
      <c r="AF1356" s="4">
        <v>1240</v>
      </c>
      <c r="AG1356" s="4">
        <v>1280</v>
      </c>
      <c r="AH1356" s="4">
        <v>1320</v>
      </c>
      <c r="AI1356" s="4">
        <v>1360</v>
      </c>
      <c r="AJ1356" s="4">
        <v>1400</v>
      </c>
      <c r="AK1356" s="4">
        <v>1440</v>
      </c>
      <c r="AL1356" s="4">
        <v>1480</v>
      </c>
      <c r="AM1356" s="4">
        <v>1520</v>
      </c>
      <c r="AN1356" s="4">
        <v>1560</v>
      </c>
      <c r="AO1356" s="6">
        <v>1600</v>
      </c>
      <c r="AP1356" s="4">
        <v>1640</v>
      </c>
      <c r="AQ1356" s="4">
        <v>1680</v>
      </c>
      <c r="AR1356" s="4">
        <v>1720</v>
      </c>
      <c r="AS1356" s="4">
        <v>1760</v>
      </c>
      <c r="AT1356" s="4">
        <v>1800</v>
      </c>
      <c r="AU1356" s="4">
        <v>1840</v>
      </c>
      <c r="AV1356" s="4">
        <v>1880</v>
      </c>
      <c r="AW1356" s="4">
        <v>1920</v>
      </c>
      <c r="AX1356" s="4">
        <v>1960</v>
      </c>
      <c r="AY1356" s="5">
        <v>2000</v>
      </c>
      <c r="AZ1356" s="4">
        <v>2040</v>
      </c>
      <c r="BA1356" s="4">
        <v>2080</v>
      </c>
      <c r="BB1356" s="4">
        <v>2120</v>
      </c>
      <c r="BC1356" s="4">
        <v>2160</v>
      </c>
      <c r="BD1356" s="4">
        <v>2200</v>
      </c>
      <c r="BE1356" s="4">
        <v>2240</v>
      </c>
      <c r="BF1356" s="4">
        <v>2280</v>
      </c>
      <c r="BG1356" s="4">
        <v>2320</v>
      </c>
      <c r="BH1356" s="4">
        <v>2360</v>
      </c>
      <c r="BI1356" s="6">
        <v>2400</v>
      </c>
      <c r="BJ1356" t="s">
        <v>0</v>
      </c>
    </row>
    <row r="1357" spans="1:62">
      <c r="A1357" s="4" t="s">
        <v>211</v>
      </c>
      <c r="B1357" s="4">
        <v>0</v>
      </c>
      <c r="C1357" s="4">
        <v>5</v>
      </c>
      <c r="D1357" s="4">
        <v>10</v>
      </c>
      <c r="E1357" s="4">
        <v>15</v>
      </c>
      <c r="F1357" s="4">
        <v>20</v>
      </c>
      <c r="G1357" s="4">
        <v>25</v>
      </c>
      <c r="H1357" s="4">
        <v>30</v>
      </c>
      <c r="I1357" s="4">
        <v>35</v>
      </c>
      <c r="J1357" s="15">
        <v>40</v>
      </c>
      <c r="K1357" s="5">
        <v>45</v>
      </c>
      <c r="L1357" s="4">
        <v>50</v>
      </c>
      <c r="M1357" s="4">
        <v>55</v>
      </c>
      <c r="N1357" s="4">
        <v>60</v>
      </c>
      <c r="O1357" s="4">
        <v>65</v>
      </c>
      <c r="P1357" s="4">
        <v>70</v>
      </c>
      <c r="Q1357" s="4">
        <v>75</v>
      </c>
      <c r="R1357" s="15">
        <v>80</v>
      </c>
      <c r="S1357" s="4">
        <v>85</v>
      </c>
      <c r="T1357" s="4">
        <v>90</v>
      </c>
      <c r="U1357" s="6">
        <v>95</v>
      </c>
      <c r="V1357" s="4">
        <v>100</v>
      </c>
      <c r="W1357" s="4">
        <v>105</v>
      </c>
      <c r="X1357" s="15">
        <v>110</v>
      </c>
      <c r="Y1357" s="4">
        <v>115</v>
      </c>
      <c r="Z1357" s="4">
        <v>120</v>
      </c>
      <c r="AA1357" s="4">
        <v>125</v>
      </c>
      <c r="AB1357" s="4">
        <v>130</v>
      </c>
      <c r="AC1357" s="4">
        <v>135</v>
      </c>
      <c r="AD1357" s="15">
        <v>140</v>
      </c>
      <c r="AE1357" s="5">
        <v>145</v>
      </c>
      <c r="AF1357" s="4">
        <v>150</v>
      </c>
      <c r="AG1357" s="4">
        <v>155</v>
      </c>
      <c r="AH1357" s="4">
        <v>160</v>
      </c>
      <c r="AI1357" s="4">
        <v>165</v>
      </c>
      <c r="AJ1357" s="4">
        <v>170</v>
      </c>
      <c r="AK1357" s="4">
        <v>175</v>
      </c>
      <c r="AL1357" s="4">
        <v>180</v>
      </c>
      <c r="AM1357" s="4">
        <v>185</v>
      </c>
      <c r="AN1357" s="4">
        <v>190</v>
      </c>
      <c r="AO1357" s="6">
        <v>195</v>
      </c>
      <c r="AP1357" s="4">
        <v>200</v>
      </c>
      <c r="AQ1357" s="4">
        <v>205</v>
      </c>
      <c r="AR1357" s="4">
        <v>210</v>
      </c>
      <c r="AS1357" s="4">
        <v>215</v>
      </c>
      <c r="AT1357" s="4">
        <v>220</v>
      </c>
      <c r="AU1357" s="4">
        <v>225</v>
      </c>
      <c r="AV1357" s="4">
        <v>230</v>
      </c>
      <c r="AW1357" s="4">
        <v>235</v>
      </c>
      <c r="AX1357" s="4">
        <v>240</v>
      </c>
      <c r="AY1357" s="5">
        <v>245</v>
      </c>
      <c r="AZ1357" s="4">
        <v>250</v>
      </c>
      <c r="BA1357" s="4">
        <v>255</v>
      </c>
      <c r="BB1357" s="4">
        <v>260</v>
      </c>
      <c r="BC1357" s="4">
        <v>265</v>
      </c>
      <c r="BD1357" s="4">
        <v>270</v>
      </c>
      <c r="BE1357" s="4">
        <v>275</v>
      </c>
      <c r="BF1357" s="4">
        <v>280</v>
      </c>
      <c r="BG1357" s="4">
        <v>285</v>
      </c>
      <c r="BH1357" s="4">
        <v>290</v>
      </c>
      <c r="BI1357" s="6">
        <v>295</v>
      </c>
      <c r="BJ1357" t="s">
        <v>0</v>
      </c>
    </row>
    <row r="1358" spans="1:62">
      <c r="A1358" s="4" t="s">
        <v>2</v>
      </c>
      <c r="B1358" s="4">
        <v>25</v>
      </c>
      <c r="C1358" s="4">
        <v>26</v>
      </c>
      <c r="D1358" s="4">
        <v>27</v>
      </c>
      <c r="E1358" s="4">
        <v>28</v>
      </c>
      <c r="F1358" s="4">
        <v>29</v>
      </c>
      <c r="G1358" s="4">
        <v>30</v>
      </c>
      <c r="H1358" s="4">
        <v>31</v>
      </c>
      <c r="I1358" s="4">
        <v>32</v>
      </c>
      <c r="J1358" s="15">
        <v>33</v>
      </c>
      <c r="K1358" s="5">
        <v>34</v>
      </c>
      <c r="L1358" s="4">
        <v>35</v>
      </c>
      <c r="M1358" s="4">
        <v>36</v>
      </c>
      <c r="N1358" s="4">
        <v>37</v>
      </c>
      <c r="O1358" s="4">
        <v>38</v>
      </c>
      <c r="P1358" s="4">
        <v>39</v>
      </c>
      <c r="Q1358" s="4">
        <v>40</v>
      </c>
      <c r="R1358" s="15">
        <v>41</v>
      </c>
      <c r="S1358" s="4">
        <v>42</v>
      </c>
      <c r="T1358" s="4">
        <v>43</v>
      </c>
      <c r="U1358" s="6">
        <v>44</v>
      </c>
      <c r="V1358" s="4">
        <v>45</v>
      </c>
      <c r="W1358" s="4">
        <v>46</v>
      </c>
      <c r="X1358" s="15">
        <v>47</v>
      </c>
      <c r="Y1358" s="4">
        <v>48</v>
      </c>
      <c r="Z1358" s="4">
        <v>49</v>
      </c>
      <c r="AA1358" s="4">
        <v>50</v>
      </c>
      <c r="AB1358" s="4">
        <v>51</v>
      </c>
      <c r="AC1358" s="4">
        <v>52</v>
      </c>
      <c r="AD1358" s="15">
        <v>53</v>
      </c>
      <c r="AE1358" s="5">
        <v>54</v>
      </c>
      <c r="AF1358" s="4">
        <v>55</v>
      </c>
      <c r="AG1358" s="4">
        <v>56</v>
      </c>
      <c r="AH1358" s="4">
        <v>57</v>
      </c>
      <c r="AI1358" s="4">
        <v>58</v>
      </c>
      <c r="AJ1358" s="4">
        <v>59</v>
      </c>
      <c r="AK1358" s="4">
        <v>60</v>
      </c>
      <c r="AL1358" s="4">
        <v>61</v>
      </c>
      <c r="AM1358" s="4">
        <v>62</v>
      </c>
      <c r="AN1358" s="4">
        <v>63</v>
      </c>
      <c r="AO1358" s="6">
        <v>64</v>
      </c>
      <c r="AP1358" s="4">
        <v>65</v>
      </c>
      <c r="AQ1358" s="4">
        <v>66</v>
      </c>
      <c r="AR1358" s="4">
        <v>67</v>
      </c>
      <c r="AS1358" s="4">
        <v>68</v>
      </c>
      <c r="AT1358" s="4">
        <v>69</v>
      </c>
      <c r="AU1358" s="4">
        <v>70</v>
      </c>
      <c r="AV1358" s="4">
        <v>71</v>
      </c>
      <c r="AW1358" s="4">
        <v>72</v>
      </c>
      <c r="AX1358" s="4">
        <v>73</v>
      </c>
      <c r="AY1358" s="5">
        <v>74</v>
      </c>
      <c r="AZ1358" s="4">
        <v>75</v>
      </c>
      <c r="BA1358" s="4">
        <v>76</v>
      </c>
      <c r="BB1358" s="4">
        <v>77</v>
      </c>
      <c r="BC1358" s="4">
        <v>78</v>
      </c>
      <c r="BD1358" s="4">
        <v>79</v>
      </c>
      <c r="BE1358" s="4">
        <v>80</v>
      </c>
      <c r="BF1358" s="4">
        <v>81</v>
      </c>
      <c r="BG1358" s="4">
        <v>82</v>
      </c>
      <c r="BH1358" s="4">
        <v>83</v>
      </c>
      <c r="BI1358" s="6">
        <v>84</v>
      </c>
      <c r="BJ1358" t="s">
        <v>0</v>
      </c>
    </row>
    <row r="1359" spans="1:62">
      <c r="A1359" s="4" t="s">
        <v>3</v>
      </c>
      <c r="J1359" s="15"/>
      <c r="K1359" s="5"/>
      <c r="R1359" s="15"/>
      <c r="U1359" s="6"/>
      <c r="X1359" s="15"/>
      <c r="AD1359" s="15"/>
      <c r="AE1359" s="5"/>
      <c r="AO1359" s="6"/>
      <c r="AY1359" s="5"/>
      <c r="BI1359" s="6"/>
    </row>
    <row r="1360" spans="1:62">
      <c r="A1360" s="4" t="s">
        <v>372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212</v>
      </c>
      <c r="B1361" s="4">
        <v>23</v>
      </c>
      <c r="C1361" s="4">
        <v>34</v>
      </c>
      <c r="D1361" s="4">
        <v>42</v>
      </c>
      <c r="E1361" s="4">
        <v>49</v>
      </c>
      <c r="F1361" s="4">
        <v>55</v>
      </c>
      <c r="G1361" s="4">
        <v>59</v>
      </c>
      <c r="H1361" s="4">
        <v>63</v>
      </c>
      <c r="I1361" s="4">
        <v>65</v>
      </c>
      <c r="J1361" s="15">
        <v>69</v>
      </c>
      <c r="K1361" s="5">
        <v>71</v>
      </c>
      <c r="L1361" s="4">
        <v>73</v>
      </c>
      <c r="M1361" s="4">
        <v>75</v>
      </c>
      <c r="N1361" s="4">
        <v>77</v>
      </c>
      <c r="O1361" s="4">
        <v>79</v>
      </c>
      <c r="P1361" s="4">
        <v>80</v>
      </c>
      <c r="Q1361" s="4">
        <v>82</v>
      </c>
      <c r="R1361" s="15">
        <v>82</v>
      </c>
      <c r="S1361" s="4">
        <v>83</v>
      </c>
      <c r="T1361" s="4">
        <v>84</v>
      </c>
      <c r="U1361" s="6">
        <v>85</v>
      </c>
      <c r="V1361" s="4">
        <v>86</v>
      </c>
      <c r="W1361" s="4">
        <v>87</v>
      </c>
      <c r="X1361" s="15">
        <v>88</v>
      </c>
      <c r="Y1361" s="4">
        <v>89</v>
      </c>
      <c r="Z1361" s="4">
        <v>89</v>
      </c>
      <c r="AA1361" s="4">
        <v>90</v>
      </c>
      <c r="AB1361" s="4">
        <v>91</v>
      </c>
      <c r="AC1361" s="4">
        <v>91</v>
      </c>
      <c r="AD1361" s="15">
        <v>91</v>
      </c>
      <c r="AE1361" s="5">
        <v>91</v>
      </c>
      <c r="AF1361" s="4">
        <v>92</v>
      </c>
      <c r="AG1361" s="4">
        <v>92</v>
      </c>
      <c r="AH1361" s="4">
        <v>93</v>
      </c>
      <c r="AI1361" s="4">
        <v>93</v>
      </c>
      <c r="AJ1361" s="4">
        <v>93</v>
      </c>
      <c r="AK1361" s="4">
        <v>94</v>
      </c>
      <c r="AL1361" s="4">
        <v>94</v>
      </c>
      <c r="AM1361" s="4">
        <v>95</v>
      </c>
      <c r="AN1361" s="4">
        <v>95</v>
      </c>
      <c r="AO1361" s="6">
        <v>95</v>
      </c>
      <c r="AP1361" s="4">
        <v>95</v>
      </c>
      <c r="AQ1361" s="4">
        <v>96</v>
      </c>
      <c r="AR1361" s="4">
        <v>96</v>
      </c>
      <c r="AS1361" s="4">
        <v>96</v>
      </c>
      <c r="AT1361" s="4">
        <v>97</v>
      </c>
      <c r="AU1361" s="4">
        <v>97</v>
      </c>
      <c r="AV1361" s="4">
        <v>97</v>
      </c>
      <c r="AW1361" s="4">
        <v>97</v>
      </c>
      <c r="AX1361" s="4">
        <v>98</v>
      </c>
      <c r="AY1361" s="5">
        <v>98</v>
      </c>
      <c r="AZ1361" s="4">
        <v>98</v>
      </c>
      <c r="BA1361" s="4">
        <v>98</v>
      </c>
      <c r="BB1361" s="4">
        <v>98</v>
      </c>
      <c r="BC1361" s="4">
        <v>99</v>
      </c>
      <c r="BD1361" s="4">
        <v>99</v>
      </c>
      <c r="BE1361" s="4">
        <v>99</v>
      </c>
      <c r="BF1361" s="4">
        <v>99</v>
      </c>
      <c r="BG1361" s="4">
        <v>99</v>
      </c>
      <c r="BH1361" s="4">
        <v>99</v>
      </c>
      <c r="BI1361" s="6">
        <v>100</v>
      </c>
      <c r="BJ1361" t="s">
        <v>0</v>
      </c>
    </row>
    <row r="1362" spans="1:62">
      <c r="A1362" s="4" t="s">
        <v>3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J1363" s="15"/>
      <c r="K1363" s="5"/>
      <c r="R1363" s="15"/>
      <c r="U1363" s="6"/>
      <c r="X1363" s="15"/>
      <c r="AD1363" s="15"/>
      <c r="AE1363" s="5"/>
      <c r="AO1363" s="6"/>
      <c r="AY1363" s="5"/>
      <c r="BI1363" s="6"/>
    </row>
    <row r="1364" spans="1:62">
      <c r="A1364" s="4" t="s">
        <v>373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A1365" s="4" t="s">
        <v>213</v>
      </c>
      <c r="B1365" s="4">
        <v>2</v>
      </c>
      <c r="C1365" s="4">
        <v>2</v>
      </c>
      <c r="D1365" s="4">
        <v>2</v>
      </c>
      <c r="E1365" s="4">
        <v>3</v>
      </c>
      <c r="F1365" s="4">
        <v>3</v>
      </c>
      <c r="G1365" s="4">
        <v>3</v>
      </c>
      <c r="H1365" s="4">
        <v>3</v>
      </c>
      <c r="I1365" s="4">
        <v>4</v>
      </c>
      <c r="J1365" s="15">
        <v>4</v>
      </c>
      <c r="K1365" s="5">
        <v>4</v>
      </c>
      <c r="L1365" s="4">
        <v>4</v>
      </c>
      <c r="M1365" s="4">
        <v>5</v>
      </c>
      <c r="N1365" s="4">
        <v>5</v>
      </c>
      <c r="O1365" s="4">
        <v>5</v>
      </c>
      <c r="P1365" s="4">
        <v>5</v>
      </c>
      <c r="Q1365" s="4">
        <v>6</v>
      </c>
      <c r="R1365" s="15">
        <v>6</v>
      </c>
      <c r="S1365" s="4">
        <v>6</v>
      </c>
      <c r="T1365" s="4">
        <v>6</v>
      </c>
      <c r="U1365" s="6">
        <v>7</v>
      </c>
      <c r="V1365" s="4">
        <v>7</v>
      </c>
      <c r="W1365" s="4">
        <v>7</v>
      </c>
      <c r="X1365" s="15">
        <v>7</v>
      </c>
      <c r="Y1365" s="4">
        <v>8</v>
      </c>
      <c r="Z1365" s="4">
        <v>8</v>
      </c>
      <c r="AA1365" s="4">
        <v>8</v>
      </c>
      <c r="AB1365" s="4">
        <v>8</v>
      </c>
      <c r="AC1365" s="4">
        <v>9</v>
      </c>
      <c r="AD1365" s="15">
        <v>9</v>
      </c>
      <c r="AE1365" s="5">
        <v>9</v>
      </c>
      <c r="AF1365" s="4">
        <v>9</v>
      </c>
      <c r="AG1365" s="4">
        <v>10</v>
      </c>
      <c r="AH1365" s="4">
        <v>10</v>
      </c>
      <c r="AI1365" s="4">
        <v>10</v>
      </c>
      <c r="AJ1365" s="4">
        <v>10</v>
      </c>
      <c r="AK1365" s="4">
        <v>11</v>
      </c>
      <c r="AL1365" s="4">
        <v>11</v>
      </c>
      <c r="AM1365" s="4">
        <v>11</v>
      </c>
      <c r="AN1365" s="4">
        <v>11</v>
      </c>
      <c r="AO1365" s="6">
        <v>12</v>
      </c>
      <c r="AP1365" s="4">
        <v>12</v>
      </c>
      <c r="AQ1365" s="4">
        <v>12</v>
      </c>
      <c r="AR1365" s="4">
        <v>12</v>
      </c>
      <c r="AS1365" s="4">
        <v>13</v>
      </c>
      <c r="AT1365" s="4">
        <v>13</v>
      </c>
      <c r="AU1365" s="4">
        <v>13</v>
      </c>
      <c r="AV1365" s="4">
        <v>13</v>
      </c>
      <c r="AW1365" s="4">
        <v>14</v>
      </c>
      <c r="AX1365" s="4">
        <v>14</v>
      </c>
      <c r="AY1365" s="5">
        <v>14</v>
      </c>
      <c r="AZ1365" s="4">
        <v>14</v>
      </c>
      <c r="BA1365" s="4">
        <v>15</v>
      </c>
      <c r="BB1365" s="4">
        <v>15</v>
      </c>
      <c r="BC1365" s="4">
        <v>15</v>
      </c>
      <c r="BD1365" s="4">
        <v>15</v>
      </c>
      <c r="BE1365" s="4">
        <v>16</v>
      </c>
      <c r="BF1365" s="4">
        <v>16</v>
      </c>
      <c r="BG1365" s="4">
        <v>16</v>
      </c>
      <c r="BH1365" s="4">
        <v>16</v>
      </c>
      <c r="BI1365" s="6">
        <v>17</v>
      </c>
      <c r="BJ1365" t="s">
        <v>0</v>
      </c>
    </row>
    <row r="1366" spans="1:62">
      <c r="A1366" s="4" t="s">
        <v>199</v>
      </c>
      <c r="B1366" s="4">
        <v>10</v>
      </c>
      <c r="C1366" s="4">
        <v>20</v>
      </c>
      <c r="D1366" s="4">
        <v>30</v>
      </c>
      <c r="E1366" s="4">
        <v>40</v>
      </c>
      <c r="F1366" s="4">
        <v>50</v>
      </c>
      <c r="G1366" s="4">
        <v>60</v>
      </c>
      <c r="H1366" s="4">
        <v>70</v>
      </c>
      <c r="I1366" s="4">
        <v>80</v>
      </c>
      <c r="J1366" s="15">
        <v>90</v>
      </c>
      <c r="K1366" s="5">
        <v>100</v>
      </c>
      <c r="L1366" s="4">
        <v>110</v>
      </c>
      <c r="M1366" s="4">
        <v>120</v>
      </c>
      <c r="N1366" s="4">
        <v>130</v>
      </c>
      <c r="O1366" s="4">
        <v>140</v>
      </c>
      <c r="P1366" s="4">
        <v>150</v>
      </c>
      <c r="Q1366" s="4">
        <v>160</v>
      </c>
      <c r="R1366" s="15">
        <v>170</v>
      </c>
      <c r="S1366" s="4">
        <v>180</v>
      </c>
      <c r="T1366" s="4">
        <v>190</v>
      </c>
      <c r="U1366" s="6">
        <v>200</v>
      </c>
      <c r="V1366" s="4">
        <v>210</v>
      </c>
      <c r="W1366" s="4">
        <v>220</v>
      </c>
      <c r="X1366" s="15">
        <v>230</v>
      </c>
      <c r="Y1366" s="4">
        <v>240</v>
      </c>
      <c r="Z1366" s="4">
        <v>250</v>
      </c>
      <c r="AA1366" s="4">
        <v>260</v>
      </c>
      <c r="AB1366" s="4">
        <v>270</v>
      </c>
      <c r="AC1366" s="4">
        <v>280</v>
      </c>
      <c r="AD1366" s="15">
        <v>290</v>
      </c>
      <c r="AE1366" s="5">
        <v>300</v>
      </c>
      <c r="AF1366" s="4">
        <v>310</v>
      </c>
      <c r="AG1366" s="4">
        <v>320</v>
      </c>
      <c r="AH1366" s="4">
        <v>330</v>
      </c>
      <c r="AI1366" s="4">
        <v>340</v>
      </c>
      <c r="AJ1366" s="4">
        <v>350</v>
      </c>
      <c r="AK1366" s="4">
        <v>360</v>
      </c>
      <c r="AL1366" s="4">
        <v>370</v>
      </c>
      <c r="AM1366" s="4">
        <v>380</v>
      </c>
      <c r="AN1366" s="4">
        <v>390</v>
      </c>
      <c r="AO1366" s="6">
        <v>400</v>
      </c>
      <c r="AP1366" s="4">
        <v>410</v>
      </c>
      <c r="AQ1366" s="4">
        <v>420</v>
      </c>
      <c r="AR1366" s="4">
        <v>430</v>
      </c>
      <c r="AS1366" s="4">
        <v>440</v>
      </c>
      <c r="AT1366" s="4">
        <v>450</v>
      </c>
      <c r="AU1366" s="4">
        <v>460</v>
      </c>
      <c r="AV1366" s="4">
        <v>470</v>
      </c>
      <c r="AW1366" s="4">
        <v>480</v>
      </c>
      <c r="AX1366" s="4">
        <v>490</v>
      </c>
      <c r="AY1366" s="5">
        <v>500</v>
      </c>
      <c r="AZ1366" s="4">
        <v>510</v>
      </c>
      <c r="BA1366" s="4">
        <v>520</v>
      </c>
      <c r="BB1366" s="4">
        <v>530</v>
      </c>
      <c r="BC1366" s="4">
        <v>540</v>
      </c>
      <c r="BD1366" s="4">
        <v>550</v>
      </c>
      <c r="BE1366" s="4">
        <v>560</v>
      </c>
      <c r="BF1366" s="4">
        <v>570</v>
      </c>
      <c r="BG1366" s="4">
        <v>580</v>
      </c>
      <c r="BH1366" s="4">
        <v>590</v>
      </c>
      <c r="BI1366" s="6">
        <v>600</v>
      </c>
      <c r="BJ1366" t="s">
        <v>0</v>
      </c>
    </row>
    <row r="1367" spans="1:62">
      <c r="A1367" s="4" t="s">
        <v>457</v>
      </c>
      <c r="B1367" s="4">
        <v>3</v>
      </c>
      <c r="C1367" s="4">
        <f>B1367+1</f>
        <v>4</v>
      </c>
      <c r="D1367" s="4">
        <f t="shared" ref="D1367:I1367" si="6511">C1367+1</f>
        <v>5</v>
      </c>
      <c r="E1367" s="4">
        <f t="shared" si="6511"/>
        <v>6</v>
      </c>
      <c r="F1367" s="4">
        <f t="shared" si="6511"/>
        <v>7</v>
      </c>
      <c r="G1367" s="4">
        <f t="shared" si="6511"/>
        <v>8</v>
      </c>
      <c r="H1367" s="4">
        <f t="shared" si="6511"/>
        <v>9</v>
      </c>
      <c r="I1367" s="4">
        <f t="shared" si="6511"/>
        <v>10</v>
      </c>
      <c r="J1367" s="15">
        <f>I1367+3</f>
        <v>13</v>
      </c>
      <c r="K1367" s="4">
        <f>J1367+2</f>
        <v>15</v>
      </c>
      <c r="L1367" s="4">
        <f>K1367+3</f>
        <v>18</v>
      </c>
      <c r="M1367" s="4">
        <f t="shared" ref="M1367:Q1367" si="6512">L1367+2</f>
        <v>20</v>
      </c>
      <c r="N1367" s="4">
        <f t="shared" ref="N1367" si="6513">M1367+3</f>
        <v>23</v>
      </c>
      <c r="O1367" s="4">
        <f t="shared" si="6512"/>
        <v>25</v>
      </c>
      <c r="P1367" s="4">
        <f t="shared" ref="P1367" si="6514">O1367+3</f>
        <v>28</v>
      </c>
      <c r="Q1367" s="4">
        <f t="shared" si="6512"/>
        <v>30</v>
      </c>
      <c r="R1367" s="15">
        <f>Q1367+8</f>
        <v>38</v>
      </c>
      <c r="S1367" s="4">
        <f>R1367+7</f>
        <v>45</v>
      </c>
      <c r="T1367" s="4">
        <f t="shared" ref="T1367" si="6515">S1367+8</f>
        <v>53</v>
      </c>
      <c r="U1367" s="4">
        <f t="shared" ref="U1367" si="6516">T1367+7</f>
        <v>60</v>
      </c>
      <c r="V1367" s="4">
        <f t="shared" ref="V1367" si="6517">U1367+8</f>
        <v>68</v>
      </c>
      <c r="W1367" s="4">
        <f t="shared" ref="W1367" si="6518">V1367+7</f>
        <v>75</v>
      </c>
      <c r="X1367" s="15">
        <f>W1367+15</f>
        <v>90</v>
      </c>
      <c r="Y1367" s="4">
        <f t="shared" ref="Y1367" si="6519">X1367+15</f>
        <v>105</v>
      </c>
      <c r="Z1367" s="4">
        <f t="shared" ref="Z1367:AC1367" si="6520">Y1367+15</f>
        <v>120</v>
      </c>
      <c r="AA1367" s="4">
        <f t="shared" si="6520"/>
        <v>135</v>
      </c>
      <c r="AB1367" s="4">
        <f t="shared" si="6520"/>
        <v>150</v>
      </c>
      <c r="AC1367" s="4">
        <f t="shared" si="6520"/>
        <v>165</v>
      </c>
      <c r="AD1367" s="15">
        <f>AC1367+23</f>
        <v>188</v>
      </c>
      <c r="AE1367" s="4">
        <f>AD1367+22</f>
        <v>210</v>
      </c>
      <c r="AF1367" s="4">
        <f t="shared" ref="AF1367" si="6521">AE1367+23</f>
        <v>233</v>
      </c>
      <c r="AG1367" s="4">
        <f t="shared" ref="AG1367" si="6522">AF1367+22</f>
        <v>255</v>
      </c>
      <c r="AH1367" s="4">
        <f t="shared" ref="AH1367" si="6523">AG1367+23</f>
        <v>278</v>
      </c>
      <c r="AI1367" s="4">
        <f t="shared" ref="AI1367" si="6524">AH1367+22</f>
        <v>300</v>
      </c>
      <c r="AJ1367" s="4">
        <f t="shared" ref="AJ1367" si="6525">AI1367+23</f>
        <v>323</v>
      </c>
      <c r="AK1367" s="4">
        <f t="shared" ref="AK1367" si="6526">AJ1367+22</f>
        <v>345</v>
      </c>
      <c r="AL1367" s="4">
        <f t="shared" ref="AL1367" si="6527">AK1367+23</f>
        <v>368</v>
      </c>
      <c r="AM1367" s="4">
        <f t="shared" ref="AM1367" si="6528">AL1367+22</f>
        <v>390</v>
      </c>
      <c r="AN1367" s="4">
        <f t="shared" ref="AN1367" si="6529">AM1367+23</f>
        <v>413</v>
      </c>
      <c r="AO1367" s="4">
        <f t="shared" ref="AO1367" si="6530">AN1367+22</f>
        <v>435</v>
      </c>
      <c r="AP1367" s="4">
        <f t="shared" ref="AP1367" si="6531">AO1367+23</f>
        <v>458</v>
      </c>
      <c r="AQ1367" s="4">
        <f t="shared" ref="AQ1367" si="6532">AP1367+22</f>
        <v>480</v>
      </c>
      <c r="AR1367" s="4">
        <f t="shared" ref="AR1367" si="6533">AQ1367+23</f>
        <v>503</v>
      </c>
      <c r="AS1367" s="4">
        <f t="shared" ref="AS1367" si="6534">AR1367+22</f>
        <v>525</v>
      </c>
      <c r="AT1367" s="4">
        <f t="shared" ref="AT1367" si="6535">AS1367+23</f>
        <v>548</v>
      </c>
      <c r="AU1367" s="4">
        <f t="shared" ref="AU1367" si="6536">AT1367+22</f>
        <v>570</v>
      </c>
      <c r="AV1367" s="4">
        <f t="shared" ref="AV1367" si="6537">AU1367+23</f>
        <v>593</v>
      </c>
      <c r="AW1367" s="4">
        <f t="shared" ref="AW1367" si="6538">AV1367+22</f>
        <v>615</v>
      </c>
      <c r="AX1367" s="4">
        <f t="shared" ref="AX1367" si="6539">AW1367+23</f>
        <v>638</v>
      </c>
      <c r="AY1367" s="4">
        <f t="shared" ref="AY1367" si="6540">AX1367+22</f>
        <v>660</v>
      </c>
      <c r="AZ1367" s="4">
        <f t="shared" ref="AZ1367" si="6541">AY1367+23</f>
        <v>683</v>
      </c>
      <c r="BA1367" s="4">
        <f t="shared" ref="BA1367" si="6542">AZ1367+22</f>
        <v>705</v>
      </c>
      <c r="BB1367" s="4">
        <f t="shared" ref="BB1367" si="6543">BA1367+23</f>
        <v>728</v>
      </c>
      <c r="BC1367" s="4">
        <f t="shared" ref="BC1367" si="6544">BB1367+22</f>
        <v>750</v>
      </c>
      <c r="BD1367" s="4">
        <f t="shared" ref="BD1367" si="6545">BC1367+23</f>
        <v>773</v>
      </c>
      <c r="BE1367" s="4">
        <f t="shared" ref="BE1367" si="6546">BD1367+22</f>
        <v>795</v>
      </c>
      <c r="BF1367" s="4">
        <f t="shared" ref="BF1367" si="6547">BE1367+23</f>
        <v>818</v>
      </c>
      <c r="BG1367" s="4">
        <f t="shared" ref="BG1367" si="6548">BF1367+22</f>
        <v>840</v>
      </c>
      <c r="BH1367" s="4">
        <f t="shared" ref="BH1367" si="6549">BG1367+23</f>
        <v>863</v>
      </c>
      <c r="BI1367" s="4">
        <f t="shared" ref="BI1367" si="6550">BH1367+22</f>
        <v>885</v>
      </c>
      <c r="BJ1367" t="s">
        <v>0</v>
      </c>
    </row>
    <row r="1368" spans="1:62">
      <c r="A1368" s="4" t="s">
        <v>458</v>
      </c>
      <c r="B1368" s="4">
        <v>5</v>
      </c>
      <c r="C1368" s="4">
        <f>B1368+2</f>
        <v>7</v>
      </c>
      <c r="D1368" s="4">
        <f t="shared" ref="D1368:I1368" si="6551">C1368+2</f>
        <v>9</v>
      </c>
      <c r="E1368" s="4">
        <f t="shared" si="6551"/>
        <v>11</v>
      </c>
      <c r="F1368" s="4">
        <f t="shared" si="6551"/>
        <v>13</v>
      </c>
      <c r="G1368" s="4">
        <f t="shared" si="6551"/>
        <v>15</v>
      </c>
      <c r="H1368" s="4">
        <f t="shared" si="6551"/>
        <v>17</v>
      </c>
      <c r="I1368" s="4">
        <f t="shared" si="6551"/>
        <v>19</v>
      </c>
      <c r="J1368" s="15">
        <f>I1368+3</f>
        <v>22</v>
      </c>
      <c r="K1368" s="4">
        <f t="shared" ref="K1368:Q1368" si="6552">J1368+3</f>
        <v>25</v>
      </c>
      <c r="L1368" s="4">
        <f t="shared" si="6552"/>
        <v>28</v>
      </c>
      <c r="M1368" s="4">
        <f t="shared" si="6552"/>
        <v>31</v>
      </c>
      <c r="N1368" s="4">
        <f t="shared" si="6552"/>
        <v>34</v>
      </c>
      <c r="O1368" s="4">
        <f t="shared" si="6552"/>
        <v>37</v>
      </c>
      <c r="P1368" s="4">
        <f t="shared" si="6552"/>
        <v>40</v>
      </c>
      <c r="Q1368" s="4">
        <f t="shared" si="6552"/>
        <v>43</v>
      </c>
      <c r="R1368" s="15">
        <f>Q1368+8</f>
        <v>51</v>
      </c>
      <c r="S1368" s="4">
        <f t="shared" ref="S1368:W1368" si="6553">R1368+8</f>
        <v>59</v>
      </c>
      <c r="T1368" s="4">
        <f t="shared" si="6553"/>
        <v>67</v>
      </c>
      <c r="U1368" s="4">
        <f t="shared" si="6553"/>
        <v>75</v>
      </c>
      <c r="V1368" s="4">
        <f t="shared" si="6553"/>
        <v>83</v>
      </c>
      <c r="W1368" s="4">
        <f t="shared" si="6553"/>
        <v>91</v>
      </c>
      <c r="X1368" s="15">
        <f>W1368+16</f>
        <v>107</v>
      </c>
      <c r="Y1368" s="4">
        <f t="shared" ref="Y1368" si="6554">X1368+16</f>
        <v>123</v>
      </c>
      <c r="Z1368" s="4">
        <f t="shared" ref="Z1368:AC1368" si="6555">Y1368+16</f>
        <v>139</v>
      </c>
      <c r="AA1368" s="4">
        <f t="shared" si="6555"/>
        <v>155</v>
      </c>
      <c r="AB1368" s="4">
        <f t="shared" si="6555"/>
        <v>171</v>
      </c>
      <c r="AC1368" s="4">
        <f t="shared" si="6555"/>
        <v>187</v>
      </c>
      <c r="AD1368" s="15">
        <f>AC1368+24</f>
        <v>211</v>
      </c>
      <c r="AE1368" s="4">
        <f t="shared" ref="AE1368:BI1368" si="6556">AD1368+24</f>
        <v>235</v>
      </c>
      <c r="AF1368" s="4">
        <f t="shared" si="6556"/>
        <v>259</v>
      </c>
      <c r="AG1368" s="4">
        <f t="shared" si="6556"/>
        <v>283</v>
      </c>
      <c r="AH1368" s="4">
        <f t="shared" si="6556"/>
        <v>307</v>
      </c>
      <c r="AI1368" s="4">
        <f t="shared" si="6556"/>
        <v>331</v>
      </c>
      <c r="AJ1368" s="4">
        <f t="shared" si="6556"/>
        <v>355</v>
      </c>
      <c r="AK1368" s="4">
        <f t="shared" si="6556"/>
        <v>379</v>
      </c>
      <c r="AL1368" s="4">
        <f t="shared" si="6556"/>
        <v>403</v>
      </c>
      <c r="AM1368" s="4">
        <f t="shared" si="6556"/>
        <v>427</v>
      </c>
      <c r="AN1368" s="4">
        <f t="shared" si="6556"/>
        <v>451</v>
      </c>
      <c r="AO1368" s="4">
        <f t="shared" si="6556"/>
        <v>475</v>
      </c>
      <c r="AP1368" s="4">
        <f t="shared" si="6556"/>
        <v>499</v>
      </c>
      <c r="AQ1368" s="4">
        <f t="shared" si="6556"/>
        <v>523</v>
      </c>
      <c r="AR1368" s="4">
        <f t="shared" si="6556"/>
        <v>547</v>
      </c>
      <c r="AS1368" s="4">
        <f t="shared" si="6556"/>
        <v>571</v>
      </c>
      <c r="AT1368" s="4">
        <f t="shared" si="6556"/>
        <v>595</v>
      </c>
      <c r="AU1368" s="4">
        <f t="shared" si="6556"/>
        <v>619</v>
      </c>
      <c r="AV1368" s="4">
        <f t="shared" si="6556"/>
        <v>643</v>
      </c>
      <c r="AW1368" s="4">
        <f t="shared" si="6556"/>
        <v>667</v>
      </c>
      <c r="AX1368" s="4">
        <f t="shared" si="6556"/>
        <v>691</v>
      </c>
      <c r="AY1368" s="4">
        <f t="shared" si="6556"/>
        <v>715</v>
      </c>
      <c r="AZ1368" s="4">
        <f t="shared" si="6556"/>
        <v>739</v>
      </c>
      <c r="BA1368" s="4">
        <f t="shared" si="6556"/>
        <v>763</v>
      </c>
      <c r="BB1368" s="4">
        <f t="shared" si="6556"/>
        <v>787</v>
      </c>
      <c r="BC1368" s="4">
        <f t="shared" si="6556"/>
        <v>811</v>
      </c>
      <c r="BD1368" s="4">
        <f t="shared" si="6556"/>
        <v>835</v>
      </c>
      <c r="BE1368" s="4">
        <f t="shared" si="6556"/>
        <v>859</v>
      </c>
      <c r="BF1368" s="4">
        <f t="shared" si="6556"/>
        <v>883</v>
      </c>
      <c r="BG1368" s="4">
        <f t="shared" si="6556"/>
        <v>907</v>
      </c>
      <c r="BH1368" s="4">
        <f t="shared" si="6556"/>
        <v>931</v>
      </c>
      <c r="BI1368" s="4">
        <f t="shared" si="6556"/>
        <v>955</v>
      </c>
      <c r="BJ1368" t="s">
        <v>0</v>
      </c>
    </row>
    <row r="1369" spans="1:62">
      <c r="A1369" s="4" t="s">
        <v>2</v>
      </c>
      <c r="B1369" s="4">
        <v>1.5</v>
      </c>
      <c r="C1369" s="4">
        <v>1.6</v>
      </c>
      <c r="D1369" s="4">
        <v>1.7</v>
      </c>
      <c r="E1369" s="4">
        <v>1.8</v>
      </c>
      <c r="F1369" s="4">
        <v>2</v>
      </c>
      <c r="G1369" s="4">
        <v>2.1</v>
      </c>
      <c r="H1369" s="4">
        <v>2.2000000000000002</v>
      </c>
      <c r="I1369" s="4">
        <v>2.2999999999999998</v>
      </c>
      <c r="J1369" s="15">
        <v>2.5</v>
      </c>
      <c r="K1369" s="5">
        <v>2.6</v>
      </c>
      <c r="L1369" s="4">
        <v>2.7</v>
      </c>
      <c r="M1369" s="4">
        <v>2.8</v>
      </c>
      <c r="N1369" s="4">
        <v>3</v>
      </c>
      <c r="O1369" s="4">
        <v>3.1</v>
      </c>
      <c r="P1369" s="4">
        <v>3.2</v>
      </c>
      <c r="Q1369" s="4">
        <v>3.3</v>
      </c>
      <c r="R1369" s="15">
        <v>3.5</v>
      </c>
      <c r="S1369" s="4">
        <v>3.6</v>
      </c>
      <c r="T1369" s="4">
        <v>3.7</v>
      </c>
      <c r="U1369" s="6">
        <v>3.8</v>
      </c>
      <c r="V1369" s="4">
        <v>4</v>
      </c>
      <c r="W1369" s="4">
        <v>4.0999999999999996</v>
      </c>
      <c r="X1369" s="15">
        <v>4.2</v>
      </c>
      <c r="Y1369" s="4">
        <v>4.3</v>
      </c>
      <c r="Z1369" s="4">
        <v>4.5</v>
      </c>
      <c r="AA1369" s="4">
        <v>4.5999999999999996</v>
      </c>
      <c r="AB1369" s="4">
        <v>4.7</v>
      </c>
      <c r="AC1369" s="4">
        <v>4.8</v>
      </c>
      <c r="AD1369" s="15">
        <v>5</v>
      </c>
      <c r="AE1369" s="5">
        <v>5.0999999999999996</v>
      </c>
      <c r="AF1369" s="4">
        <v>5.2</v>
      </c>
      <c r="AG1369" s="4">
        <v>5.3</v>
      </c>
      <c r="AH1369" s="4">
        <v>5.5</v>
      </c>
      <c r="AI1369" s="4">
        <v>5.6</v>
      </c>
      <c r="AJ1369" s="4">
        <v>5.7</v>
      </c>
      <c r="AK1369" s="4">
        <v>5.8</v>
      </c>
      <c r="AL1369" s="4">
        <v>6</v>
      </c>
      <c r="AM1369" s="4">
        <v>6.1</v>
      </c>
      <c r="AN1369" s="4">
        <v>6.2</v>
      </c>
      <c r="AO1369" s="6">
        <v>6.3</v>
      </c>
      <c r="AP1369" s="4">
        <v>6.5</v>
      </c>
      <c r="AQ1369" s="4">
        <v>6.6</v>
      </c>
      <c r="AR1369" s="4">
        <v>6.7</v>
      </c>
      <c r="AS1369" s="4">
        <v>6.8</v>
      </c>
      <c r="AT1369" s="4">
        <v>7</v>
      </c>
      <c r="AU1369" s="4">
        <v>7.1</v>
      </c>
      <c r="AV1369" s="4">
        <v>7.2</v>
      </c>
      <c r="AW1369" s="4">
        <v>7.3</v>
      </c>
      <c r="AX1369" s="4">
        <v>7.5</v>
      </c>
      <c r="AY1369" s="5">
        <v>7.6</v>
      </c>
      <c r="AZ1369" s="4">
        <v>7.7</v>
      </c>
      <c r="BA1369" s="4">
        <v>7.8</v>
      </c>
      <c r="BB1369" s="4">
        <v>8</v>
      </c>
      <c r="BC1369" s="4">
        <v>8.1</v>
      </c>
      <c r="BD1369" s="4">
        <v>8.1999999999999993</v>
      </c>
      <c r="BE1369" s="4">
        <v>8.3000000000000007</v>
      </c>
      <c r="BF1369" s="4">
        <v>8.5</v>
      </c>
      <c r="BG1369" s="4">
        <v>8.6</v>
      </c>
      <c r="BH1369" s="4">
        <v>8.6999999999999993</v>
      </c>
      <c r="BI1369" s="6">
        <v>8.8000000000000007</v>
      </c>
      <c r="BJ1369" t="s">
        <v>0</v>
      </c>
    </row>
    <row r="1370" spans="1:62">
      <c r="A1370" s="4" t="s">
        <v>3</v>
      </c>
      <c r="J1370" s="15"/>
      <c r="K1370" s="5"/>
      <c r="R1370" s="15"/>
      <c r="U1370" s="6"/>
      <c r="X1370" s="15"/>
      <c r="AD1370" s="15"/>
      <c r="AE1370" s="5"/>
      <c r="AO1370" s="6"/>
      <c r="AY1370" s="5"/>
      <c r="BI1370" s="6"/>
    </row>
    <row r="1371" spans="1:62">
      <c r="A1371" s="4" t="s">
        <v>374</v>
      </c>
      <c r="J1371" s="15"/>
      <c r="K1371" s="5"/>
      <c r="R1371" s="15"/>
      <c r="U1371" s="6"/>
      <c r="X1371" s="15"/>
      <c r="AD1371" s="15"/>
      <c r="AE1371" s="5"/>
      <c r="AO1371" s="6"/>
      <c r="AY1371" s="5"/>
      <c r="BI1371" s="6"/>
    </row>
    <row r="1372" spans="1:62">
      <c r="A1372" s="4" t="s">
        <v>213</v>
      </c>
      <c r="B1372" s="4" t="s">
        <v>0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199</v>
      </c>
      <c r="B1373" s="4">
        <v>10</v>
      </c>
      <c r="C1373" s="4">
        <f>B1373+9</f>
        <v>19</v>
      </c>
      <c r="D1373" s="4">
        <f t="shared" ref="D1373:BI1373" si="6557">C1373+9</f>
        <v>28</v>
      </c>
      <c r="E1373" s="4">
        <f t="shared" si="6557"/>
        <v>37</v>
      </c>
      <c r="F1373" s="4">
        <f t="shared" si="6557"/>
        <v>46</v>
      </c>
      <c r="G1373" s="4">
        <f t="shared" si="6557"/>
        <v>55</v>
      </c>
      <c r="H1373" s="4">
        <f t="shared" si="6557"/>
        <v>64</v>
      </c>
      <c r="I1373" s="4">
        <f t="shared" si="6557"/>
        <v>73</v>
      </c>
      <c r="J1373" s="15">
        <f t="shared" si="6557"/>
        <v>82</v>
      </c>
      <c r="K1373" s="4">
        <f t="shared" si="6557"/>
        <v>91</v>
      </c>
      <c r="L1373" s="4">
        <f t="shared" si="6557"/>
        <v>100</v>
      </c>
      <c r="M1373" s="4">
        <f t="shared" si="6557"/>
        <v>109</v>
      </c>
      <c r="N1373" s="4">
        <f t="shared" si="6557"/>
        <v>118</v>
      </c>
      <c r="O1373" s="4">
        <f t="shared" si="6557"/>
        <v>127</v>
      </c>
      <c r="P1373" s="4">
        <f t="shared" si="6557"/>
        <v>136</v>
      </c>
      <c r="Q1373" s="4">
        <f t="shared" si="6557"/>
        <v>145</v>
      </c>
      <c r="R1373" s="15">
        <f t="shared" si="6557"/>
        <v>154</v>
      </c>
      <c r="S1373" s="4">
        <f t="shared" si="6557"/>
        <v>163</v>
      </c>
      <c r="T1373" s="4">
        <f t="shared" si="6557"/>
        <v>172</v>
      </c>
      <c r="U1373" s="4">
        <f t="shared" si="6557"/>
        <v>181</v>
      </c>
      <c r="V1373" s="4">
        <f t="shared" si="6557"/>
        <v>190</v>
      </c>
      <c r="W1373" s="4">
        <f t="shared" si="6557"/>
        <v>199</v>
      </c>
      <c r="X1373" s="15">
        <f t="shared" si="6557"/>
        <v>208</v>
      </c>
      <c r="Y1373" s="4">
        <f t="shared" si="6557"/>
        <v>217</v>
      </c>
      <c r="Z1373" s="4">
        <f t="shared" si="6557"/>
        <v>226</v>
      </c>
      <c r="AA1373" s="4">
        <f t="shared" si="6557"/>
        <v>235</v>
      </c>
      <c r="AB1373" s="4">
        <f t="shared" si="6557"/>
        <v>244</v>
      </c>
      <c r="AC1373" s="4">
        <f t="shared" si="6557"/>
        <v>253</v>
      </c>
      <c r="AD1373" s="15">
        <f t="shared" si="6557"/>
        <v>262</v>
      </c>
      <c r="AE1373" s="4">
        <f t="shared" si="6557"/>
        <v>271</v>
      </c>
      <c r="AF1373" s="4">
        <f t="shared" si="6557"/>
        <v>280</v>
      </c>
      <c r="AG1373" s="4">
        <f t="shared" si="6557"/>
        <v>289</v>
      </c>
      <c r="AH1373" s="4">
        <f t="shared" si="6557"/>
        <v>298</v>
      </c>
      <c r="AI1373" s="4">
        <f t="shared" si="6557"/>
        <v>307</v>
      </c>
      <c r="AJ1373" s="4">
        <f t="shared" si="6557"/>
        <v>316</v>
      </c>
      <c r="AK1373" s="4">
        <f t="shared" si="6557"/>
        <v>325</v>
      </c>
      <c r="AL1373" s="4">
        <f t="shared" si="6557"/>
        <v>334</v>
      </c>
      <c r="AM1373" s="4">
        <f t="shared" si="6557"/>
        <v>343</v>
      </c>
      <c r="AN1373" s="4">
        <f t="shared" si="6557"/>
        <v>352</v>
      </c>
      <c r="AO1373" s="4">
        <f t="shared" si="6557"/>
        <v>361</v>
      </c>
      <c r="AP1373" s="4">
        <f t="shared" si="6557"/>
        <v>370</v>
      </c>
      <c r="AQ1373" s="4">
        <f t="shared" si="6557"/>
        <v>379</v>
      </c>
      <c r="AR1373" s="4">
        <f t="shared" si="6557"/>
        <v>388</v>
      </c>
      <c r="AS1373" s="4">
        <f t="shared" si="6557"/>
        <v>397</v>
      </c>
      <c r="AT1373" s="4">
        <f t="shared" si="6557"/>
        <v>406</v>
      </c>
      <c r="AU1373" s="4">
        <f t="shared" si="6557"/>
        <v>415</v>
      </c>
      <c r="AV1373" s="4">
        <f t="shared" si="6557"/>
        <v>424</v>
      </c>
      <c r="AW1373" s="4">
        <f t="shared" si="6557"/>
        <v>433</v>
      </c>
      <c r="AX1373" s="4">
        <f t="shared" si="6557"/>
        <v>442</v>
      </c>
      <c r="AY1373" s="4">
        <f t="shared" si="6557"/>
        <v>451</v>
      </c>
      <c r="AZ1373" s="4">
        <f t="shared" si="6557"/>
        <v>460</v>
      </c>
      <c r="BA1373" s="4">
        <f t="shared" si="6557"/>
        <v>469</v>
      </c>
      <c r="BB1373" s="4">
        <f t="shared" si="6557"/>
        <v>478</v>
      </c>
      <c r="BC1373" s="4">
        <f t="shared" si="6557"/>
        <v>487</v>
      </c>
      <c r="BD1373" s="4">
        <f t="shared" si="6557"/>
        <v>496</v>
      </c>
      <c r="BE1373" s="4">
        <f t="shared" si="6557"/>
        <v>505</v>
      </c>
      <c r="BF1373" s="4">
        <f t="shared" si="6557"/>
        <v>514</v>
      </c>
      <c r="BG1373" s="4">
        <f t="shared" si="6557"/>
        <v>523</v>
      </c>
      <c r="BH1373" s="4">
        <f t="shared" si="6557"/>
        <v>532</v>
      </c>
      <c r="BI1373" s="4">
        <f t="shared" si="6557"/>
        <v>541</v>
      </c>
      <c r="BJ1373" t="s">
        <v>0</v>
      </c>
    </row>
    <row r="1374" spans="1:62">
      <c r="A1374" s="4" t="s">
        <v>482</v>
      </c>
      <c r="B1374" s="4">
        <v>1</v>
      </c>
      <c r="C1374" s="4">
        <v>2</v>
      </c>
      <c r="D1374" s="4">
        <f>C1374+1</f>
        <v>3</v>
      </c>
      <c r="E1374" s="4">
        <f t="shared" ref="E1374:I1374" si="6558">D1374+1</f>
        <v>4</v>
      </c>
      <c r="F1374" s="4">
        <f t="shared" si="6558"/>
        <v>5</v>
      </c>
      <c r="G1374" s="4">
        <f t="shared" si="6558"/>
        <v>6</v>
      </c>
      <c r="H1374" s="4">
        <f t="shared" si="6558"/>
        <v>7</v>
      </c>
      <c r="I1374" s="4">
        <f t="shared" si="6558"/>
        <v>8</v>
      </c>
      <c r="J1374" s="15">
        <f>I1374+3</f>
        <v>11</v>
      </c>
      <c r="K1374" s="4">
        <f>J1374+2</f>
        <v>13</v>
      </c>
      <c r="L1374" s="4">
        <f t="shared" ref="L1374" si="6559">K1374+3</f>
        <v>16</v>
      </c>
      <c r="M1374" s="4">
        <f t="shared" ref="M1374" si="6560">L1374+2</f>
        <v>18</v>
      </c>
      <c r="N1374" s="4">
        <f t="shared" ref="N1374" si="6561">M1374+3</f>
        <v>21</v>
      </c>
      <c r="O1374" s="4">
        <f t="shared" ref="O1374" si="6562">N1374+2</f>
        <v>23</v>
      </c>
      <c r="P1374" s="4">
        <f t="shared" ref="P1374" si="6563">O1374+3</f>
        <v>26</v>
      </c>
      <c r="Q1374" s="4">
        <f t="shared" ref="Q1374" si="6564">P1374+2</f>
        <v>28</v>
      </c>
      <c r="R1374" s="15">
        <f>Q1374+8</f>
        <v>36</v>
      </c>
      <c r="S1374" s="4">
        <f>R1374+7</f>
        <v>43</v>
      </c>
      <c r="T1374" s="4">
        <f t="shared" ref="T1374" si="6565">S1374+8</f>
        <v>51</v>
      </c>
      <c r="U1374" s="4">
        <f t="shared" ref="U1374" si="6566">T1374+7</f>
        <v>58</v>
      </c>
      <c r="V1374" s="4">
        <f t="shared" ref="V1374" si="6567">U1374+8</f>
        <v>66</v>
      </c>
      <c r="W1374" s="4">
        <f t="shared" ref="W1374" si="6568">V1374+7</f>
        <v>73</v>
      </c>
      <c r="X1374" s="15">
        <f>W1374+15</f>
        <v>88</v>
      </c>
      <c r="Y1374" s="4">
        <f>X1374+15</f>
        <v>103</v>
      </c>
      <c r="Z1374" s="4">
        <f t="shared" ref="Z1374:AC1374" si="6569">Y1374+15</f>
        <v>118</v>
      </c>
      <c r="AA1374" s="4">
        <f t="shared" si="6569"/>
        <v>133</v>
      </c>
      <c r="AB1374" s="4">
        <f t="shared" si="6569"/>
        <v>148</v>
      </c>
      <c r="AC1374" s="4">
        <f t="shared" si="6569"/>
        <v>163</v>
      </c>
      <c r="AD1374" s="15">
        <f>AC1374+23</f>
        <v>186</v>
      </c>
      <c r="AE1374" s="4">
        <f>AD1374+22</f>
        <v>208</v>
      </c>
      <c r="AF1374" s="4">
        <f t="shared" ref="AF1374" si="6570">AE1374+23</f>
        <v>231</v>
      </c>
      <c r="AG1374" s="4">
        <f t="shared" ref="AG1374" si="6571">AF1374+22</f>
        <v>253</v>
      </c>
      <c r="AH1374" s="4">
        <f t="shared" ref="AH1374" si="6572">AG1374+23</f>
        <v>276</v>
      </c>
      <c r="AI1374" s="4">
        <f t="shared" ref="AI1374" si="6573">AH1374+22</f>
        <v>298</v>
      </c>
      <c r="AJ1374" s="4">
        <f t="shared" ref="AJ1374" si="6574">AI1374+23</f>
        <v>321</v>
      </c>
      <c r="AK1374" s="4">
        <f t="shared" ref="AK1374" si="6575">AJ1374+22</f>
        <v>343</v>
      </c>
      <c r="AL1374" s="4">
        <f t="shared" ref="AL1374" si="6576">AK1374+23</f>
        <v>366</v>
      </c>
      <c r="AM1374" s="4">
        <f t="shared" ref="AM1374" si="6577">AL1374+22</f>
        <v>388</v>
      </c>
      <c r="AN1374" s="4">
        <f t="shared" ref="AN1374" si="6578">AM1374+23</f>
        <v>411</v>
      </c>
      <c r="AO1374" s="4">
        <f t="shared" ref="AO1374" si="6579">AN1374+22</f>
        <v>433</v>
      </c>
      <c r="AP1374" s="4">
        <f t="shared" ref="AP1374" si="6580">AO1374+23</f>
        <v>456</v>
      </c>
      <c r="AQ1374" s="4">
        <f t="shared" ref="AQ1374" si="6581">AP1374+22</f>
        <v>478</v>
      </c>
      <c r="AR1374" s="4">
        <f t="shared" ref="AR1374" si="6582">AQ1374+23</f>
        <v>501</v>
      </c>
      <c r="AS1374" s="4">
        <f t="shared" ref="AS1374" si="6583">AR1374+22</f>
        <v>523</v>
      </c>
      <c r="AT1374" s="4">
        <f t="shared" ref="AT1374" si="6584">AS1374+23</f>
        <v>546</v>
      </c>
      <c r="AU1374" s="4">
        <f t="shared" ref="AU1374" si="6585">AT1374+22</f>
        <v>568</v>
      </c>
      <c r="AV1374" s="4">
        <f t="shared" ref="AV1374" si="6586">AU1374+23</f>
        <v>591</v>
      </c>
      <c r="AW1374" s="4">
        <f t="shared" ref="AW1374" si="6587">AV1374+22</f>
        <v>613</v>
      </c>
      <c r="AX1374" s="4">
        <f t="shared" ref="AX1374" si="6588">AW1374+23</f>
        <v>636</v>
      </c>
      <c r="AY1374" s="4">
        <f t="shared" ref="AY1374" si="6589">AX1374+22</f>
        <v>658</v>
      </c>
      <c r="AZ1374" s="4">
        <f t="shared" ref="AZ1374" si="6590">AY1374+23</f>
        <v>681</v>
      </c>
      <c r="BA1374" s="4">
        <f t="shared" ref="BA1374" si="6591">AZ1374+22</f>
        <v>703</v>
      </c>
      <c r="BB1374" s="4">
        <f t="shared" ref="BB1374" si="6592">BA1374+23</f>
        <v>726</v>
      </c>
      <c r="BC1374" s="4">
        <f t="shared" ref="BC1374" si="6593">BB1374+22</f>
        <v>748</v>
      </c>
      <c r="BD1374" s="4">
        <f t="shared" ref="BD1374" si="6594">BC1374+23</f>
        <v>771</v>
      </c>
      <c r="BE1374" s="4">
        <f t="shared" ref="BE1374" si="6595">BD1374+22</f>
        <v>793</v>
      </c>
      <c r="BF1374" s="4">
        <f t="shared" ref="BF1374" si="6596">BE1374+23</f>
        <v>816</v>
      </c>
      <c r="BG1374" s="4">
        <f t="shared" ref="BG1374" si="6597">BF1374+22</f>
        <v>838</v>
      </c>
      <c r="BH1374" s="4">
        <f t="shared" ref="BH1374" si="6598">BG1374+23</f>
        <v>861</v>
      </c>
      <c r="BI1374" s="4">
        <f t="shared" ref="BI1374" si="6599">BH1374+22</f>
        <v>883</v>
      </c>
      <c r="BJ1374" t="s">
        <v>0</v>
      </c>
    </row>
    <row r="1375" spans="1:62">
      <c r="A1375" s="4" t="s">
        <v>483</v>
      </c>
      <c r="B1375" s="4">
        <v>2</v>
      </c>
      <c r="C1375" s="4">
        <f>B1375+2</f>
        <v>4</v>
      </c>
      <c r="D1375" s="4">
        <f>C1375+1</f>
        <v>5</v>
      </c>
      <c r="E1375" s="4">
        <f t="shared" ref="E1375" si="6600">D1375+2</f>
        <v>7</v>
      </c>
      <c r="F1375" s="4">
        <f t="shared" ref="F1375" si="6601">E1375+1</f>
        <v>8</v>
      </c>
      <c r="G1375" s="4">
        <f t="shared" ref="G1375" si="6602">F1375+2</f>
        <v>10</v>
      </c>
      <c r="H1375" s="4">
        <f t="shared" ref="H1375" si="6603">G1375+1</f>
        <v>11</v>
      </c>
      <c r="I1375" s="4">
        <f t="shared" ref="I1375" si="6604">H1375+2</f>
        <v>13</v>
      </c>
      <c r="J1375" s="15">
        <f>I1375+3</f>
        <v>16</v>
      </c>
      <c r="K1375" s="4">
        <f>J1375+4</f>
        <v>20</v>
      </c>
      <c r="L1375" s="4">
        <f t="shared" ref="L1375" si="6605">K1375+3</f>
        <v>23</v>
      </c>
      <c r="M1375" s="4">
        <f t="shared" ref="M1375" si="6606">L1375+4</f>
        <v>27</v>
      </c>
      <c r="N1375" s="4">
        <f t="shared" ref="N1375" si="6607">M1375+3</f>
        <v>30</v>
      </c>
      <c r="O1375" s="4">
        <f t="shared" ref="O1375" si="6608">N1375+4</f>
        <v>34</v>
      </c>
      <c r="P1375" s="4">
        <f t="shared" ref="P1375" si="6609">O1375+3</f>
        <v>37</v>
      </c>
      <c r="Q1375" s="4">
        <f t="shared" ref="Q1375" si="6610">P1375+4</f>
        <v>41</v>
      </c>
      <c r="R1375" s="15">
        <f>Q1375+8</f>
        <v>49</v>
      </c>
      <c r="S1375" s="4">
        <f>R1375+9</f>
        <v>58</v>
      </c>
      <c r="T1375" s="4">
        <f t="shared" ref="T1375" si="6611">S1375+8</f>
        <v>66</v>
      </c>
      <c r="U1375" s="4">
        <f t="shared" ref="U1375" si="6612">T1375+9</f>
        <v>75</v>
      </c>
      <c r="V1375" s="4">
        <f t="shared" ref="V1375" si="6613">U1375+8</f>
        <v>83</v>
      </c>
      <c r="W1375" s="4">
        <f t="shared" ref="W1375" si="6614">V1375+9</f>
        <v>92</v>
      </c>
      <c r="X1375" s="15">
        <f>W1375+17</f>
        <v>109</v>
      </c>
      <c r="Y1375" s="4">
        <f>X1375+17</f>
        <v>126</v>
      </c>
      <c r="Z1375" s="4">
        <f t="shared" ref="Z1375:AC1375" si="6615">Y1375+17</f>
        <v>143</v>
      </c>
      <c r="AA1375" s="4">
        <f t="shared" si="6615"/>
        <v>160</v>
      </c>
      <c r="AB1375" s="4">
        <f t="shared" si="6615"/>
        <v>177</v>
      </c>
      <c r="AC1375" s="4">
        <f t="shared" si="6615"/>
        <v>194</v>
      </c>
      <c r="AD1375" s="15">
        <f>AC1375+25</f>
        <v>219</v>
      </c>
      <c r="AE1375" s="4">
        <f>AD1375+26</f>
        <v>245</v>
      </c>
      <c r="AF1375" s="4">
        <f t="shared" ref="AF1375" si="6616">AE1375+25</f>
        <v>270</v>
      </c>
      <c r="AG1375" s="4">
        <f t="shared" ref="AG1375" si="6617">AF1375+26</f>
        <v>296</v>
      </c>
      <c r="AH1375" s="4">
        <f t="shared" ref="AH1375" si="6618">AG1375+25</f>
        <v>321</v>
      </c>
      <c r="AI1375" s="4">
        <f t="shared" ref="AI1375" si="6619">AH1375+26</f>
        <v>347</v>
      </c>
      <c r="AJ1375" s="4">
        <f t="shared" ref="AJ1375" si="6620">AI1375+25</f>
        <v>372</v>
      </c>
      <c r="AK1375" s="4">
        <f t="shared" ref="AK1375" si="6621">AJ1375+26</f>
        <v>398</v>
      </c>
      <c r="AL1375" s="4">
        <f t="shared" ref="AL1375" si="6622">AK1375+25</f>
        <v>423</v>
      </c>
      <c r="AM1375" s="4">
        <f t="shared" ref="AM1375" si="6623">AL1375+26</f>
        <v>449</v>
      </c>
      <c r="AN1375" s="4">
        <f t="shared" ref="AN1375" si="6624">AM1375+25</f>
        <v>474</v>
      </c>
      <c r="AO1375" s="4">
        <f t="shared" ref="AO1375" si="6625">AN1375+26</f>
        <v>500</v>
      </c>
      <c r="AP1375" s="4">
        <f t="shared" ref="AP1375" si="6626">AO1375+25</f>
        <v>525</v>
      </c>
      <c r="AQ1375" s="4">
        <f t="shared" ref="AQ1375" si="6627">AP1375+26</f>
        <v>551</v>
      </c>
      <c r="AR1375" s="4">
        <f t="shared" ref="AR1375" si="6628">AQ1375+25</f>
        <v>576</v>
      </c>
      <c r="AS1375" s="4">
        <f t="shared" ref="AS1375" si="6629">AR1375+26</f>
        <v>602</v>
      </c>
      <c r="AT1375" s="4">
        <f t="shared" ref="AT1375" si="6630">AS1375+25</f>
        <v>627</v>
      </c>
      <c r="AU1375" s="4">
        <f t="shared" ref="AU1375" si="6631">AT1375+26</f>
        <v>653</v>
      </c>
      <c r="AV1375" s="4">
        <f t="shared" ref="AV1375" si="6632">AU1375+25</f>
        <v>678</v>
      </c>
      <c r="AW1375" s="4">
        <f t="shared" ref="AW1375" si="6633">AV1375+26</f>
        <v>704</v>
      </c>
      <c r="AX1375" s="4">
        <f t="shared" ref="AX1375" si="6634">AW1375+25</f>
        <v>729</v>
      </c>
      <c r="AY1375" s="4">
        <f t="shared" ref="AY1375" si="6635">AX1375+26</f>
        <v>755</v>
      </c>
      <c r="AZ1375" s="4">
        <f t="shared" ref="AZ1375" si="6636">AY1375+25</f>
        <v>780</v>
      </c>
      <c r="BA1375" s="4">
        <f t="shared" ref="BA1375" si="6637">AZ1375+26</f>
        <v>806</v>
      </c>
      <c r="BB1375" s="4">
        <f t="shared" ref="BB1375" si="6638">BA1375+25</f>
        <v>831</v>
      </c>
      <c r="BC1375" s="4">
        <f t="shared" ref="BC1375" si="6639">BB1375+26</f>
        <v>857</v>
      </c>
      <c r="BD1375" s="4">
        <f t="shared" ref="BD1375" si="6640">BC1375+25</f>
        <v>882</v>
      </c>
      <c r="BE1375" s="4">
        <f t="shared" ref="BE1375" si="6641">BD1375+26</f>
        <v>908</v>
      </c>
      <c r="BF1375" s="4">
        <f t="shared" ref="BF1375" si="6642">BE1375+25</f>
        <v>933</v>
      </c>
      <c r="BG1375" s="4">
        <f t="shared" ref="BG1375" si="6643">BF1375+26</f>
        <v>959</v>
      </c>
      <c r="BH1375" s="4">
        <f t="shared" ref="BH1375" si="6644">BG1375+25</f>
        <v>984</v>
      </c>
      <c r="BI1375" s="4">
        <f t="shared" ref="BI1375" si="6645">BH1375+26</f>
        <v>1010</v>
      </c>
      <c r="BJ1375" t="s">
        <v>0</v>
      </c>
    </row>
    <row r="1376" spans="1:62">
      <c r="A1376" s="4" t="s">
        <v>2</v>
      </c>
      <c r="B1376" s="4">
        <v>2</v>
      </c>
      <c r="C1376" s="4">
        <v>2.1</v>
      </c>
      <c r="D1376" s="4">
        <v>2.2000000000000002</v>
      </c>
      <c r="E1376" s="4">
        <v>2.2999999999999998</v>
      </c>
      <c r="F1376" s="4">
        <v>2.5</v>
      </c>
      <c r="G1376" s="4">
        <v>2.6</v>
      </c>
      <c r="H1376" s="4">
        <v>2.7</v>
      </c>
      <c r="I1376" s="4">
        <v>2.8</v>
      </c>
      <c r="J1376" s="15">
        <v>3</v>
      </c>
      <c r="K1376" s="5">
        <v>3.1</v>
      </c>
      <c r="L1376" s="4">
        <v>3.2</v>
      </c>
      <c r="M1376" s="4">
        <v>3.3</v>
      </c>
      <c r="N1376" s="4">
        <v>3.5</v>
      </c>
      <c r="O1376" s="4">
        <v>3.6</v>
      </c>
      <c r="P1376" s="4">
        <v>3.7</v>
      </c>
      <c r="Q1376" s="4">
        <v>3.8</v>
      </c>
      <c r="R1376" s="15">
        <v>4</v>
      </c>
      <c r="S1376" s="4">
        <v>4.0999999999999996</v>
      </c>
      <c r="T1376" s="4">
        <v>4.2</v>
      </c>
      <c r="U1376" s="6">
        <v>4.3</v>
      </c>
      <c r="V1376" s="4">
        <v>4.5</v>
      </c>
      <c r="W1376" s="4">
        <v>4.5999999999999996</v>
      </c>
      <c r="X1376" s="15">
        <v>4.7</v>
      </c>
      <c r="Y1376" s="4">
        <v>4.8</v>
      </c>
      <c r="Z1376" s="4">
        <v>5</v>
      </c>
      <c r="AA1376" s="4">
        <v>5.0999999999999996</v>
      </c>
      <c r="AB1376" s="4">
        <v>5.2</v>
      </c>
      <c r="AC1376" s="4">
        <v>5.3</v>
      </c>
      <c r="AD1376" s="15">
        <v>5.5</v>
      </c>
      <c r="AE1376" s="5">
        <v>5.6</v>
      </c>
      <c r="AF1376" s="4">
        <v>5.7</v>
      </c>
      <c r="AG1376" s="4">
        <v>5.8</v>
      </c>
      <c r="AH1376" s="4">
        <v>6</v>
      </c>
      <c r="AI1376" s="4">
        <v>6.1</v>
      </c>
      <c r="AJ1376" s="4">
        <v>6.2</v>
      </c>
      <c r="AK1376" s="4">
        <v>6.3</v>
      </c>
      <c r="AL1376" s="4">
        <v>6.5</v>
      </c>
      <c r="AM1376" s="4">
        <v>6.6</v>
      </c>
      <c r="AN1376" s="4">
        <v>6.7</v>
      </c>
      <c r="AO1376" s="6">
        <v>6.8</v>
      </c>
      <c r="AP1376" s="4">
        <v>7</v>
      </c>
      <c r="AQ1376" s="4">
        <v>7.1</v>
      </c>
      <c r="AR1376" s="4">
        <v>7.2</v>
      </c>
      <c r="AS1376" s="4">
        <v>7.3</v>
      </c>
      <c r="AT1376" s="4">
        <v>7.5</v>
      </c>
      <c r="AU1376" s="4">
        <v>7.6</v>
      </c>
      <c r="AV1376" s="4">
        <v>7.7</v>
      </c>
      <c r="AW1376" s="4">
        <v>7.8</v>
      </c>
      <c r="AX1376" s="4">
        <v>8</v>
      </c>
      <c r="AY1376" s="5">
        <v>8.1</v>
      </c>
      <c r="AZ1376" s="4">
        <v>8.1999999999999993</v>
      </c>
      <c r="BA1376" s="4">
        <v>8.3000000000000007</v>
      </c>
      <c r="BB1376" s="4">
        <v>8.5</v>
      </c>
      <c r="BC1376" s="4">
        <v>8.6</v>
      </c>
      <c r="BD1376" s="4">
        <v>8.6999999999999993</v>
      </c>
      <c r="BE1376" s="4">
        <v>8.8000000000000007</v>
      </c>
      <c r="BF1376" s="4">
        <v>9</v>
      </c>
      <c r="BG1376" s="4">
        <v>9.1</v>
      </c>
      <c r="BH1376" s="4">
        <v>9.1999999999999993</v>
      </c>
      <c r="BI1376" s="6">
        <v>9.3000000000000007</v>
      </c>
      <c r="BJ1376" t="s">
        <v>0</v>
      </c>
    </row>
    <row r="1377" spans="1:62">
      <c r="A1377" s="4" t="s">
        <v>3</v>
      </c>
      <c r="J1377" s="15"/>
      <c r="K1377" s="5"/>
      <c r="R1377" s="15"/>
      <c r="U1377" s="6"/>
      <c r="X1377" s="15"/>
      <c r="AD1377" s="15"/>
      <c r="AE1377" s="5"/>
      <c r="AO1377" s="6"/>
      <c r="AY1377" s="5"/>
      <c r="BI1377" s="6"/>
    </row>
    <row r="1378" spans="1:62">
      <c r="A1378" s="4" t="s">
        <v>375</v>
      </c>
      <c r="J1378" s="15"/>
      <c r="K1378" s="5"/>
      <c r="R1378" s="15"/>
      <c r="U1378" s="6"/>
      <c r="X1378" s="15"/>
      <c r="AD1378" s="15"/>
      <c r="AE1378" s="5"/>
      <c r="AO1378" s="6"/>
      <c r="AY1378" s="5"/>
      <c r="BI1378" s="6"/>
    </row>
    <row r="1379" spans="1:62">
      <c r="A1379" s="4" t="s">
        <v>199</v>
      </c>
      <c r="B1379" s="4">
        <v>8</v>
      </c>
      <c r="C1379" s="4">
        <f>B1379+6</f>
        <v>14</v>
      </c>
      <c r="D1379" s="4">
        <f t="shared" ref="D1379:BI1379" si="6646">C1379+6</f>
        <v>20</v>
      </c>
      <c r="E1379" s="4">
        <f t="shared" si="6646"/>
        <v>26</v>
      </c>
      <c r="F1379" s="4">
        <f t="shared" si="6646"/>
        <v>32</v>
      </c>
      <c r="G1379" s="4">
        <f t="shared" si="6646"/>
        <v>38</v>
      </c>
      <c r="H1379" s="4">
        <f t="shared" si="6646"/>
        <v>44</v>
      </c>
      <c r="I1379" s="4">
        <f t="shared" si="6646"/>
        <v>50</v>
      </c>
      <c r="J1379" s="15">
        <f t="shared" si="6646"/>
        <v>56</v>
      </c>
      <c r="K1379" s="4">
        <f t="shared" si="6646"/>
        <v>62</v>
      </c>
      <c r="L1379" s="4">
        <f t="shared" si="6646"/>
        <v>68</v>
      </c>
      <c r="M1379" s="4">
        <f t="shared" si="6646"/>
        <v>74</v>
      </c>
      <c r="N1379" s="4">
        <f t="shared" si="6646"/>
        <v>80</v>
      </c>
      <c r="O1379" s="4">
        <f t="shared" si="6646"/>
        <v>86</v>
      </c>
      <c r="P1379" s="4">
        <f t="shared" si="6646"/>
        <v>92</v>
      </c>
      <c r="Q1379" s="4">
        <f t="shared" si="6646"/>
        <v>98</v>
      </c>
      <c r="R1379" s="15">
        <f t="shared" si="6646"/>
        <v>104</v>
      </c>
      <c r="S1379" s="4">
        <f t="shared" si="6646"/>
        <v>110</v>
      </c>
      <c r="T1379" s="4">
        <f t="shared" si="6646"/>
        <v>116</v>
      </c>
      <c r="U1379" s="4">
        <f t="shared" si="6646"/>
        <v>122</v>
      </c>
      <c r="V1379" s="4">
        <f t="shared" si="6646"/>
        <v>128</v>
      </c>
      <c r="W1379" s="4">
        <f t="shared" si="6646"/>
        <v>134</v>
      </c>
      <c r="X1379" s="15">
        <f t="shared" si="6646"/>
        <v>140</v>
      </c>
      <c r="Y1379" s="4">
        <f t="shared" si="6646"/>
        <v>146</v>
      </c>
      <c r="Z1379" s="4">
        <f t="shared" si="6646"/>
        <v>152</v>
      </c>
      <c r="AA1379" s="4">
        <f t="shared" si="6646"/>
        <v>158</v>
      </c>
      <c r="AB1379" s="4">
        <f t="shared" si="6646"/>
        <v>164</v>
      </c>
      <c r="AC1379" s="4">
        <f t="shared" si="6646"/>
        <v>170</v>
      </c>
      <c r="AD1379" s="15">
        <f t="shared" si="6646"/>
        <v>176</v>
      </c>
      <c r="AE1379" s="4">
        <f t="shared" si="6646"/>
        <v>182</v>
      </c>
      <c r="AF1379" s="4">
        <f t="shared" si="6646"/>
        <v>188</v>
      </c>
      <c r="AG1379" s="4">
        <f t="shared" si="6646"/>
        <v>194</v>
      </c>
      <c r="AH1379" s="4">
        <f t="shared" si="6646"/>
        <v>200</v>
      </c>
      <c r="AI1379" s="4">
        <f t="shared" si="6646"/>
        <v>206</v>
      </c>
      <c r="AJ1379" s="4">
        <f t="shared" si="6646"/>
        <v>212</v>
      </c>
      <c r="AK1379" s="4">
        <f t="shared" si="6646"/>
        <v>218</v>
      </c>
      <c r="AL1379" s="4">
        <f t="shared" si="6646"/>
        <v>224</v>
      </c>
      <c r="AM1379" s="4">
        <f t="shared" si="6646"/>
        <v>230</v>
      </c>
      <c r="AN1379" s="4">
        <f t="shared" si="6646"/>
        <v>236</v>
      </c>
      <c r="AO1379" s="4">
        <f t="shared" si="6646"/>
        <v>242</v>
      </c>
      <c r="AP1379" s="4">
        <f t="shared" si="6646"/>
        <v>248</v>
      </c>
      <c r="AQ1379" s="4">
        <f t="shared" si="6646"/>
        <v>254</v>
      </c>
      <c r="AR1379" s="4">
        <f t="shared" si="6646"/>
        <v>260</v>
      </c>
      <c r="AS1379" s="4">
        <f t="shared" si="6646"/>
        <v>266</v>
      </c>
      <c r="AT1379" s="4">
        <f t="shared" si="6646"/>
        <v>272</v>
      </c>
      <c r="AU1379" s="4">
        <f t="shared" si="6646"/>
        <v>278</v>
      </c>
      <c r="AV1379" s="4">
        <f t="shared" si="6646"/>
        <v>284</v>
      </c>
      <c r="AW1379" s="4">
        <f t="shared" si="6646"/>
        <v>290</v>
      </c>
      <c r="AX1379" s="4">
        <f t="shared" si="6646"/>
        <v>296</v>
      </c>
      <c r="AY1379" s="4">
        <f t="shared" si="6646"/>
        <v>302</v>
      </c>
      <c r="AZ1379" s="4">
        <f t="shared" si="6646"/>
        <v>308</v>
      </c>
      <c r="BA1379" s="4">
        <f t="shared" si="6646"/>
        <v>314</v>
      </c>
      <c r="BB1379" s="4">
        <f t="shared" si="6646"/>
        <v>320</v>
      </c>
      <c r="BC1379" s="4">
        <f t="shared" si="6646"/>
        <v>326</v>
      </c>
      <c r="BD1379" s="4">
        <f t="shared" si="6646"/>
        <v>332</v>
      </c>
      <c r="BE1379" s="4">
        <f t="shared" si="6646"/>
        <v>338</v>
      </c>
      <c r="BF1379" s="4">
        <f t="shared" si="6646"/>
        <v>344</v>
      </c>
      <c r="BG1379" s="4">
        <f t="shared" si="6646"/>
        <v>350</v>
      </c>
      <c r="BH1379" s="4">
        <f t="shared" si="6646"/>
        <v>356</v>
      </c>
      <c r="BI1379" s="4">
        <f t="shared" si="6646"/>
        <v>362</v>
      </c>
      <c r="BJ1379" t="s">
        <v>0</v>
      </c>
    </row>
    <row r="1380" spans="1:62">
      <c r="A1380" s="4" t="s">
        <v>213</v>
      </c>
      <c r="B1380" s="4">
        <v>3</v>
      </c>
      <c r="C1380" s="4">
        <v>4</v>
      </c>
      <c r="D1380" s="4">
        <v>5</v>
      </c>
      <c r="E1380" s="4">
        <v>6</v>
      </c>
      <c r="F1380" s="4">
        <v>7</v>
      </c>
      <c r="G1380" s="4">
        <v>8</v>
      </c>
      <c r="H1380" s="4">
        <v>9</v>
      </c>
      <c r="I1380" s="4">
        <v>10</v>
      </c>
      <c r="J1380" s="15">
        <v>11</v>
      </c>
      <c r="K1380" s="5">
        <v>12</v>
      </c>
      <c r="L1380" s="4">
        <v>13</v>
      </c>
      <c r="M1380" s="4">
        <v>14</v>
      </c>
      <c r="N1380" s="4">
        <v>15</v>
      </c>
      <c r="O1380" s="4">
        <v>16</v>
      </c>
      <c r="P1380" s="4">
        <v>17</v>
      </c>
      <c r="Q1380" s="4">
        <v>18</v>
      </c>
      <c r="R1380" s="15">
        <v>19</v>
      </c>
      <c r="S1380" s="4">
        <v>20</v>
      </c>
      <c r="T1380" s="4">
        <v>21</v>
      </c>
      <c r="U1380" s="6">
        <v>22</v>
      </c>
      <c r="V1380" s="4">
        <v>23</v>
      </c>
      <c r="W1380" s="4">
        <v>24</v>
      </c>
      <c r="X1380" s="15">
        <v>24</v>
      </c>
      <c r="Y1380" s="4">
        <v>24</v>
      </c>
      <c r="Z1380" s="4">
        <v>24</v>
      </c>
      <c r="AA1380" s="4">
        <v>24</v>
      </c>
      <c r="AB1380" s="4">
        <v>24</v>
      </c>
      <c r="AC1380" s="4">
        <v>24</v>
      </c>
      <c r="AD1380" s="15">
        <v>24</v>
      </c>
      <c r="AE1380" s="5">
        <v>24</v>
      </c>
      <c r="AF1380" s="4">
        <v>24</v>
      </c>
      <c r="AG1380" s="4">
        <v>24</v>
      </c>
      <c r="AH1380" s="4">
        <v>24</v>
      </c>
      <c r="AI1380" s="4">
        <v>24</v>
      </c>
      <c r="AJ1380" s="4">
        <v>24</v>
      </c>
      <c r="AK1380" s="4">
        <v>24</v>
      </c>
      <c r="AL1380" s="4">
        <v>24</v>
      </c>
      <c r="AM1380" s="4">
        <v>24</v>
      </c>
      <c r="AN1380" s="4">
        <v>24</v>
      </c>
      <c r="AO1380" s="6">
        <v>24</v>
      </c>
      <c r="AP1380" s="4">
        <v>24</v>
      </c>
      <c r="AQ1380" s="4">
        <v>24</v>
      </c>
      <c r="AR1380" s="4">
        <v>24</v>
      </c>
      <c r="AS1380" s="4">
        <v>24</v>
      </c>
      <c r="AT1380" s="4">
        <v>24</v>
      </c>
      <c r="AU1380" s="4">
        <v>24</v>
      </c>
      <c r="AV1380" s="4">
        <v>24</v>
      </c>
      <c r="AW1380" s="4">
        <v>24</v>
      </c>
      <c r="AX1380" s="4">
        <v>24</v>
      </c>
      <c r="AY1380" s="5">
        <v>24</v>
      </c>
      <c r="AZ1380" s="4">
        <v>24</v>
      </c>
      <c r="BA1380" s="4">
        <v>24</v>
      </c>
      <c r="BB1380" s="4">
        <v>24</v>
      </c>
      <c r="BC1380" s="4">
        <v>24</v>
      </c>
      <c r="BD1380" s="4">
        <v>24</v>
      </c>
      <c r="BE1380" s="4">
        <v>24</v>
      </c>
      <c r="BF1380" s="4">
        <v>24</v>
      </c>
      <c r="BG1380" s="4">
        <v>24</v>
      </c>
      <c r="BH1380" s="4">
        <v>24</v>
      </c>
      <c r="BI1380" s="6">
        <v>24</v>
      </c>
      <c r="BJ1380" t="s">
        <v>0</v>
      </c>
    </row>
    <row r="1381" spans="1:62">
      <c r="A1381" s="4" t="s">
        <v>472</v>
      </c>
      <c r="B1381" s="4">
        <v>1</v>
      </c>
      <c r="C1381" s="4">
        <v>1</v>
      </c>
      <c r="D1381" s="4">
        <v>1</v>
      </c>
      <c r="E1381" s="4">
        <v>1</v>
      </c>
      <c r="F1381" s="4">
        <v>1</v>
      </c>
      <c r="G1381" s="4">
        <v>1</v>
      </c>
      <c r="H1381" s="4">
        <v>1</v>
      </c>
      <c r="I1381" s="4">
        <v>1</v>
      </c>
      <c r="J1381" s="15">
        <v>2</v>
      </c>
      <c r="K1381" s="5">
        <v>3</v>
      </c>
      <c r="L1381" s="4">
        <v>4</v>
      </c>
      <c r="M1381" s="4">
        <v>5</v>
      </c>
      <c r="N1381" s="4">
        <v>6</v>
      </c>
      <c r="O1381" s="4">
        <v>7</v>
      </c>
      <c r="P1381" s="4">
        <v>8</v>
      </c>
      <c r="Q1381" s="4">
        <v>9</v>
      </c>
      <c r="R1381" s="15">
        <v>11</v>
      </c>
      <c r="S1381" s="4">
        <v>13</v>
      </c>
      <c r="T1381" s="4">
        <v>15</v>
      </c>
      <c r="U1381" s="6">
        <v>17</v>
      </c>
      <c r="V1381" s="4">
        <v>19</v>
      </c>
      <c r="W1381" s="4">
        <v>21</v>
      </c>
      <c r="X1381" s="15">
        <v>24</v>
      </c>
      <c r="Y1381" s="4">
        <v>27</v>
      </c>
      <c r="Z1381" s="4">
        <v>30</v>
      </c>
      <c r="AA1381" s="4">
        <v>33</v>
      </c>
      <c r="AB1381" s="4">
        <v>36</v>
      </c>
      <c r="AC1381" s="4">
        <v>39</v>
      </c>
      <c r="AD1381" s="15">
        <v>43</v>
      </c>
      <c r="AE1381" s="5">
        <v>47</v>
      </c>
      <c r="AF1381" s="4">
        <v>51</v>
      </c>
      <c r="AG1381" s="4">
        <v>55</v>
      </c>
      <c r="AH1381" s="4">
        <v>59</v>
      </c>
      <c r="AI1381" s="4">
        <v>63</v>
      </c>
      <c r="AJ1381" s="4">
        <v>67</v>
      </c>
      <c r="AK1381" s="4">
        <v>71</v>
      </c>
      <c r="AL1381" s="4">
        <v>75</v>
      </c>
      <c r="AM1381" s="4">
        <v>79</v>
      </c>
      <c r="AN1381" s="4">
        <v>83</v>
      </c>
      <c r="AO1381" s="6">
        <v>87</v>
      </c>
      <c r="AP1381" s="4">
        <v>91</v>
      </c>
      <c r="AQ1381" s="4">
        <v>95</v>
      </c>
      <c r="AR1381" s="4">
        <v>99</v>
      </c>
      <c r="AS1381" s="4">
        <v>103</v>
      </c>
      <c r="AT1381" s="4">
        <v>107</v>
      </c>
      <c r="AU1381" s="4">
        <v>111</v>
      </c>
      <c r="AV1381" s="4">
        <v>115</v>
      </c>
      <c r="AW1381" s="4">
        <v>119</v>
      </c>
      <c r="AX1381" s="4">
        <v>123</v>
      </c>
      <c r="AY1381" s="5">
        <v>127</v>
      </c>
      <c r="AZ1381" s="4">
        <v>131</v>
      </c>
      <c r="BA1381" s="4">
        <v>135</v>
      </c>
      <c r="BB1381" s="4">
        <v>139</v>
      </c>
      <c r="BC1381" s="4">
        <v>143</v>
      </c>
      <c r="BD1381" s="4">
        <v>147</v>
      </c>
      <c r="BE1381" s="4">
        <v>151</v>
      </c>
      <c r="BF1381" s="4">
        <v>155</v>
      </c>
      <c r="BG1381" s="4">
        <v>159</v>
      </c>
      <c r="BH1381" s="4">
        <v>163</v>
      </c>
      <c r="BI1381" s="6">
        <v>167</v>
      </c>
      <c r="BJ1381" t="s">
        <v>0</v>
      </c>
    </row>
    <row r="1382" spans="1:62">
      <c r="A1382" s="4" t="s">
        <v>473</v>
      </c>
      <c r="B1382" s="4">
        <v>2</v>
      </c>
      <c r="C1382" s="4">
        <v>2</v>
      </c>
      <c r="D1382" s="4">
        <v>2</v>
      </c>
      <c r="E1382" s="4">
        <v>2</v>
      </c>
      <c r="F1382" s="4">
        <v>2</v>
      </c>
      <c r="G1382" s="4">
        <v>2</v>
      </c>
      <c r="H1382" s="4">
        <v>2</v>
      </c>
      <c r="I1382" s="4">
        <v>2</v>
      </c>
      <c r="J1382" s="15">
        <v>3</v>
      </c>
      <c r="K1382" s="5">
        <v>4</v>
      </c>
      <c r="L1382" s="4">
        <v>5</v>
      </c>
      <c r="M1382" s="4">
        <v>6</v>
      </c>
      <c r="N1382" s="4">
        <v>7</v>
      </c>
      <c r="O1382" s="4">
        <v>8</v>
      </c>
      <c r="P1382" s="4">
        <v>9</v>
      </c>
      <c r="Q1382" s="4">
        <v>10</v>
      </c>
      <c r="R1382" s="15">
        <v>12</v>
      </c>
      <c r="S1382" s="4">
        <v>14</v>
      </c>
      <c r="T1382" s="4">
        <v>16</v>
      </c>
      <c r="U1382" s="6">
        <v>18</v>
      </c>
      <c r="V1382" s="4">
        <v>20</v>
      </c>
      <c r="W1382" s="4">
        <v>22</v>
      </c>
      <c r="X1382" s="15">
        <v>25</v>
      </c>
      <c r="Y1382" s="4">
        <v>28</v>
      </c>
      <c r="Z1382" s="4">
        <v>31</v>
      </c>
      <c r="AA1382" s="4">
        <v>34</v>
      </c>
      <c r="AB1382" s="4">
        <v>37</v>
      </c>
      <c r="AC1382" s="4">
        <v>40</v>
      </c>
      <c r="AD1382" s="15">
        <v>44</v>
      </c>
      <c r="AE1382" s="5">
        <v>48</v>
      </c>
      <c r="AF1382" s="4">
        <v>52</v>
      </c>
      <c r="AG1382" s="4">
        <v>56</v>
      </c>
      <c r="AH1382" s="4">
        <v>60</v>
      </c>
      <c r="AI1382" s="4">
        <v>64</v>
      </c>
      <c r="AJ1382" s="4">
        <v>68</v>
      </c>
      <c r="AK1382" s="4">
        <v>72</v>
      </c>
      <c r="AL1382" s="4">
        <v>76</v>
      </c>
      <c r="AM1382" s="4">
        <v>80</v>
      </c>
      <c r="AN1382" s="4">
        <v>84</v>
      </c>
      <c r="AO1382" s="6">
        <v>88</v>
      </c>
      <c r="AP1382" s="4">
        <v>92</v>
      </c>
      <c r="AQ1382" s="4">
        <v>96</v>
      </c>
      <c r="AR1382" s="4">
        <v>100</v>
      </c>
      <c r="AS1382" s="4">
        <v>104</v>
      </c>
      <c r="AT1382" s="4">
        <v>108</v>
      </c>
      <c r="AU1382" s="4">
        <v>112</v>
      </c>
      <c r="AV1382" s="4">
        <v>116</v>
      </c>
      <c r="AW1382" s="4">
        <v>120</v>
      </c>
      <c r="AX1382" s="4">
        <v>124</v>
      </c>
      <c r="AY1382" s="5">
        <v>128</v>
      </c>
      <c r="AZ1382" s="4">
        <v>132</v>
      </c>
      <c r="BA1382" s="4">
        <v>136</v>
      </c>
      <c r="BB1382" s="4">
        <v>140</v>
      </c>
      <c r="BC1382" s="4">
        <v>144</v>
      </c>
      <c r="BD1382" s="4">
        <v>148</v>
      </c>
      <c r="BE1382" s="4">
        <v>152</v>
      </c>
      <c r="BF1382" s="4">
        <v>156</v>
      </c>
      <c r="BG1382" s="4">
        <v>160</v>
      </c>
      <c r="BH1382" s="4">
        <v>164</v>
      </c>
      <c r="BI1382" s="6">
        <v>168</v>
      </c>
      <c r="BJ1382" t="s">
        <v>0</v>
      </c>
    </row>
    <row r="1383" spans="1:62">
      <c r="A1383" s="4" t="s">
        <v>2</v>
      </c>
      <c r="B1383" s="4">
        <v>1.5</v>
      </c>
      <c r="C1383" s="4">
        <v>1.6</v>
      </c>
      <c r="D1383" s="4">
        <v>1.7</v>
      </c>
      <c r="E1383" s="4">
        <v>1.8</v>
      </c>
      <c r="F1383" s="4">
        <v>2</v>
      </c>
      <c r="G1383" s="4">
        <v>2.1</v>
      </c>
      <c r="H1383" s="4">
        <v>2.2000000000000002</v>
      </c>
      <c r="I1383" s="4">
        <v>2.2999999999999998</v>
      </c>
      <c r="J1383" s="15">
        <v>2.5</v>
      </c>
      <c r="K1383" s="5">
        <v>2.6</v>
      </c>
      <c r="L1383" s="4">
        <v>2.7</v>
      </c>
      <c r="M1383" s="4">
        <v>2.8</v>
      </c>
      <c r="N1383" s="4">
        <v>3</v>
      </c>
      <c r="O1383" s="4">
        <v>3.1</v>
      </c>
      <c r="P1383" s="4">
        <v>3.2</v>
      </c>
      <c r="Q1383" s="4">
        <v>3.3</v>
      </c>
      <c r="R1383" s="15">
        <v>3.5</v>
      </c>
      <c r="S1383" s="4">
        <v>3.6</v>
      </c>
      <c r="T1383" s="4">
        <v>3.7</v>
      </c>
      <c r="U1383" s="6">
        <v>3.8</v>
      </c>
      <c r="V1383" s="4">
        <v>4</v>
      </c>
      <c r="W1383" s="4">
        <v>4.0999999999999996</v>
      </c>
      <c r="X1383" s="15">
        <v>4.2</v>
      </c>
      <c r="Y1383" s="4">
        <v>4.3</v>
      </c>
      <c r="Z1383" s="4">
        <v>4.5</v>
      </c>
      <c r="AA1383" s="4">
        <v>4.5999999999999996</v>
      </c>
      <c r="AB1383" s="4">
        <v>4.7</v>
      </c>
      <c r="AC1383" s="4">
        <v>4.8</v>
      </c>
      <c r="AD1383" s="15">
        <v>5</v>
      </c>
      <c r="AE1383" s="5">
        <v>5.0999999999999996</v>
      </c>
      <c r="AF1383" s="4">
        <v>5.2</v>
      </c>
      <c r="AG1383" s="4">
        <v>5.3</v>
      </c>
      <c r="AH1383" s="4">
        <v>5.5</v>
      </c>
      <c r="AI1383" s="4">
        <v>5.6</v>
      </c>
      <c r="AJ1383" s="4">
        <v>5.7</v>
      </c>
      <c r="AK1383" s="4">
        <v>5.8</v>
      </c>
      <c r="AL1383" s="4">
        <v>6</v>
      </c>
      <c r="AM1383" s="4">
        <v>6.1</v>
      </c>
      <c r="AN1383" s="4">
        <v>6.2</v>
      </c>
      <c r="AO1383" s="6">
        <v>6.3</v>
      </c>
      <c r="AP1383" s="4">
        <v>6.5</v>
      </c>
      <c r="AQ1383" s="4">
        <v>6.6</v>
      </c>
      <c r="AR1383" s="4">
        <v>6.7</v>
      </c>
      <c r="AS1383" s="4">
        <v>6.8</v>
      </c>
      <c r="AT1383" s="4">
        <v>7</v>
      </c>
      <c r="AU1383" s="4">
        <v>7.1</v>
      </c>
      <c r="AV1383" s="4">
        <v>7.2</v>
      </c>
      <c r="AW1383" s="4">
        <v>7.3</v>
      </c>
      <c r="AX1383" s="4">
        <v>7.5</v>
      </c>
      <c r="AY1383" s="5">
        <v>7.6</v>
      </c>
      <c r="AZ1383" s="4">
        <v>7.7</v>
      </c>
      <c r="BA1383" s="4">
        <v>7.8</v>
      </c>
      <c r="BB1383" s="4">
        <v>8</v>
      </c>
      <c r="BC1383" s="4">
        <v>8.1</v>
      </c>
      <c r="BD1383" s="4">
        <v>8.1999999999999993</v>
      </c>
      <c r="BE1383" s="4">
        <v>8.3000000000000007</v>
      </c>
      <c r="BF1383" s="4">
        <v>8.5</v>
      </c>
      <c r="BG1383" s="4">
        <v>8.6</v>
      </c>
      <c r="BH1383" s="4">
        <v>8.6999999999999993</v>
      </c>
      <c r="BI1383" s="6">
        <v>8.8000000000000007</v>
      </c>
      <c r="BJ1383" t="s">
        <v>0</v>
      </c>
    </row>
    <row r="1384" spans="1:62">
      <c r="A1384" s="4" t="s">
        <v>3</v>
      </c>
      <c r="J1384" s="15"/>
      <c r="K1384" s="5"/>
      <c r="R1384" s="15"/>
      <c r="U1384" s="6"/>
      <c r="X1384" s="15"/>
      <c r="AD1384" s="15"/>
      <c r="AE1384" s="5"/>
      <c r="AO1384" s="6"/>
      <c r="AY1384" s="5"/>
      <c r="BI1384" s="6"/>
    </row>
    <row r="1385" spans="1:62">
      <c r="A1385" s="4" t="s">
        <v>376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213</v>
      </c>
      <c r="B1386" s="4">
        <v>2</v>
      </c>
      <c r="C1386" s="4">
        <v>2</v>
      </c>
      <c r="D1386" s="4">
        <v>3</v>
      </c>
      <c r="E1386" s="4">
        <v>3</v>
      </c>
      <c r="F1386" s="4">
        <v>3</v>
      </c>
      <c r="G1386" s="4">
        <v>4</v>
      </c>
      <c r="H1386" s="4">
        <v>4</v>
      </c>
      <c r="I1386" s="4">
        <v>4</v>
      </c>
      <c r="J1386" s="15">
        <v>5</v>
      </c>
      <c r="K1386" s="5">
        <v>5</v>
      </c>
      <c r="L1386" s="4">
        <v>5</v>
      </c>
      <c r="M1386" s="4">
        <v>6</v>
      </c>
      <c r="N1386" s="4">
        <v>6</v>
      </c>
      <c r="O1386" s="4">
        <v>6</v>
      </c>
      <c r="P1386" s="4">
        <v>7</v>
      </c>
      <c r="Q1386" s="4">
        <v>7</v>
      </c>
      <c r="R1386" s="15">
        <v>7</v>
      </c>
      <c r="S1386" s="4">
        <v>8</v>
      </c>
      <c r="T1386" s="4">
        <v>8</v>
      </c>
      <c r="U1386" s="6">
        <v>8</v>
      </c>
      <c r="V1386" s="4">
        <v>9</v>
      </c>
      <c r="W1386" s="4">
        <v>9</v>
      </c>
      <c r="X1386" s="15">
        <v>9</v>
      </c>
      <c r="Y1386" s="4">
        <v>10</v>
      </c>
      <c r="Z1386" s="4">
        <v>10</v>
      </c>
      <c r="AA1386" s="4">
        <v>10</v>
      </c>
      <c r="AB1386" s="4">
        <v>11</v>
      </c>
      <c r="AC1386" s="4">
        <v>11</v>
      </c>
      <c r="AD1386" s="15">
        <v>11</v>
      </c>
      <c r="AE1386" s="5">
        <v>12</v>
      </c>
      <c r="AF1386" s="4">
        <v>12</v>
      </c>
      <c r="AG1386" s="4">
        <v>12</v>
      </c>
      <c r="AH1386" s="4">
        <v>13</v>
      </c>
      <c r="AI1386" s="4">
        <v>13</v>
      </c>
      <c r="AJ1386" s="4">
        <v>13</v>
      </c>
      <c r="AK1386" s="4">
        <v>14</v>
      </c>
      <c r="AL1386" s="4">
        <v>14</v>
      </c>
      <c r="AM1386" s="4">
        <v>14</v>
      </c>
      <c r="AN1386" s="4">
        <v>15</v>
      </c>
      <c r="AO1386" s="6">
        <v>15</v>
      </c>
      <c r="AP1386" s="4">
        <v>15</v>
      </c>
      <c r="AQ1386" s="4">
        <v>16</v>
      </c>
      <c r="AR1386" s="4">
        <v>16</v>
      </c>
      <c r="AS1386" s="4">
        <v>16</v>
      </c>
      <c r="AT1386" s="4">
        <v>17</v>
      </c>
      <c r="AU1386" s="4">
        <v>17</v>
      </c>
      <c r="AV1386" s="4">
        <v>17</v>
      </c>
      <c r="AW1386" s="4">
        <v>18</v>
      </c>
      <c r="AX1386" s="4">
        <v>18</v>
      </c>
      <c r="AY1386" s="5">
        <v>18</v>
      </c>
      <c r="AZ1386" s="4">
        <v>19</v>
      </c>
      <c r="BA1386" s="4">
        <v>19</v>
      </c>
      <c r="BB1386" s="4">
        <v>19</v>
      </c>
      <c r="BC1386" s="4">
        <v>20</v>
      </c>
      <c r="BD1386" s="4">
        <v>20</v>
      </c>
      <c r="BE1386" s="4">
        <v>20</v>
      </c>
      <c r="BF1386" s="4">
        <v>21</v>
      </c>
      <c r="BG1386" s="4">
        <v>21</v>
      </c>
      <c r="BH1386" s="4">
        <v>21</v>
      </c>
      <c r="BI1386" s="6">
        <v>22</v>
      </c>
      <c r="BJ1386" t="s">
        <v>0</v>
      </c>
    </row>
    <row r="1387" spans="1:62">
      <c r="A1387" s="4" t="s">
        <v>199</v>
      </c>
      <c r="B1387" s="4">
        <v>10</v>
      </c>
      <c r="C1387" s="4">
        <v>20</v>
      </c>
      <c r="D1387" s="4">
        <v>30</v>
      </c>
      <c r="E1387" s="4">
        <v>40</v>
      </c>
      <c r="F1387" s="4">
        <v>50</v>
      </c>
      <c r="G1387" s="4">
        <v>60</v>
      </c>
      <c r="H1387" s="4">
        <v>70</v>
      </c>
      <c r="I1387" s="4">
        <v>80</v>
      </c>
      <c r="J1387" s="15">
        <v>90</v>
      </c>
      <c r="K1387" s="5">
        <v>100</v>
      </c>
      <c r="L1387" s="4">
        <v>110</v>
      </c>
      <c r="M1387" s="4">
        <v>120</v>
      </c>
      <c r="N1387" s="4">
        <v>130</v>
      </c>
      <c r="O1387" s="4">
        <v>140</v>
      </c>
      <c r="P1387" s="4">
        <v>150</v>
      </c>
      <c r="Q1387" s="4">
        <v>160</v>
      </c>
      <c r="R1387" s="15">
        <v>170</v>
      </c>
      <c r="S1387" s="4">
        <v>180</v>
      </c>
      <c r="T1387" s="4">
        <v>190</v>
      </c>
      <c r="U1387" s="6">
        <v>200</v>
      </c>
      <c r="V1387" s="4">
        <v>210</v>
      </c>
      <c r="W1387" s="4">
        <v>220</v>
      </c>
      <c r="X1387" s="15">
        <v>230</v>
      </c>
      <c r="Y1387" s="4">
        <v>240</v>
      </c>
      <c r="Z1387" s="4">
        <v>250</v>
      </c>
      <c r="AA1387" s="4">
        <v>260</v>
      </c>
      <c r="AB1387" s="4">
        <v>270</v>
      </c>
      <c r="AC1387" s="4">
        <v>280</v>
      </c>
      <c r="AD1387" s="15">
        <v>290</v>
      </c>
      <c r="AE1387" s="5">
        <v>300</v>
      </c>
      <c r="AF1387" s="4">
        <v>310</v>
      </c>
      <c r="AG1387" s="4">
        <v>320</v>
      </c>
      <c r="AH1387" s="4">
        <v>330</v>
      </c>
      <c r="AI1387" s="4">
        <v>340</v>
      </c>
      <c r="AJ1387" s="4">
        <v>350</v>
      </c>
      <c r="AK1387" s="4">
        <v>360</v>
      </c>
      <c r="AL1387" s="4">
        <v>370</v>
      </c>
      <c r="AM1387" s="4">
        <v>380</v>
      </c>
      <c r="AN1387" s="4">
        <v>390</v>
      </c>
      <c r="AO1387" s="6">
        <v>400</v>
      </c>
      <c r="AP1387" s="4">
        <v>410</v>
      </c>
      <c r="AQ1387" s="4">
        <v>420</v>
      </c>
      <c r="AR1387" s="4">
        <v>430</v>
      </c>
      <c r="AS1387" s="4">
        <v>440</v>
      </c>
      <c r="AT1387" s="4">
        <v>450</v>
      </c>
      <c r="AU1387" s="4">
        <v>460</v>
      </c>
      <c r="AV1387" s="4">
        <v>470</v>
      </c>
      <c r="AW1387" s="4">
        <v>480</v>
      </c>
      <c r="AX1387" s="4">
        <v>490</v>
      </c>
      <c r="AY1387" s="5">
        <v>500</v>
      </c>
      <c r="AZ1387" s="4">
        <v>510</v>
      </c>
      <c r="BA1387" s="4">
        <v>520</v>
      </c>
      <c r="BB1387" s="4">
        <v>530</v>
      </c>
      <c r="BC1387" s="4">
        <v>540</v>
      </c>
      <c r="BD1387" s="4">
        <v>550</v>
      </c>
      <c r="BE1387" s="4">
        <v>560</v>
      </c>
      <c r="BF1387" s="4">
        <v>570</v>
      </c>
      <c r="BG1387" s="4">
        <v>580</v>
      </c>
      <c r="BH1387" s="4">
        <v>590</v>
      </c>
      <c r="BI1387" s="6">
        <v>600</v>
      </c>
      <c r="BJ1387" t="s">
        <v>0</v>
      </c>
    </row>
    <row r="1388" spans="1:62">
      <c r="A1388" s="4" t="s">
        <v>467</v>
      </c>
      <c r="B1388" s="4">
        <v>3</v>
      </c>
      <c r="C1388" s="4">
        <f>B1388+1</f>
        <v>4</v>
      </c>
      <c r="D1388" s="4">
        <f t="shared" ref="D1388:I1388" si="6647">C1388+1</f>
        <v>5</v>
      </c>
      <c r="E1388" s="4">
        <f t="shared" si="6647"/>
        <v>6</v>
      </c>
      <c r="F1388" s="4">
        <f t="shared" si="6647"/>
        <v>7</v>
      </c>
      <c r="G1388" s="4">
        <f t="shared" si="6647"/>
        <v>8</v>
      </c>
      <c r="H1388" s="4">
        <f t="shared" si="6647"/>
        <v>9</v>
      </c>
      <c r="I1388" s="4">
        <f t="shared" si="6647"/>
        <v>10</v>
      </c>
      <c r="J1388" s="15">
        <f>I1388+4</f>
        <v>14</v>
      </c>
      <c r="K1388" s="4">
        <f t="shared" ref="K1388" si="6648">J1388+3</f>
        <v>17</v>
      </c>
      <c r="L1388" s="15">
        <f t="shared" ref="L1388" si="6649">K1388+4</f>
        <v>21</v>
      </c>
      <c r="M1388" s="4">
        <f t="shared" ref="M1388" si="6650">L1388+3</f>
        <v>24</v>
      </c>
      <c r="N1388" s="15">
        <f t="shared" ref="N1388" si="6651">M1388+4</f>
        <v>28</v>
      </c>
      <c r="O1388" s="4">
        <f t="shared" ref="O1388" si="6652">N1388+3</f>
        <v>31</v>
      </c>
      <c r="P1388" s="15">
        <f t="shared" ref="P1388" si="6653">O1388+4</f>
        <v>35</v>
      </c>
      <c r="Q1388" s="4">
        <f t="shared" ref="Q1388" si="6654">P1388+3</f>
        <v>38</v>
      </c>
      <c r="R1388" s="15">
        <f>Q1388+10</f>
        <v>48</v>
      </c>
      <c r="S1388" s="15">
        <f t="shared" ref="S1388:W1388" si="6655">R1388+10</f>
        <v>58</v>
      </c>
      <c r="T1388" s="15">
        <f t="shared" si="6655"/>
        <v>68</v>
      </c>
      <c r="U1388" s="15">
        <f t="shared" si="6655"/>
        <v>78</v>
      </c>
      <c r="V1388" s="15">
        <f t="shared" si="6655"/>
        <v>88</v>
      </c>
      <c r="W1388" s="15">
        <f t="shared" si="6655"/>
        <v>98</v>
      </c>
      <c r="X1388" s="15">
        <f>W1388+18</f>
        <v>116</v>
      </c>
      <c r="Y1388" s="15">
        <f>X1388+17</f>
        <v>133</v>
      </c>
      <c r="Z1388" s="15">
        <f t="shared" ref="Z1388" si="6656">Y1388+18</f>
        <v>151</v>
      </c>
      <c r="AA1388" s="15">
        <f t="shared" ref="AA1388" si="6657">Z1388+17</f>
        <v>168</v>
      </c>
      <c r="AB1388" s="15">
        <f t="shared" ref="AB1388" si="6658">AA1388+18</f>
        <v>186</v>
      </c>
      <c r="AC1388" s="15">
        <f t="shared" ref="AC1388" si="6659">AB1388+17</f>
        <v>203</v>
      </c>
      <c r="AD1388" s="15">
        <f>AC1388+25</f>
        <v>228</v>
      </c>
      <c r="AE1388" s="15">
        <f t="shared" ref="AE1388:BI1388" si="6660">AD1388+25</f>
        <v>253</v>
      </c>
      <c r="AF1388" s="15">
        <f t="shared" si="6660"/>
        <v>278</v>
      </c>
      <c r="AG1388" s="15">
        <f t="shared" si="6660"/>
        <v>303</v>
      </c>
      <c r="AH1388" s="15">
        <f t="shared" si="6660"/>
        <v>328</v>
      </c>
      <c r="AI1388" s="15">
        <f t="shared" si="6660"/>
        <v>353</v>
      </c>
      <c r="AJ1388" s="15">
        <f t="shared" si="6660"/>
        <v>378</v>
      </c>
      <c r="AK1388" s="15">
        <f t="shared" si="6660"/>
        <v>403</v>
      </c>
      <c r="AL1388" s="15">
        <f t="shared" si="6660"/>
        <v>428</v>
      </c>
      <c r="AM1388" s="15">
        <f t="shared" si="6660"/>
        <v>453</v>
      </c>
      <c r="AN1388" s="15">
        <f t="shared" si="6660"/>
        <v>478</v>
      </c>
      <c r="AO1388" s="15">
        <f t="shared" si="6660"/>
        <v>503</v>
      </c>
      <c r="AP1388" s="15">
        <f t="shared" si="6660"/>
        <v>528</v>
      </c>
      <c r="AQ1388" s="15">
        <f t="shared" si="6660"/>
        <v>553</v>
      </c>
      <c r="AR1388" s="15">
        <f t="shared" si="6660"/>
        <v>578</v>
      </c>
      <c r="AS1388" s="15">
        <f t="shared" si="6660"/>
        <v>603</v>
      </c>
      <c r="AT1388" s="15">
        <f t="shared" si="6660"/>
        <v>628</v>
      </c>
      <c r="AU1388" s="15">
        <f t="shared" si="6660"/>
        <v>653</v>
      </c>
      <c r="AV1388" s="15">
        <f t="shared" si="6660"/>
        <v>678</v>
      </c>
      <c r="AW1388" s="15">
        <f t="shared" si="6660"/>
        <v>703</v>
      </c>
      <c r="AX1388" s="15">
        <f t="shared" si="6660"/>
        <v>728</v>
      </c>
      <c r="AY1388" s="15">
        <f t="shared" si="6660"/>
        <v>753</v>
      </c>
      <c r="AZ1388" s="15">
        <f t="shared" si="6660"/>
        <v>778</v>
      </c>
      <c r="BA1388" s="15">
        <f t="shared" si="6660"/>
        <v>803</v>
      </c>
      <c r="BB1388" s="15">
        <f t="shared" si="6660"/>
        <v>828</v>
      </c>
      <c r="BC1388" s="15">
        <f t="shared" si="6660"/>
        <v>853</v>
      </c>
      <c r="BD1388" s="15">
        <f t="shared" si="6660"/>
        <v>878</v>
      </c>
      <c r="BE1388" s="15">
        <f t="shared" si="6660"/>
        <v>903</v>
      </c>
      <c r="BF1388" s="15">
        <f t="shared" si="6660"/>
        <v>928</v>
      </c>
      <c r="BG1388" s="15">
        <f t="shared" si="6660"/>
        <v>953</v>
      </c>
      <c r="BH1388" s="15">
        <f t="shared" si="6660"/>
        <v>978</v>
      </c>
      <c r="BI1388" s="15">
        <f t="shared" si="6660"/>
        <v>1003</v>
      </c>
      <c r="BJ1388" t="s">
        <v>0</v>
      </c>
    </row>
    <row r="1389" spans="1:62">
      <c r="A1389" s="4" t="s">
        <v>468</v>
      </c>
      <c r="B1389" s="4">
        <v>4</v>
      </c>
      <c r="C1389" s="4">
        <f>B1389+1</f>
        <v>5</v>
      </c>
      <c r="D1389" s="4">
        <f>C1389+2</f>
        <v>7</v>
      </c>
      <c r="E1389" s="4">
        <f t="shared" ref="E1389" si="6661">D1389+1</f>
        <v>8</v>
      </c>
      <c r="F1389" s="4">
        <f t="shared" ref="F1389" si="6662">E1389+2</f>
        <v>10</v>
      </c>
      <c r="G1389" s="4">
        <f t="shared" ref="G1389" si="6663">F1389+1</f>
        <v>11</v>
      </c>
      <c r="H1389" s="4">
        <f t="shared" ref="H1389" si="6664">G1389+2</f>
        <v>13</v>
      </c>
      <c r="I1389" s="4">
        <f t="shared" ref="I1389" si="6665">H1389+1</f>
        <v>14</v>
      </c>
      <c r="J1389" s="15">
        <f>I1389+6</f>
        <v>20</v>
      </c>
      <c r="K1389" s="15">
        <f t="shared" ref="K1389:Q1389" si="6666">J1389+6</f>
        <v>26</v>
      </c>
      <c r="L1389" s="15">
        <f t="shared" si="6666"/>
        <v>32</v>
      </c>
      <c r="M1389" s="15">
        <f t="shared" si="6666"/>
        <v>38</v>
      </c>
      <c r="N1389" s="15">
        <f t="shared" si="6666"/>
        <v>44</v>
      </c>
      <c r="O1389" s="15">
        <f t="shared" si="6666"/>
        <v>50</v>
      </c>
      <c r="P1389" s="15">
        <f t="shared" si="6666"/>
        <v>56</v>
      </c>
      <c r="Q1389" s="15">
        <f t="shared" si="6666"/>
        <v>62</v>
      </c>
      <c r="R1389" s="15">
        <f>Q1389+12</f>
        <v>74</v>
      </c>
      <c r="S1389" s="15">
        <f t="shared" ref="S1389:W1389" si="6667">R1389+12</f>
        <v>86</v>
      </c>
      <c r="T1389" s="15">
        <f t="shared" si="6667"/>
        <v>98</v>
      </c>
      <c r="U1389" s="15">
        <f t="shared" si="6667"/>
        <v>110</v>
      </c>
      <c r="V1389" s="15">
        <f t="shared" si="6667"/>
        <v>122</v>
      </c>
      <c r="W1389" s="15">
        <f t="shared" si="6667"/>
        <v>134</v>
      </c>
      <c r="X1389" s="15">
        <f>W1389+20</f>
        <v>154</v>
      </c>
      <c r="Y1389" s="15">
        <f>X1389+19</f>
        <v>173</v>
      </c>
      <c r="Z1389" s="15">
        <f t="shared" ref="Z1389" si="6668">Y1389+20</f>
        <v>193</v>
      </c>
      <c r="AA1389" s="15">
        <f t="shared" ref="AA1389" si="6669">Z1389+19</f>
        <v>212</v>
      </c>
      <c r="AB1389" s="15">
        <f t="shared" ref="AB1389" si="6670">AA1389+20</f>
        <v>232</v>
      </c>
      <c r="AC1389" s="15">
        <f t="shared" ref="AC1389" si="6671">AB1389+19</f>
        <v>251</v>
      </c>
      <c r="AD1389" s="15">
        <f>AC1389+27</f>
        <v>278</v>
      </c>
      <c r="AE1389" s="15">
        <f t="shared" ref="AE1389:BI1389" si="6672">AD1389+27</f>
        <v>305</v>
      </c>
      <c r="AF1389" s="15">
        <f t="shared" si="6672"/>
        <v>332</v>
      </c>
      <c r="AG1389" s="15">
        <f t="shared" si="6672"/>
        <v>359</v>
      </c>
      <c r="AH1389" s="15">
        <f t="shared" si="6672"/>
        <v>386</v>
      </c>
      <c r="AI1389" s="15">
        <f t="shared" si="6672"/>
        <v>413</v>
      </c>
      <c r="AJ1389" s="15">
        <f t="shared" si="6672"/>
        <v>440</v>
      </c>
      <c r="AK1389" s="15">
        <f t="shared" si="6672"/>
        <v>467</v>
      </c>
      <c r="AL1389" s="15">
        <f t="shared" si="6672"/>
        <v>494</v>
      </c>
      <c r="AM1389" s="15">
        <f t="shared" si="6672"/>
        <v>521</v>
      </c>
      <c r="AN1389" s="15">
        <f t="shared" si="6672"/>
        <v>548</v>
      </c>
      <c r="AO1389" s="15">
        <f t="shared" si="6672"/>
        <v>575</v>
      </c>
      <c r="AP1389" s="15">
        <f t="shared" si="6672"/>
        <v>602</v>
      </c>
      <c r="AQ1389" s="15">
        <f t="shared" si="6672"/>
        <v>629</v>
      </c>
      <c r="AR1389" s="15">
        <f t="shared" si="6672"/>
        <v>656</v>
      </c>
      <c r="AS1389" s="15">
        <f t="shared" si="6672"/>
        <v>683</v>
      </c>
      <c r="AT1389" s="15">
        <f t="shared" si="6672"/>
        <v>710</v>
      </c>
      <c r="AU1389" s="15">
        <f t="shared" si="6672"/>
        <v>737</v>
      </c>
      <c r="AV1389" s="15">
        <f t="shared" si="6672"/>
        <v>764</v>
      </c>
      <c r="AW1389" s="15">
        <f t="shared" si="6672"/>
        <v>791</v>
      </c>
      <c r="AX1389" s="15">
        <f t="shared" si="6672"/>
        <v>818</v>
      </c>
      <c r="AY1389" s="15">
        <f t="shared" si="6672"/>
        <v>845</v>
      </c>
      <c r="AZ1389" s="15">
        <f t="shared" si="6672"/>
        <v>872</v>
      </c>
      <c r="BA1389" s="15">
        <f t="shared" si="6672"/>
        <v>899</v>
      </c>
      <c r="BB1389" s="15">
        <f t="shared" si="6672"/>
        <v>926</v>
      </c>
      <c r="BC1389" s="15">
        <f t="shared" si="6672"/>
        <v>953</v>
      </c>
      <c r="BD1389" s="15">
        <f t="shared" si="6672"/>
        <v>980</v>
      </c>
      <c r="BE1389" s="15">
        <f t="shared" si="6672"/>
        <v>1007</v>
      </c>
      <c r="BF1389" s="15">
        <f t="shared" si="6672"/>
        <v>1034</v>
      </c>
      <c r="BG1389" s="15">
        <f t="shared" si="6672"/>
        <v>1061</v>
      </c>
      <c r="BH1389" s="15">
        <f t="shared" si="6672"/>
        <v>1088</v>
      </c>
      <c r="BI1389" s="15">
        <f t="shared" si="6672"/>
        <v>1115</v>
      </c>
      <c r="BJ1389" t="s">
        <v>0</v>
      </c>
    </row>
    <row r="1390" spans="1:62">
      <c r="A1390" s="4" t="s">
        <v>2</v>
      </c>
      <c r="B1390" s="4">
        <v>1.5</v>
      </c>
      <c r="C1390" s="4">
        <v>1.6</v>
      </c>
      <c r="D1390" s="4">
        <v>1.7</v>
      </c>
      <c r="E1390" s="4">
        <v>1.8</v>
      </c>
      <c r="F1390" s="4">
        <v>2</v>
      </c>
      <c r="G1390" s="4">
        <v>2.1</v>
      </c>
      <c r="H1390" s="4">
        <v>2.2000000000000002</v>
      </c>
      <c r="I1390" s="4">
        <v>2.2999999999999998</v>
      </c>
      <c r="J1390" s="15">
        <v>2.5</v>
      </c>
      <c r="K1390" s="5">
        <v>2.6</v>
      </c>
      <c r="L1390" s="4">
        <v>2.7</v>
      </c>
      <c r="M1390" s="4">
        <v>2.8</v>
      </c>
      <c r="N1390" s="4">
        <v>3</v>
      </c>
      <c r="O1390" s="4">
        <v>3.1</v>
      </c>
      <c r="P1390" s="4">
        <v>3.2</v>
      </c>
      <c r="Q1390" s="4">
        <v>3.3</v>
      </c>
      <c r="R1390" s="15">
        <v>3.5</v>
      </c>
      <c r="S1390" s="4">
        <v>3.6</v>
      </c>
      <c r="T1390" s="4">
        <v>3.7</v>
      </c>
      <c r="U1390" s="6">
        <v>3.8</v>
      </c>
      <c r="V1390" s="4">
        <v>4</v>
      </c>
      <c r="W1390" s="4">
        <v>4.0999999999999996</v>
      </c>
      <c r="X1390" s="15">
        <v>4.2</v>
      </c>
      <c r="Y1390" s="4">
        <v>4.3</v>
      </c>
      <c r="Z1390" s="4">
        <v>4.5</v>
      </c>
      <c r="AA1390" s="4">
        <v>4.5999999999999996</v>
      </c>
      <c r="AB1390" s="4">
        <v>4.7</v>
      </c>
      <c r="AC1390" s="4">
        <v>4.8</v>
      </c>
      <c r="AD1390" s="15">
        <v>5</v>
      </c>
      <c r="AE1390" s="5">
        <v>5.0999999999999996</v>
      </c>
      <c r="AF1390" s="4">
        <v>5.2</v>
      </c>
      <c r="AG1390" s="4">
        <v>5.3</v>
      </c>
      <c r="AH1390" s="4">
        <v>5.5</v>
      </c>
      <c r="AI1390" s="4">
        <v>5.6</v>
      </c>
      <c r="AJ1390" s="4">
        <v>5.7</v>
      </c>
      <c r="AK1390" s="4">
        <v>5.8</v>
      </c>
      <c r="AL1390" s="4">
        <v>6</v>
      </c>
      <c r="AM1390" s="4">
        <v>6.1</v>
      </c>
      <c r="AN1390" s="4">
        <v>6.2</v>
      </c>
      <c r="AO1390" s="6">
        <v>6.3</v>
      </c>
      <c r="AP1390" s="4">
        <v>6.5</v>
      </c>
      <c r="AQ1390" s="4">
        <v>6.6</v>
      </c>
      <c r="AR1390" s="4">
        <v>6.7</v>
      </c>
      <c r="AS1390" s="4">
        <v>6.8</v>
      </c>
      <c r="AT1390" s="4">
        <v>7</v>
      </c>
      <c r="AU1390" s="4">
        <v>7.1</v>
      </c>
      <c r="AV1390" s="4">
        <v>7.2</v>
      </c>
      <c r="AW1390" s="4">
        <v>7.3</v>
      </c>
      <c r="AX1390" s="4">
        <v>7.5</v>
      </c>
      <c r="AY1390" s="5">
        <v>7.6</v>
      </c>
      <c r="AZ1390" s="4">
        <v>7.7</v>
      </c>
      <c r="BA1390" s="4">
        <v>7.8</v>
      </c>
      <c r="BB1390" s="4">
        <v>8</v>
      </c>
      <c r="BC1390" s="4">
        <v>8.1</v>
      </c>
      <c r="BD1390" s="4">
        <v>8.1999999999999993</v>
      </c>
      <c r="BE1390" s="4">
        <v>8.3000000000000007</v>
      </c>
      <c r="BF1390" s="4">
        <v>8.5</v>
      </c>
      <c r="BG1390" s="4">
        <v>8.6</v>
      </c>
      <c r="BH1390" s="4">
        <v>8.6999999999999993</v>
      </c>
      <c r="BI1390" s="6">
        <v>8.8000000000000007</v>
      </c>
      <c r="BJ1390" t="s">
        <v>0</v>
      </c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377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199</v>
      </c>
      <c r="B1393" s="4">
        <v>20</v>
      </c>
      <c r="C1393" s="4">
        <v>30</v>
      </c>
      <c r="D1393" s="4">
        <v>40</v>
      </c>
      <c r="E1393" s="4">
        <v>50</v>
      </c>
      <c r="F1393" s="4">
        <v>60</v>
      </c>
      <c r="G1393" s="4">
        <v>70</v>
      </c>
      <c r="H1393" s="4">
        <v>80</v>
      </c>
      <c r="I1393" s="4">
        <v>90</v>
      </c>
      <c r="J1393" s="15">
        <v>100</v>
      </c>
      <c r="K1393" s="5">
        <v>110</v>
      </c>
      <c r="L1393" s="4">
        <v>120</v>
      </c>
      <c r="M1393" s="4">
        <v>130</v>
      </c>
      <c r="N1393" s="4">
        <v>140</v>
      </c>
      <c r="O1393" s="4">
        <v>150</v>
      </c>
      <c r="P1393" s="4">
        <v>160</v>
      </c>
      <c r="Q1393" s="4">
        <v>170</v>
      </c>
      <c r="R1393" s="15">
        <v>180</v>
      </c>
      <c r="S1393" s="4">
        <v>190</v>
      </c>
      <c r="T1393" s="4">
        <v>200</v>
      </c>
      <c r="U1393" s="6">
        <v>210</v>
      </c>
      <c r="V1393" s="4">
        <v>220</v>
      </c>
      <c r="W1393" s="4">
        <v>230</v>
      </c>
      <c r="X1393" s="15">
        <v>240</v>
      </c>
      <c r="Y1393" s="4">
        <v>250</v>
      </c>
      <c r="Z1393" s="4">
        <v>260</v>
      </c>
      <c r="AA1393" s="4">
        <v>270</v>
      </c>
      <c r="AB1393" s="4">
        <v>280</v>
      </c>
      <c r="AC1393" s="4">
        <v>290</v>
      </c>
      <c r="AD1393" s="15">
        <v>300</v>
      </c>
      <c r="AE1393" s="5">
        <v>310</v>
      </c>
      <c r="AF1393" s="4">
        <v>320</v>
      </c>
      <c r="AG1393" s="4">
        <v>330</v>
      </c>
      <c r="AH1393" s="4">
        <v>340</v>
      </c>
      <c r="AI1393" s="4">
        <v>350</v>
      </c>
      <c r="AJ1393" s="4">
        <v>360</v>
      </c>
      <c r="AK1393" s="4">
        <v>370</v>
      </c>
      <c r="AL1393" s="4">
        <v>380</v>
      </c>
      <c r="AM1393" s="4">
        <v>390</v>
      </c>
      <c r="AN1393" s="4">
        <v>400</v>
      </c>
      <c r="AO1393" s="6">
        <v>410</v>
      </c>
      <c r="AP1393" s="4">
        <v>420</v>
      </c>
      <c r="AQ1393" s="4">
        <v>430</v>
      </c>
      <c r="AR1393" s="4">
        <v>440</v>
      </c>
      <c r="AS1393" s="4">
        <v>450</v>
      </c>
      <c r="AT1393" s="4">
        <v>460</v>
      </c>
      <c r="AU1393" s="4">
        <v>470</v>
      </c>
      <c r="AV1393" s="4">
        <v>480</v>
      </c>
      <c r="AW1393" s="4">
        <v>490</v>
      </c>
      <c r="AX1393" s="4">
        <v>500</v>
      </c>
      <c r="AY1393" s="5">
        <v>510</v>
      </c>
      <c r="AZ1393" s="4">
        <v>520</v>
      </c>
      <c r="BA1393" s="4">
        <v>530</v>
      </c>
      <c r="BB1393" s="4">
        <v>540</v>
      </c>
      <c r="BC1393" s="4">
        <v>550</v>
      </c>
      <c r="BD1393" s="4">
        <v>560</v>
      </c>
      <c r="BE1393" s="4">
        <v>570</v>
      </c>
      <c r="BF1393" s="4">
        <v>580</v>
      </c>
      <c r="BG1393" s="4">
        <v>590</v>
      </c>
      <c r="BH1393" s="4">
        <v>600</v>
      </c>
      <c r="BI1393" s="6">
        <v>610</v>
      </c>
      <c r="BJ1393" t="s">
        <v>0</v>
      </c>
    </row>
    <row r="1394" spans="1:62">
      <c r="A1394" s="4" t="s">
        <v>457</v>
      </c>
      <c r="B1394" s="4">
        <v>22</v>
      </c>
      <c r="C1394" s="4">
        <f>B1394+10</f>
        <v>32</v>
      </c>
      <c r="D1394" s="4">
        <f t="shared" ref="D1394:I1394" si="6673">C1394+10</f>
        <v>42</v>
      </c>
      <c r="E1394" s="4">
        <f t="shared" si="6673"/>
        <v>52</v>
      </c>
      <c r="F1394" s="4">
        <f t="shared" si="6673"/>
        <v>62</v>
      </c>
      <c r="G1394" s="4">
        <f t="shared" si="6673"/>
        <v>72</v>
      </c>
      <c r="H1394" s="4">
        <f t="shared" si="6673"/>
        <v>82</v>
      </c>
      <c r="I1394" s="4">
        <f t="shared" si="6673"/>
        <v>92</v>
      </c>
      <c r="J1394" s="15">
        <f>I1394+14</f>
        <v>106</v>
      </c>
      <c r="K1394">
        <f t="shared" ref="K1394:Q1394" si="6674">J1394+14</f>
        <v>120</v>
      </c>
      <c r="L1394" s="4">
        <f t="shared" si="6674"/>
        <v>134</v>
      </c>
      <c r="M1394" s="4">
        <f t="shared" si="6674"/>
        <v>148</v>
      </c>
      <c r="N1394" s="4">
        <f t="shared" si="6674"/>
        <v>162</v>
      </c>
      <c r="O1394" s="4">
        <f t="shared" si="6674"/>
        <v>176</v>
      </c>
      <c r="P1394" s="4">
        <f t="shared" si="6674"/>
        <v>190</v>
      </c>
      <c r="Q1394" s="4">
        <f t="shared" si="6674"/>
        <v>204</v>
      </c>
      <c r="R1394" s="15">
        <f>Q1394+24</f>
        <v>228</v>
      </c>
      <c r="S1394" s="4">
        <f t="shared" ref="S1394:W1394" si="6675">R1394+24</f>
        <v>252</v>
      </c>
      <c r="T1394" s="4">
        <f t="shared" si="6675"/>
        <v>276</v>
      </c>
      <c r="U1394">
        <f t="shared" si="6675"/>
        <v>300</v>
      </c>
      <c r="V1394" s="4">
        <f t="shared" si="6675"/>
        <v>324</v>
      </c>
      <c r="W1394" s="4">
        <f t="shared" si="6675"/>
        <v>348</v>
      </c>
      <c r="X1394" s="15">
        <f>W1394+34</f>
        <v>382</v>
      </c>
      <c r="Y1394" s="4">
        <f t="shared" ref="Y1394:AC1394" si="6676">X1394+34</f>
        <v>416</v>
      </c>
      <c r="Z1394" s="4">
        <f t="shared" si="6676"/>
        <v>450</v>
      </c>
      <c r="AA1394" s="4">
        <f t="shared" si="6676"/>
        <v>484</v>
      </c>
      <c r="AB1394" s="4">
        <f t="shared" si="6676"/>
        <v>518</v>
      </c>
      <c r="AC1394" s="4">
        <f t="shared" si="6676"/>
        <v>552</v>
      </c>
      <c r="AD1394" s="15">
        <f>AC1394+44</f>
        <v>596</v>
      </c>
      <c r="AE1394">
        <f t="shared" ref="AE1394:BI1394" si="6677">AD1394+44</f>
        <v>640</v>
      </c>
      <c r="AF1394" s="4">
        <f t="shared" si="6677"/>
        <v>684</v>
      </c>
      <c r="AG1394" s="4">
        <f t="shared" si="6677"/>
        <v>728</v>
      </c>
      <c r="AH1394" s="4">
        <f t="shared" si="6677"/>
        <v>772</v>
      </c>
      <c r="AI1394" s="4">
        <f t="shared" si="6677"/>
        <v>816</v>
      </c>
      <c r="AJ1394" s="4">
        <f t="shared" si="6677"/>
        <v>860</v>
      </c>
      <c r="AK1394" s="4">
        <f t="shared" si="6677"/>
        <v>904</v>
      </c>
      <c r="AL1394" s="4">
        <f t="shared" si="6677"/>
        <v>948</v>
      </c>
      <c r="AM1394" s="4">
        <f t="shared" si="6677"/>
        <v>992</v>
      </c>
      <c r="AN1394" s="4">
        <f t="shared" si="6677"/>
        <v>1036</v>
      </c>
      <c r="AO1394">
        <f t="shared" si="6677"/>
        <v>1080</v>
      </c>
      <c r="AP1394" s="4">
        <f t="shared" si="6677"/>
        <v>1124</v>
      </c>
      <c r="AQ1394" s="4">
        <f t="shared" si="6677"/>
        <v>1168</v>
      </c>
      <c r="AR1394" s="4">
        <f t="shared" si="6677"/>
        <v>1212</v>
      </c>
      <c r="AS1394" s="4">
        <f t="shared" si="6677"/>
        <v>1256</v>
      </c>
      <c r="AT1394" s="4">
        <f t="shared" si="6677"/>
        <v>1300</v>
      </c>
      <c r="AU1394" s="4">
        <f t="shared" si="6677"/>
        <v>1344</v>
      </c>
      <c r="AV1394" s="4">
        <f t="shared" si="6677"/>
        <v>1388</v>
      </c>
      <c r="AW1394" s="4">
        <f t="shared" si="6677"/>
        <v>1432</v>
      </c>
      <c r="AX1394" s="4">
        <f t="shared" si="6677"/>
        <v>1476</v>
      </c>
      <c r="AY1394">
        <f t="shared" si="6677"/>
        <v>1520</v>
      </c>
      <c r="AZ1394" s="4">
        <f t="shared" si="6677"/>
        <v>1564</v>
      </c>
      <c r="BA1394" s="4">
        <f t="shared" si="6677"/>
        <v>1608</v>
      </c>
      <c r="BB1394" s="4">
        <f t="shared" si="6677"/>
        <v>1652</v>
      </c>
      <c r="BC1394" s="4">
        <f t="shared" si="6677"/>
        <v>1696</v>
      </c>
      <c r="BD1394" s="4">
        <f t="shared" si="6677"/>
        <v>1740</v>
      </c>
      <c r="BE1394" s="4">
        <f t="shared" si="6677"/>
        <v>1784</v>
      </c>
      <c r="BF1394" s="4">
        <f t="shared" si="6677"/>
        <v>1828</v>
      </c>
      <c r="BG1394" s="4">
        <f t="shared" si="6677"/>
        <v>1872</v>
      </c>
      <c r="BH1394" s="4">
        <f t="shared" si="6677"/>
        <v>1916</v>
      </c>
      <c r="BI1394">
        <f t="shared" si="6677"/>
        <v>1960</v>
      </c>
      <c r="BJ1394" t="s">
        <v>0</v>
      </c>
    </row>
    <row r="1395" spans="1:62">
      <c r="A1395" s="4" t="s">
        <v>458</v>
      </c>
      <c r="B1395" s="4">
        <v>36</v>
      </c>
      <c r="C1395" s="4">
        <f>B1395+11</f>
        <v>47</v>
      </c>
      <c r="D1395" s="4">
        <f t="shared" ref="D1395:I1395" si="6678">C1395+11</f>
        <v>58</v>
      </c>
      <c r="E1395" s="4">
        <f t="shared" si="6678"/>
        <v>69</v>
      </c>
      <c r="F1395" s="4">
        <f t="shared" si="6678"/>
        <v>80</v>
      </c>
      <c r="G1395" s="4">
        <f t="shared" si="6678"/>
        <v>91</v>
      </c>
      <c r="H1395" s="4">
        <f t="shared" si="6678"/>
        <v>102</v>
      </c>
      <c r="I1395" s="4">
        <f t="shared" si="6678"/>
        <v>113</v>
      </c>
      <c r="J1395" s="15">
        <f>I1395+16</f>
        <v>129</v>
      </c>
      <c r="K1395">
        <f t="shared" ref="K1395:Q1395" si="6679">J1395+16</f>
        <v>145</v>
      </c>
      <c r="L1395" s="4">
        <f t="shared" si="6679"/>
        <v>161</v>
      </c>
      <c r="M1395" s="4">
        <f t="shared" si="6679"/>
        <v>177</v>
      </c>
      <c r="N1395" s="4">
        <f t="shared" si="6679"/>
        <v>193</v>
      </c>
      <c r="O1395" s="4">
        <f t="shared" si="6679"/>
        <v>209</v>
      </c>
      <c r="P1395" s="4">
        <f t="shared" si="6679"/>
        <v>225</v>
      </c>
      <c r="Q1395" s="4">
        <f t="shared" si="6679"/>
        <v>241</v>
      </c>
      <c r="R1395" s="15">
        <f>Q1395+26</f>
        <v>267</v>
      </c>
      <c r="S1395" s="4">
        <f t="shared" ref="S1395:W1395" si="6680">R1395+26</f>
        <v>293</v>
      </c>
      <c r="T1395" s="4">
        <f t="shared" si="6680"/>
        <v>319</v>
      </c>
      <c r="U1395">
        <f t="shared" si="6680"/>
        <v>345</v>
      </c>
      <c r="V1395" s="4">
        <f t="shared" si="6680"/>
        <v>371</v>
      </c>
      <c r="W1395" s="4">
        <f t="shared" si="6680"/>
        <v>397</v>
      </c>
      <c r="X1395" s="15">
        <f>W1395+36</f>
        <v>433</v>
      </c>
      <c r="Y1395" s="4">
        <f t="shared" ref="Y1395:AC1395" si="6681">X1395+36</f>
        <v>469</v>
      </c>
      <c r="Z1395" s="4">
        <f t="shared" si="6681"/>
        <v>505</v>
      </c>
      <c r="AA1395" s="4">
        <f t="shared" si="6681"/>
        <v>541</v>
      </c>
      <c r="AB1395" s="4">
        <f t="shared" si="6681"/>
        <v>577</v>
      </c>
      <c r="AC1395" s="4">
        <f t="shared" si="6681"/>
        <v>613</v>
      </c>
      <c r="AD1395" s="15">
        <f>AC1395+46</f>
        <v>659</v>
      </c>
      <c r="AE1395">
        <f t="shared" ref="AE1395:BI1395" si="6682">AD1395+46</f>
        <v>705</v>
      </c>
      <c r="AF1395" s="4">
        <f t="shared" si="6682"/>
        <v>751</v>
      </c>
      <c r="AG1395" s="4">
        <f t="shared" si="6682"/>
        <v>797</v>
      </c>
      <c r="AH1395" s="4">
        <f t="shared" si="6682"/>
        <v>843</v>
      </c>
      <c r="AI1395" s="4">
        <f t="shared" si="6682"/>
        <v>889</v>
      </c>
      <c r="AJ1395" s="4">
        <f t="shared" si="6682"/>
        <v>935</v>
      </c>
      <c r="AK1395" s="4">
        <f t="shared" si="6682"/>
        <v>981</v>
      </c>
      <c r="AL1395" s="4">
        <f t="shared" si="6682"/>
        <v>1027</v>
      </c>
      <c r="AM1395" s="4">
        <f t="shared" si="6682"/>
        <v>1073</v>
      </c>
      <c r="AN1395" s="4">
        <f t="shared" si="6682"/>
        <v>1119</v>
      </c>
      <c r="AO1395">
        <f t="shared" si="6682"/>
        <v>1165</v>
      </c>
      <c r="AP1395" s="4">
        <f t="shared" si="6682"/>
        <v>1211</v>
      </c>
      <c r="AQ1395" s="4">
        <f t="shared" si="6682"/>
        <v>1257</v>
      </c>
      <c r="AR1395" s="4">
        <f t="shared" si="6682"/>
        <v>1303</v>
      </c>
      <c r="AS1395" s="4">
        <f t="shared" si="6682"/>
        <v>1349</v>
      </c>
      <c r="AT1395" s="4">
        <f t="shared" si="6682"/>
        <v>1395</v>
      </c>
      <c r="AU1395" s="4">
        <f t="shared" si="6682"/>
        <v>1441</v>
      </c>
      <c r="AV1395" s="4">
        <f t="shared" si="6682"/>
        <v>1487</v>
      </c>
      <c r="AW1395" s="4">
        <f t="shared" si="6682"/>
        <v>1533</v>
      </c>
      <c r="AX1395" s="4">
        <f t="shared" si="6682"/>
        <v>1579</v>
      </c>
      <c r="AY1395">
        <f t="shared" si="6682"/>
        <v>1625</v>
      </c>
      <c r="AZ1395" s="4">
        <f t="shared" si="6682"/>
        <v>1671</v>
      </c>
      <c r="BA1395" s="4">
        <f t="shared" si="6682"/>
        <v>1717</v>
      </c>
      <c r="BB1395" s="4">
        <f t="shared" si="6682"/>
        <v>1763</v>
      </c>
      <c r="BC1395" s="4">
        <f t="shared" si="6682"/>
        <v>1809</v>
      </c>
      <c r="BD1395" s="4">
        <f t="shared" si="6682"/>
        <v>1855</v>
      </c>
      <c r="BE1395" s="4">
        <f t="shared" si="6682"/>
        <v>1901</v>
      </c>
      <c r="BF1395" s="4">
        <f t="shared" si="6682"/>
        <v>1947</v>
      </c>
      <c r="BG1395" s="4">
        <f t="shared" si="6682"/>
        <v>1993</v>
      </c>
      <c r="BH1395" s="4">
        <f t="shared" si="6682"/>
        <v>2039</v>
      </c>
      <c r="BI1395">
        <f t="shared" si="6682"/>
        <v>2085</v>
      </c>
      <c r="BJ1395" t="s">
        <v>0</v>
      </c>
    </row>
    <row r="1396" spans="1:62">
      <c r="A1396" s="4" t="s">
        <v>214</v>
      </c>
      <c r="B1396" s="4" t="s">
        <v>0</v>
      </c>
      <c r="J1396" s="15"/>
      <c r="K1396" s="5"/>
      <c r="R1396" s="15"/>
      <c r="U1396" s="6"/>
      <c r="X1396" s="15"/>
      <c r="AD1396" s="15"/>
      <c r="AE1396" s="5"/>
      <c r="AO1396" s="6"/>
      <c r="AY1396" s="5"/>
      <c r="BI1396" s="6"/>
    </row>
    <row r="1397" spans="1:62">
      <c r="A1397" s="4" t="s">
        <v>3</v>
      </c>
      <c r="J1397" s="15"/>
      <c r="K1397" s="5"/>
      <c r="R1397" s="15"/>
      <c r="U1397" s="6"/>
      <c r="X1397" s="15"/>
      <c r="AD1397" s="15"/>
      <c r="AE1397" s="5"/>
      <c r="AO1397" s="6"/>
      <c r="AY1397" s="5"/>
      <c r="BI1397" s="6"/>
    </row>
    <row r="1398" spans="1:62">
      <c r="A1398" s="4" t="s">
        <v>427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215</v>
      </c>
      <c r="B1399" s="4" t="s">
        <v>0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200</v>
      </c>
      <c r="B1400" s="4">
        <v>0</v>
      </c>
      <c r="C1400" s="4">
        <f>B1400+4</f>
        <v>4</v>
      </c>
      <c r="D1400" s="4">
        <f t="shared" ref="D1400:BI1400" si="6683">C1400+4</f>
        <v>8</v>
      </c>
      <c r="E1400" s="4">
        <f t="shared" si="6683"/>
        <v>12</v>
      </c>
      <c r="F1400" s="4">
        <f t="shared" si="6683"/>
        <v>16</v>
      </c>
      <c r="G1400" s="4">
        <f t="shared" si="6683"/>
        <v>20</v>
      </c>
      <c r="H1400" s="4">
        <f t="shared" si="6683"/>
        <v>24</v>
      </c>
      <c r="I1400" s="4">
        <f t="shared" si="6683"/>
        <v>28</v>
      </c>
      <c r="J1400" s="15">
        <f t="shared" si="6683"/>
        <v>32</v>
      </c>
      <c r="K1400" s="4">
        <f t="shared" si="6683"/>
        <v>36</v>
      </c>
      <c r="L1400" s="4">
        <f t="shared" si="6683"/>
        <v>40</v>
      </c>
      <c r="M1400" s="4">
        <f t="shared" si="6683"/>
        <v>44</v>
      </c>
      <c r="N1400" s="4">
        <f t="shared" si="6683"/>
        <v>48</v>
      </c>
      <c r="O1400" s="4">
        <f t="shared" si="6683"/>
        <v>52</v>
      </c>
      <c r="P1400" s="4">
        <f t="shared" si="6683"/>
        <v>56</v>
      </c>
      <c r="Q1400" s="4">
        <f t="shared" si="6683"/>
        <v>60</v>
      </c>
      <c r="R1400" s="15">
        <f t="shared" si="6683"/>
        <v>64</v>
      </c>
      <c r="S1400" s="4">
        <f t="shared" si="6683"/>
        <v>68</v>
      </c>
      <c r="T1400" s="4">
        <f t="shared" si="6683"/>
        <v>72</v>
      </c>
      <c r="U1400" s="4">
        <f t="shared" si="6683"/>
        <v>76</v>
      </c>
      <c r="V1400" s="4">
        <f t="shared" si="6683"/>
        <v>80</v>
      </c>
      <c r="W1400" s="4">
        <f t="shared" si="6683"/>
        <v>84</v>
      </c>
      <c r="X1400" s="15">
        <f t="shared" si="6683"/>
        <v>88</v>
      </c>
      <c r="Y1400" s="4">
        <f t="shared" si="6683"/>
        <v>92</v>
      </c>
      <c r="Z1400" s="4">
        <f t="shared" si="6683"/>
        <v>96</v>
      </c>
      <c r="AA1400" s="4">
        <f t="shared" si="6683"/>
        <v>100</v>
      </c>
      <c r="AB1400" s="4">
        <f t="shared" si="6683"/>
        <v>104</v>
      </c>
      <c r="AC1400" s="4">
        <f t="shared" si="6683"/>
        <v>108</v>
      </c>
      <c r="AD1400" s="15">
        <f t="shared" si="6683"/>
        <v>112</v>
      </c>
      <c r="AE1400" s="4">
        <f t="shared" si="6683"/>
        <v>116</v>
      </c>
      <c r="AF1400" s="4">
        <f t="shared" si="6683"/>
        <v>120</v>
      </c>
      <c r="AG1400" s="4">
        <f t="shared" si="6683"/>
        <v>124</v>
      </c>
      <c r="AH1400" s="4">
        <f t="shared" si="6683"/>
        <v>128</v>
      </c>
      <c r="AI1400" s="4">
        <f t="shared" si="6683"/>
        <v>132</v>
      </c>
      <c r="AJ1400" s="4">
        <f t="shared" si="6683"/>
        <v>136</v>
      </c>
      <c r="AK1400" s="4">
        <f t="shared" si="6683"/>
        <v>140</v>
      </c>
      <c r="AL1400" s="4">
        <f t="shared" si="6683"/>
        <v>144</v>
      </c>
      <c r="AM1400" s="4">
        <f t="shared" si="6683"/>
        <v>148</v>
      </c>
      <c r="AN1400" s="4">
        <f t="shared" si="6683"/>
        <v>152</v>
      </c>
      <c r="AO1400" s="4">
        <f t="shared" si="6683"/>
        <v>156</v>
      </c>
      <c r="AP1400" s="4">
        <f t="shared" si="6683"/>
        <v>160</v>
      </c>
      <c r="AQ1400" s="4">
        <f t="shared" si="6683"/>
        <v>164</v>
      </c>
      <c r="AR1400" s="4">
        <f t="shared" si="6683"/>
        <v>168</v>
      </c>
      <c r="AS1400" s="4">
        <f t="shared" si="6683"/>
        <v>172</v>
      </c>
      <c r="AT1400" s="4">
        <f t="shared" si="6683"/>
        <v>176</v>
      </c>
      <c r="AU1400" s="4">
        <f t="shared" si="6683"/>
        <v>180</v>
      </c>
      <c r="AV1400" s="4">
        <f t="shared" si="6683"/>
        <v>184</v>
      </c>
      <c r="AW1400" s="4">
        <f t="shared" si="6683"/>
        <v>188</v>
      </c>
      <c r="AX1400" s="4">
        <f t="shared" si="6683"/>
        <v>192</v>
      </c>
      <c r="AY1400" s="4">
        <f t="shared" si="6683"/>
        <v>196</v>
      </c>
      <c r="AZ1400" s="4">
        <f t="shared" si="6683"/>
        <v>200</v>
      </c>
      <c r="BA1400" s="4">
        <f t="shared" si="6683"/>
        <v>204</v>
      </c>
      <c r="BB1400" s="4">
        <f t="shared" si="6683"/>
        <v>208</v>
      </c>
      <c r="BC1400" s="4">
        <f t="shared" si="6683"/>
        <v>212</v>
      </c>
      <c r="BD1400" s="4">
        <f t="shared" si="6683"/>
        <v>216</v>
      </c>
      <c r="BE1400" s="4">
        <f t="shared" si="6683"/>
        <v>220</v>
      </c>
      <c r="BF1400" s="4">
        <f t="shared" si="6683"/>
        <v>224</v>
      </c>
      <c r="BG1400" s="4">
        <f t="shared" si="6683"/>
        <v>228</v>
      </c>
      <c r="BH1400" s="4">
        <f t="shared" si="6683"/>
        <v>232</v>
      </c>
      <c r="BI1400" s="4">
        <f t="shared" si="6683"/>
        <v>236</v>
      </c>
      <c r="BJ1400" t="s">
        <v>0</v>
      </c>
    </row>
    <row r="1401" spans="1:62">
      <c r="A1401" s="4" t="s">
        <v>2</v>
      </c>
      <c r="B1401" s="4">
        <v>8</v>
      </c>
      <c r="C1401" s="4">
        <v>7.7</v>
      </c>
      <c r="D1401" s="4">
        <v>7.5</v>
      </c>
      <c r="E1401" s="4">
        <v>7.2</v>
      </c>
      <c r="F1401" s="4">
        <v>7</v>
      </c>
      <c r="G1401" s="4">
        <v>6.7</v>
      </c>
      <c r="H1401" s="4">
        <v>6.5</v>
      </c>
      <c r="I1401" s="4">
        <v>6.2</v>
      </c>
      <c r="J1401" s="15">
        <v>6</v>
      </c>
      <c r="K1401" s="5">
        <v>5.7</v>
      </c>
      <c r="L1401" s="4">
        <v>5.5</v>
      </c>
      <c r="M1401" s="4">
        <v>5.2</v>
      </c>
      <c r="N1401" s="4">
        <v>5</v>
      </c>
      <c r="O1401" s="4">
        <v>4.7</v>
      </c>
      <c r="P1401" s="4">
        <v>4.5</v>
      </c>
      <c r="Q1401" s="4">
        <v>4.2</v>
      </c>
      <c r="R1401" s="15">
        <v>4</v>
      </c>
      <c r="S1401" s="4">
        <v>3.7</v>
      </c>
      <c r="T1401" s="4">
        <v>3.5</v>
      </c>
      <c r="U1401" s="6">
        <v>3.2</v>
      </c>
      <c r="V1401" s="4">
        <v>3</v>
      </c>
      <c r="W1401" s="4">
        <v>2.7</v>
      </c>
      <c r="X1401" s="15">
        <v>2.5</v>
      </c>
      <c r="Y1401" s="4">
        <v>2.2000000000000002</v>
      </c>
      <c r="Z1401" s="4">
        <v>2</v>
      </c>
      <c r="AA1401" s="4">
        <v>1.7</v>
      </c>
      <c r="AB1401" s="4">
        <v>1.5</v>
      </c>
      <c r="AC1401" s="4">
        <v>1.2</v>
      </c>
      <c r="AD1401" s="15">
        <v>1</v>
      </c>
      <c r="AE1401" s="5">
        <v>1</v>
      </c>
      <c r="AF1401" s="4">
        <v>1</v>
      </c>
      <c r="AG1401" s="4">
        <v>1</v>
      </c>
      <c r="AH1401" s="4">
        <v>1</v>
      </c>
      <c r="AI1401" s="4">
        <v>1</v>
      </c>
      <c r="AJ1401" s="4">
        <v>1</v>
      </c>
      <c r="AK1401" s="4">
        <v>1</v>
      </c>
      <c r="AL1401" s="4">
        <v>1</v>
      </c>
      <c r="AM1401" s="4">
        <v>1</v>
      </c>
      <c r="AN1401" s="4">
        <v>1</v>
      </c>
      <c r="AO1401" s="6">
        <v>1</v>
      </c>
      <c r="AP1401" s="4">
        <v>1</v>
      </c>
      <c r="AQ1401" s="4">
        <v>1</v>
      </c>
      <c r="AR1401" s="4">
        <v>1</v>
      </c>
      <c r="AS1401" s="4">
        <v>1</v>
      </c>
      <c r="AT1401" s="4">
        <v>1</v>
      </c>
      <c r="AU1401" s="4">
        <v>1</v>
      </c>
      <c r="AV1401" s="4">
        <v>1</v>
      </c>
      <c r="AW1401" s="4">
        <v>1</v>
      </c>
      <c r="AX1401" s="4">
        <v>1</v>
      </c>
      <c r="AY1401" s="5">
        <v>1</v>
      </c>
      <c r="AZ1401" s="4">
        <v>1</v>
      </c>
      <c r="BA1401" s="4">
        <v>1</v>
      </c>
      <c r="BB1401" s="4">
        <v>1</v>
      </c>
      <c r="BC1401" s="4">
        <v>1</v>
      </c>
      <c r="BD1401" s="4">
        <v>1</v>
      </c>
      <c r="BE1401" s="4">
        <v>1</v>
      </c>
      <c r="BF1401" s="4">
        <v>1</v>
      </c>
      <c r="BG1401" s="4">
        <v>1</v>
      </c>
      <c r="BH1401" s="4">
        <v>1</v>
      </c>
      <c r="BI1401" s="6">
        <v>1</v>
      </c>
      <c r="BJ1401" t="s">
        <v>0</v>
      </c>
    </row>
    <row r="1402" spans="1:62">
      <c r="A1402" s="4" t="s">
        <v>3</v>
      </c>
      <c r="J1402" s="15"/>
      <c r="K1402" s="5"/>
      <c r="R1402" s="15"/>
      <c r="U1402" s="6"/>
      <c r="X1402" s="15"/>
      <c r="AD1402" s="15"/>
      <c r="AE1402" s="5"/>
      <c r="AO1402" s="6"/>
      <c r="AY1402" s="5"/>
      <c r="BI1402" s="6"/>
    </row>
    <row r="1403" spans="1:62">
      <c r="A1403" s="4" t="s">
        <v>428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22</v>
      </c>
      <c r="B1404" s="4">
        <v>2</v>
      </c>
      <c r="C1404" s="4">
        <v>2</v>
      </c>
      <c r="D1404" s="4">
        <v>2</v>
      </c>
      <c r="E1404" s="4">
        <v>2.6</v>
      </c>
      <c r="F1404" s="4">
        <v>2.6</v>
      </c>
      <c r="G1404" s="4">
        <v>2.6</v>
      </c>
      <c r="H1404" s="4">
        <v>2.6</v>
      </c>
      <c r="I1404" s="4">
        <v>3.3</v>
      </c>
      <c r="J1404" s="15">
        <v>3.3</v>
      </c>
      <c r="K1404" s="5">
        <v>3.3</v>
      </c>
      <c r="L1404" s="4">
        <v>3.3</v>
      </c>
      <c r="M1404" s="4">
        <v>4</v>
      </c>
      <c r="N1404" s="4">
        <v>4</v>
      </c>
      <c r="O1404" s="4">
        <v>4</v>
      </c>
      <c r="P1404" s="4">
        <v>4</v>
      </c>
      <c r="Q1404" s="4">
        <v>4.5999999999999996</v>
      </c>
      <c r="R1404" s="15">
        <v>4.5999999999999996</v>
      </c>
      <c r="S1404" s="4">
        <v>4.5999999999999996</v>
      </c>
      <c r="T1404" s="4">
        <v>4.5999999999999996</v>
      </c>
      <c r="U1404" s="6">
        <v>5.3</v>
      </c>
      <c r="V1404" s="4" t="s">
        <v>0</v>
      </c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20</v>
      </c>
      <c r="C1405" s="4">
        <v>30</v>
      </c>
      <c r="D1405" s="4">
        <v>40</v>
      </c>
      <c r="E1405" s="4">
        <v>50</v>
      </c>
      <c r="F1405" s="4">
        <v>60</v>
      </c>
      <c r="G1405" s="4">
        <v>70</v>
      </c>
      <c r="H1405" s="4">
        <v>80</v>
      </c>
      <c r="I1405" s="4">
        <v>90</v>
      </c>
      <c r="J1405" s="15">
        <v>100</v>
      </c>
      <c r="K1405" s="5">
        <v>110</v>
      </c>
      <c r="L1405" s="4">
        <v>120</v>
      </c>
      <c r="M1405" s="4">
        <v>130</v>
      </c>
      <c r="N1405" s="4">
        <v>140</v>
      </c>
      <c r="O1405" s="4">
        <v>150</v>
      </c>
      <c r="P1405" s="4">
        <v>160</v>
      </c>
      <c r="Q1405" s="4">
        <v>170</v>
      </c>
      <c r="R1405" s="15">
        <v>180</v>
      </c>
      <c r="S1405" s="4">
        <v>190</v>
      </c>
      <c r="T1405" s="4">
        <v>200</v>
      </c>
      <c r="U1405" s="6">
        <v>210</v>
      </c>
      <c r="V1405" s="4">
        <v>220</v>
      </c>
      <c r="W1405" s="4">
        <v>230</v>
      </c>
      <c r="X1405" s="15">
        <v>240</v>
      </c>
      <c r="Y1405" s="4">
        <v>250</v>
      </c>
      <c r="Z1405" s="4">
        <v>260</v>
      </c>
      <c r="AA1405" s="4">
        <v>270</v>
      </c>
      <c r="AB1405" s="4">
        <v>280</v>
      </c>
      <c r="AC1405" s="4">
        <v>290</v>
      </c>
      <c r="AD1405" s="15">
        <v>300</v>
      </c>
      <c r="AE1405" s="5">
        <v>310</v>
      </c>
      <c r="AF1405" s="4">
        <v>320</v>
      </c>
      <c r="AG1405" s="4">
        <v>330</v>
      </c>
      <c r="AH1405" s="4">
        <v>340</v>
      </c>
      <c r="AI1405" s="4">
        <v>350</v>
      </c>
      <c r="AJ1405" s="4">
        <v>360</v>
      </c>
      <c r="AK1405" s="4">
        <v>370</v>
      </c>
      <c r="AL1405" s="4">
        <v>380</v>
      </c>
      <c r="AM1405" s="4">
        <v>390</v>
      </c>
      <c r="AN1405" s="4">
        <v>400</v>
      </c>
      <c r="AO1405" s="6">
        <v>410</v>
      </c>
      <c r="AP1405" s="4">
        <v>420</v>
      </c>
      <c r="AQ1405" s="4">
        <v>430</v>
      </c>
      <c r="AR1405" s="4">
        <v>440</v>
      </c>
      <c r="AS1405" s="4">
        <v>450</v>
      </c>
      <c r="AT1405" s="4">
        <v>460</v>
      </c>
      <c r="AU1405" s="4">
        <v>470</v>
      </c>
      <c r="AV1405" s="4">
        <v>480</v>
      </c>
      <c r="AW1405" s="4">
        <v>490</v>
      </c>
      <c r="AX1405" s="4">
        <v>500</v>
      </c>
      <c r="AY1405" s="5">
        <v>510</v>
      </c>
      <c r="AZ1405" s="4">
        <v>520</v>
      </c>
      <c r="BA1405" s="4">
        <v>530</v>
      </c>
      <c r="BB1405" s="4">
        <v>540</v>
      </c>
      <c r="BC1405" s="4">
        <v>550</v>
      </c>
      <c r="BD1405" s="4">
        <v>560</v>
      </c>
      <c r="BE1405" s="4">
        <v>570</v>
      </c>
      <c r="BF1405" s="4">
        <v>580</v>
      </c>
      <c r="BG1405" s="4">
        <v>590</v>
      </c>
      <c r="BH1405" s="4">
        <v>600</v>
      </c>
      <c r="BI1405" s="6">
        <v>610</v>
      </c>
      <c r="BJ1405" t="s">
        <v>0</v>
      </c>
    </row>
    <row r="1406" spans="1:62">
      <c r="A1406" s="4" t="s">
        <v>467</v>
      </c>
      <c r="B1406" s="4">
        <v>2</v>
      </c>
      <c r="C1406" s="4">
        <f>B1406+5</f>
        <v>7</v>
      </c>
      <c r="D1406" s="4">
        <f t="shared" ref="D1406:I1406" si="6684">C1406+5</f>
        <v>12</v>
      </c>
      <c r="E1406" s="4">
        <f t="shared" si="6684"/>
        <v>17</v>
      </c>
      <c r="F1406" s="4">
        <f t="shared" si="6684"/>
        <v>22</v>
      </c>
      <c r="G1406" s="4">
        <f t="shared" si="6684"/>
        <v>27</v>
      </c>
      <c r="H1406" s="4">
        <f t="shared" si="6684"/>
        <v>32</v>
      </c>
      <c r="I1406" s="4">
        <f t="shared" si="6684"/>
        <v>37</v>
      </c>
      <c r="J1406" s="15">
        <f>I1406+8</f>
        <v>45</v>
      </c>
      <c r="K1406" s="4">
        <f t="shared" ref="K1406:Q1406" si="6685">J1406+8</f>
        <v>53</v>
      </c>
      <c r="L1406" s="4">
        <f t="shared" si="6685"/>
        <v>61</v>
      </c>
      <c r="M1406" s="4">
        <f t="shared" si="6685"/>
        <v>69</v>
      </c>
      <c r="N1406" s="4">
        <f t="shared" si="6685"/>
        <v>77</v>
      </c>
      <c r="O1406" s="4">
        <f t="shared" si="6685"/>
        <v>85</v>
      </c>
      <c r="P1406" s="4">
        <f t="shared" si="6685"/>
        <v>93</v>
      </c>
      <c r="Q1406" s="4">
        <f t="shared" si="6685"/>
        <v>101</v>
      </c>
      <c r="R1406" s="15">
        <f>Q1406+14</f>
        <v>115</v>
      </c>
      <c r="S1406" s="4">
        <f t="shared" ref="S1406:W1406" si="6686">R1406+14</f>
        <v>129</v>
      </c>
      <c r="T1406" s="4">
        <f t="shared" si="6686"/>
        <v>143</v>
      </c>
      <c r="U1406" s="4">
        <f t="shared" si="6686"/>
        <v>157</v>
      </c>
      <c r="V1406" s="4">
        <f t="shared" si="6686"/>
        <v>171</v>
      </c>
      <c r="W1406" s="4">
        <f t="shared" si="6686"/>
        <v>185</v>
      </c>
      <c r="X1406" s="15">
        <f>W1406+23</f>
        <v>208</v>
      </c>
      <c r="Y1406" s="4">
        <f t="shared" ref="Y1406" si="6687">X1406+23</f>
        <v>231</v>
      </c>
      <c r="Z1406" s="4">
        <f t="shared" ref="Z1406:AC1406" si="6688">Y1406+23</f>
        <v>254</v>
      </c>
      <c r="AA1406" s="4">
        <f t="shared" si="6688"/>
        <v>277</v>
      </c>
      <c r="AB1406" s="4">
        <f t="shared" si="6688"/>
        <v>300</v>
      </c>
      <c r="AC1406" s="4">
        <f t="shared" si="6688"/>
        <v>323</v>
      </c>
      <c r="AD1406" s="15">
        <f>AC1406+35</f>
        <v>358</v>
      </c>
      <c r="AE1406" s="4">
        <f t="shared" ref="AE1406:AF1406" si="6689">AD1406+35</f>
        <v>393</v>
      </c>
      <c r="AF1406" s="4">
        <f t="shared" si="6689"/>
        <v>428</v>
      </c>
      <c r="AG1406" s="4">
        <f t="shared" ref="AG1406:BI1406" si="6690">AF1406+35</f>
        <v>463</v>
      </c>
      <c r="AH1406" s="4">
        <f t="shared" si="6690"/>
        <v>498</v>
      </c>
      <c r="AI1406" s="4">
        <f t="shared" si="6690"/>
        <v>533</v>
      </c>
      <c r="AJ1406" s="4">
        <f t="shared" si="6690"/>
        <v>568</v>
      </c>
      <c r="AK1406" s="4">
        <f t="shared" si="6690"/>
        <v>603</v>
      </c>
      <c r="AL1406" s="4">
        <f t="shared" si="6690"/>
        <v>638</v>
      </c>
      <c r="AM1406" s="4">
        <f t="shared" si="6690"/>
        <v>673</v>
      </c>
      <c r="AN1406" s="4">
        <f t="shared" si="6690"/>
        <v>708</v>
      </c>
      <c r="AO1406" s="4">
        <f t="shared" si="6690"/>
        <v>743</v>
      </c>
      <c r="AP1406" s="4">
        <f t="shared" si="6690"/>
        <v>778</v>
      </c>
      <c r="AQ1406" s="4">
        <f t="shared" si="6690"/>
        <v>813</v>
      </c>
      <c r="AR1406" s="4">
        <f t="shared" si="6690"/>
        <v>848</v>
      </c>
      <c r="AS1406" s="4">
        <f t="shared" si="6690"/>
        <v>883</v>
      </c>
      <c r="AT1406" s="4">
        <f t="shared" si="6690"/>
        <v>918</v>
      </c>
      <c r="AU1406" s="4">
        <f t="shared" si="6690"/>
        <v>953</v>
      </c>
      <c r="AV1406" s="4">
        <f t="shared" si="6690"/>
        <v>988</v>
      </c>
      <c r="AW1406" s="4">
        <f t="shared" si="6690"/>
        <v>1023</v>
      </c>
      <c r="AX1406" s="4">
        <f t="shared" si="6690"/>
        <v>1058</v>
      </c>
      <c r="AY1406" s="4">
        <f t="shared" si="6690"/>
        <v>1093</v>
      </c>
      <c r="AZ1406" s="4">
        <f t="shared" si="6690"/>
        <v>1128</v>
      </c>
      <c r="BA1406" s="4">
        <f t="shared" si="6690"/>
        <v>1163</v>
      </c>
      <c r="BB1406" s="4">
        <f t="shared" si="6690"/>
        <v>1198</v>
      </c>
      <c r="BC1406" s="4">
        <f t="shared" si="6690"/>
        <v>1233</v>
      </c>
      <c r="BD1406" s="4">
        <f t="shared" si="6690"/>
        <v>1268</v>
      </c>
      <c r="BE1406" s="4">
        <f t="shared" si="6690"/>
        <v>1303</v>
      </c>
      <c r="BF1406" s="4">
        <f t="shared" si="6690"/>
        <v>1338</v>
      </c>
      <c r="BG1406" s="4">
        <f t="shared" si="6690"/>
        <v>1373</v>
      </c>
      <c r="BH1406" s="4">
        <f t="shared" si="6690"/>
        <v>1408</v>
      </c>
      <c r="BI1406" s="4">
        <f t="shared" si="6690"/>
        <v>1443</v>
      </c>
      <c r="BJ1406" t="s">
        <v>0</v>
      </c>
    </row>
    <row r="1407" spans="1:62">
      <c r="A1407" s="4" t="s">
        <v>468</v>
      </c>
      <c r="B1407" s="4">
        <v>6</v>
      </c>
      <c r="C1407" s="4">
        <f>B1407+6</f>
        <v>12</v>
      </c>
      <c r="D1407" s="4">
        <f t="shared" ref="D1407:I1407" si="6691">C1407+6</f>
        <v>18</v>
      </c>
      <c r="E1407" s="4">
        <f t="shared" si="6691"/>
        <v>24</v>
      </c>
      <c r="F1407" s="4">
        <f t="shared" si="6691"/>
        <v>30</v>
      </c>
      <c r="G1407" s="4">
        <f t="shared" si="6691"/>
        <v>36</v>
      </c>
      <c r="H1407" s="4">
        <f t="shared" si="6691"/>
        <v>42</v>
      </c>
      <c r="I1407" s="4">
        <f t="shared" si="6691"/>
        <v>48</v>
      </c>
      <c r="J1407" s="15">
        <f>I1407+9</f>
        <v>57</v>
      </c>
      <c r="K1407" s="4">
        <f t="shared" ref="K1407:Q1407" si="6692">J1407+9</f>
        <v>66</v>
      </c>
      <c r="L1407" s="4">
        <f t="shared" si="6692"/>
        <v>75</v>
      </c>
      <c r="M1407" s="4">
        <f t="shared" si="6692"/>
        <v>84</v>
      </c>
      <c r="N1407" s="4">
        <f t="shared" si="6692"/>
        <v>93</v>
      </c>
      <c r="O1407" s="4">
        <f t="shared" si="6692"/>
        <v>102</v>
      </c>
      <c r="P1407" s="4">
        <f t="shared" si="6692"/>
        <v>111</v>
      </c>
      <c r="Q1407" s="4">
        <f t="shared" si="6692"/>
        <v>120</v>
      </c>
      <c r="R1407" s="15">
        <f>Q1407+15</f>
        <v>135</v>
      </c>
      <c r="S1407" s="4">
        <f t="shared" ref="S1407:W1407" si="6693">R1407+15</f>
        <v>150</v>
      </c>
      <c r="T1407" s="4">
        <f t="shared" si="6693"/>
        <v>165</v>
      </c>
      <c r="U1407" s="4">
        <f t="shared" si="6693"/>
        <v>180</v>
      </c>
      <c r="V1407" s="4">
        <f t="shared" si="6693"/>
        <v>195</v>
      </c>
      <c r="W1407" s="4">
        <f t="shared" si="6693"/>
        <v>210</v>
      </c>
      <c r="X1407" s="15">
        <f>W1407+24</f>
        <v>234</v>
      </c>
      <c r="Y1407" s="4">
        <f t="shared" ref="Y1407" si="6694">X1407+24</f>
        <v>258</v>
      </c>
      <c r="Z1407" s="4">
        <f t="shared" ref="Z1407:AC1407" si="6695">Y1407+24</f>
        <v>282</v>
      </c>
      <c r="AA1407" s="4">
        <f t="shared" si="6695"/>
        <v>306</v>
      </c>
      <c r="AB1407" s="4">
        <f t="shared" si="6695"/>
        <v>330</v>
      </c>
      <c r="AC1407" s="4">
        <f t="shared" si="6695"/>
        <v>354</v>
      </c>
      <c r="AD1407" s="15">
        <f>AC1407+36</f>
        <v>390</v>
      </c>
      <c r="AE1407" s="4">
        <f t="shared" ref="AE1407:AF1407" si="6696">AD1407+36</f>
        <v>426</v>
      </c>
      <c r="AF1407" s="4">
        <f t="shared" si="6696"/>
        <v>462</v>
      </c>
      <c r="AG1407" s="4">
        <f t="shared" ref="AG1407:BI1407" si="6697">AF1407+36</f>
        <v>498</v>
      </c>
      <c r="AH1407" s="4">
        <f t="shared" si="6697"/>
        <v>534</v>
      </c>
      <c r="AI1407" s="4">
        <f t="shared" si="6697"/>
        <v>570</v>
      </c>
      <c r="AJ1407" s="4">
        <f t="shared" si="6697"/>
        <v>606</v>
      </c>
      <c r="AK1407" s="4">
        <f t="shared" si="6697"/>
        <v>642</v>
      </c>
      <c r="AL1407" s="4">
        <f t="shared" si="6697"/>
        <v>678</v>
      </c>
      <c r="AM1407" s="4">
        <f t="shared" si="6697"/>
        <v>714</v>
      </c>
      <c r="AN1407" s="4">
        <f t="shared" si="6697"/>
        <v>750</v>
      </c>
      <c r="AO1407" s="4">
        <f t="shared" si="6697"/>
        <v>786</v>
      </c>
      <c r="AP1407" s="4">
        <f t="shared" si="6697"/>
        <v>822</v>
      </c>
      <c r="AQ1407" s="4">
        <f t="shared" si="6697"/>
        <v>858</v>
      </c>
      <c r="AR1407" s="4">
        <f t="shared" si="6697"/>
        <v>894</v>
      </c>
      <c r="AS1407" s="4">
        <f t="shared" si="6697"/>
        <v>930</v>
      </c>
      <c r="AT1407" s="4">
        <f t="shared" si="6697"/>
        <v>966</v>
      </c>
      <c r="AU1407" s="4">
        <f t="shared" si="6697"/>
        <v>1002</v>
      </c>
      <c r="AV1407" s="4">
        <f t="shared" si="6697"/>
        <v>1038</v>
      </c>
      <c r="AW1407" s="4">
        <f t="shared" si="6697"/>
        <v>1074</v>
      </c>
      <c r="AX1407" s="4">
        <f t="shared" si="6697"/>
        <v>1110</v>
      </c>
      <c r="AY1407" s="4">
        <f t="shared" si="6697"/>
        <v>1146</v>
      </c>
      <c r="AZ1407" s="4">
        <f t="shared" si="6697"/>
        <v>1182</v>
      </c>
      <c r="BA1407" s="4">
        <f t="shared" si="6697"/>
        <v>1218</v>
      </c>
      <c r="BB1407" s="4">
        <f t="shared" si="6697"/>
        <v>1254</v>
      </c>
      <c r="BC1407" s="4">
        <f t="shared" si="6697"/>
        <v>1290</v>
      </c>
      <c r="BD1407" s="4">
        <f t="shared" si="6697"/>
        <v>1326</v>
      </c>
      <c r="BE1407" s="4">
        <f t="shared" si="6697"/>
        <v>1362</v>
      </c>
      <c r="BF1407" s="4">
        <f t="shared" si="6697"/>
        <v>1398</v>
      </c>
      <c r="BG1407" s="4">
        <f t="shared" si="6697"/>
        <v>1434</v>
      </c>
      <c r="BH1407" s="4">
        <f t="shared" si="6697"/>
        <v>1470</v>
      </c>
      <c r="BI1407" s="4">
        <f t="shared" si="6697"/>
        <v>1506</v>
      </c>
      <c r="BJ1407" t="s">
        <v>0</v>
      </c>
    </row>
    <row r="1408" spans="1:62">
      <c r="A1408" s="4" t="s">
        <v>2</v>
      </c>
      <c r="B1408" s="4">
        <v>4</v>
      </c>
      <c r="C1408" s="4">
        <v>4.2</v>
      </c>
      <c r="D1408" s="4">
        <v>4.5</v>
      </c>
      <c r="E1408" s="4">
        <v>4.7</v>
      </c>
      <c r="F1408" s="4">
        <v>5</v>
      </c>
      <c r="G1408" s="4">
        <v>5.2</v>
      </c>
      <c r="H1408" s="4">
        <v>5.5</v>
      </c>
      <c r="I1408" s="4">
        <v>5.7</v>
      </c>
      <c r="J1408" s="15">
        <v>6</v>
      </c>
      <c r="K1408" s="5">
        <v>6.2</v>
      </c>
      <c r="L1408" s="4">
        <v>6.5</v>
      </c>
      <c r="M1408" s="4">
        <v>6.7</v>
      </c>
      <c r="N1408" s="4">
        <v>7</v>
      </c>
      <c r="O1408" s="4">
        <v>7.2</v>
      </c>
      <c r="P1408" s="4">
        <v>7.5</v>
      </c>
      <c r="Q1408" s="4">
        <v>7.7</v>
      </c>
      <c r="R1408" s="15">
        <v>8</v>
      </c>
      <c r="S1408" s="4">
        <v>8.1999999999999993</v>
      </c>
      <c r="T1408" s="4">
        <v>8.5</v>
      </c>
      <c r="U1408" s="6">
        <v>8.6999999999999993</v>
      </c>
      <c r="V1408" s="4">
        <v>9</v>
      </c>
      <c r="W1408" s="4">
        <v>9.1999999999999993</v>
      </c>
      <c r="X1408" s="15">
        <v>9.5</v>
      </c>
      <c r="Y1408" s="4">
        <v>9.6999999999999993</v>
      </c>
      <c r="Z1408" s="4">
        <v>10</v>
      </c>
      <c r="AA1408" s="4">
        <v>10.199999999999999</v>
      </c>
      <c r="AB1408" s="4">
        <v>10.5</v>
      </c>
      <c r="AC1408" s="4">
        <v>10.7</v>
      </c>
      <c r="AD1408" s="15">
        <v>11</v>
      </c>
      <c r="AE1408" s="5">
        <v>11.2</v>
      </c>
      <c r="AF1408" s="4">
        <v>11.5</v>
      </c>
      <c r="AG1408" s="4">
        <v>11.7</v>
      </c>
      <c r="AH1408" s="4">
        <v>12</v>
      </c>
      <c r="AI1408" s="4">
        <v>12.2</v>
      </c>
      <c r="AJ1408" s="4">
        <v>12.5</v>
      </c>
      <c r="AK1408" s="4">
        <v>12.7</v>
      </c>
      <c r="AL1408" s="4">
        <v>13</v>
      </c>
      <c r="AM1408" s="4">
        <v>13.2</v>
      </c>
      <c r="AN1408" s="4">
        <v>13.5</v>
      </c>
      <c r="AO1408" s="6">
        <v>13.7</v>
      </c>
      <c r="AP1408" s="4">
        <v>14</v>
      </c>
      <c r="AQ1408" s="4">
        <v>14.2</v>
      </c>
      <c r="AR1408" s="4">
        <v>14.5</v>
      </c>
      <c r="AS1408" s="4">
        <v>14.7</v>
      </c>
      <c r="AT1408" s="4">
        <v>15</v>
      </c>
      <c r="AU1408" s="4">
        <v>15.2</v>
      </c>
      <c r="AV1408" s="4">
        <v>15.5</v>
      </c>
      <c r="AW1408" s="4">
        <v>15.7</v>
      </c>
      <c r="AX1408" s="4">
        <v>16</v>
      </c>
      <c r="AY1408" s="5">
        <v>16.2</v>
      </c>
      <c r="AZ1408" s="4">
        <v>16.5</v>
      </c>
      <c r="BA1408" s="4">
        <v>16.7</v>
      </c>
      <c r="BB1408" s="4">
        <v>17</v>
      </c>
      <c r="BC1408" s="4">
        <v>17.2</v>
      </c>
      <c r="BD1408" s="4">
        <v>17.5</v>
      </c>
      <c r="BE1408" s="4">
        <v>17.7</v>
      </c>
      <c r="BF1408" s="4">
        <v>18</v>
      </c>
      <c r="BG1408" s="4">
        <v>18.2</v>
      </c>
      <c r="BH1408" s="4">
        <v>18.5</v>
      </c>
      <c r="BI1408" s="6">
        <v>18.7</v>
      </c>
      <c r="BJ1408" t="s">
        <v>0</v>
      </c>
    </row>
    <row r="1409" spans="1:62">
      <c r="A1409" s="4" t="s">
        <v>3</v>
      </c>
      <c r="J1409" s="15"/>
      <c r="K1409" s="5"/>
      <c r="R1409" s="15"/>
      <c r="U1409" s="6"/>
      <c r="X1409" s="15"/>
      <c r="AD1409" s="15"/>
      <c r="AE1409" s="5"/>
      <c r="AO1409" s="6"/>
      <c r="AY1409" s="5"/>
      <c r="BI1409" s="6"/>
    </row>
    <row r="1410" spans="1:62">
      <c r="A1410" s="4" t="s">
        <v>378</v>
      </c>
      <c r="J1410" s="15"/>
      <c r="K1410" s="5"/>
      <c r="R1410" s="15"/>
      <c r="U1410" s="6"/>
      <c r="X1410" s="15"/>
      <c r="AD1410" s="15"/>
      <c r="AE1410" s="5"/>
      <c r="AO1410" s="6"/>
      <c r="AY1410" s="5"/>
      <c r="BI1410" s="6"/>
    </row>
    <row r="1411" spans="1:62">
      <c r="A1411" s="4" t="s">
        <v>199</v>
      </c>
      <c r="B1411" s="4">
        <v>80</v>
      </c>
      <c r="C1411" s="4">
        <f>B1411+6</f>
        <v>86</v>
      </c>
      <c r="D1411" s="4">
        <f t="shared" ref="D1411:BI1411" si="6698">C1411+6</f>
        <v>92</v>
      </c>
      <c r="E1411" s="4">
        <f t="shared" si="6698"/>
        <v>98</v>
      </c>
      <c r="F1411" s="4">
        <f t="shared" si="6698"/>
        <v>104</v>
      </c>
      <c r="G1411" s="4">
        <f t="shared" si="6698"/>
        <v>110</v>
      </c>
      <c r="H1411" s="4">
        <f t="shared" si="6698"/>
        <v>116</v>
      </c>
      <c r="I1411" s="4">
        <f t="shared" si="6698"/>
        <v>122</v>
      </c>
      <c r="J1411" s="15">
        <f t="shared" si="6698"/>
        <v>128</v>
      </c>
      <c r="K1411" s="4">
        <f t="shared" si="6698"/>
        <v>134</v>
      </c>
      <c r="L1411" s="4">
        <f t="shared" si="6698"/>
        <v>140</v>
      </c>
      <c r="M1411" s="4">
        <f t="shared" si="6698"/>
        <v>146</v>
      </c>
      <c r="N1411" s="4">
        <f t="shared" si="6698"/>
        <v>152</v>
      </c>
      <c r="O1411" s="4">
        <f t="shared" si="6698"/>
        <v>158</v>
      </c>
      <c r="P1411" s="4">
        <f t="shared" si="6698"/>
        <v>164</v>
      </c>
      <c r="Q1411" s="4">
        <f t="shared" si="6698"/>
        <v>170</v>
      </c>
      <c r="R1411" s="15">
        <f t="shared" si="6698"/>
        <v>176</v>
      </c>
      <c r="S1411" s="4">
        <f t="shared" si="6698"/>
        <v>182</v>
      </c>
      <c r="T1411" s="4">
        <f t="shared" si="6698"/>
        <v>188</v>
      </c>
      <c r="U1411" s="4">
        <f t="shared" si="6698"/>
        <v>194</v>
      </c>
      <c r="V1411" s="4">
        <f t="shared" si="6698"/>
        <v>200</v>
      </c>
      <c r="W1411" s="4">
        <f t="shared" si="6698"/>
        <v>206</v>
      </c>
      <c r="X1411" s="15">
        <f t="shared" si="6698"/>
        <v>212</v>
      </c>
      <c r="Y1411" s="4">
        <f t="shared" si="6698"/>
        <v>218</v>
      </c>
      <c r="Z1411" s="4">
        <f t="shared" si="6698"/>
        <v>224</v>
      </c>
      <c r="AA1411" s="4">
        <f t="shared" si="6698"/>
        <v>230</v>
      </c>
      <c r="AB1411" s="4">
        <f t="shared" si="6698"/>
        <v>236</v>
      </c>
      <c r="AC1411" s="4">
        <f t="shared" si="6698"/>
        <v>242</v>
      </c>
      <c r="AD1411" s="15">
        <f t="shared" si="6698"/>
        <v>248</v>
      </c>
      <c r="AE1411" s="4">
        <f t="shared" si="6698"/>
        <v>254</v>
      </c>
      <c r="AF1411" s="4">
        <f t="shared" si="6698"/>
        <v>260</v>
      </c>
      <c r="AG1411" s="4">
        <f t="shared" si="6698"/>
        <v>266</v>
      </c>
      <c r="AH1411" s="4">
        <f t="shared" si="6698"/>
        <v>272</v>
      </c>
      <c r="AI1411" s="4">
        <f t="shared" si="6698"/>
        <v>278</v>
      </c>
      <c r="AJ1411" s="4">
        <f t="shared" si="6698"/>
        <v>284</v>
      </c>
      <c r="AK1411" s="4">
        <f t="shared" si="6698"/>
        <v>290</v>
      </c>
      <c r="AL1411" s="4">
        <f t="shared" si="6698"/>
        <v>296</v>
      </c>
      <c r="AM1411" s="4">
        <f t="shared" si="6698"/>
        <v>302</v>
      </c>
      <c r="AN1411" s="4">
        <f t="shared" si="6698"/>
        <v>308</v>
      </c>
      <c r="AO1411" s="4">
        <f t="shared" si="6698"/>
        <v>314</v>
      </c>
      <c r="AP1411" s="4">
        <f t="shared" si="6698"/>
        <v>320</v>
      </c>
      <c r="AQ1411" s="4">
        <f t="shared" si="6698"/>
        <v>326</v>
      </c>
      <c r="AR1411" s="4">
        <f t="shared" si="6698"/>
        <v>332</v>
      </c>
      <c r="AS1411" s="4">
        <f t="shared" si="6698"/>
        <v>338</v>
      </c>
      <c r="AT1411" s="4">
        <f t="shared" si="6698"/>
        <v>344</v>
      </c>
      <c r="AU1411" s="4">
        <f t="shared" si="6698"/>
        <v>350</v>
      </c>
      <c r="AV1411" s="4">
        <f t="shared" si="6698"/>
        <v>356</v>
      </c>
      <c r="AW1411" s="4">
        <f t="shared" si="6698"/>
        <v>362</v>
      </c>
      <c r="AX1411" s="4">
        <f t="shared" si="6698"/>
        <v>368</v>
      </c>
      <c r="AY1411" s="4">
        <f t="shared" si="6698"/>
        <v>374</v>
      </c>
      <c r="AZ1411" s="4">
        <f t="shared" si="6698"/>
        <v>380</v>
      </c>
      <c r="BA1411" s="4">
        <f t="shared" si="6698"/>
        <v>386</v>
      </c>
      <c r="BB1411" s="4">
        <f t="shared" si="6698"/>
        <v>392</v>
      </c>
      <c r="BC1411" s="4">
        <f t="shared" si="6698"/>
        <v>398</v>
      </c>
      <c r="BD1411" s="4">
        <f t="shared" si="6698"/>
        <v>404</v>
      </c>
      <c r="BE1411" s="4">
        <f t="shared" si="6698"/>
        <v>410</v>
      </c>
      <c r="BF1411" s="4">
        <f t="shared" si="6698"/>
        <v>416</v>
      </c>
      <c r="BG1411" s="4">
        <f t="shared" si="6698"/>
        <v>422</v>
      </c>
      <c r="BH1411" s="4">
        <f t="shared" si="6698"/>
        <v>428</v>
      </c>
      <c r="BI1411" s="4">
        <f t="shared" si="6698"/>
        <v>434</v>
      </c>
      <c r="BJ1411" t="s">
        <v>0</v>
      </c>
    </row>
    <row r="1412" spans="1:62">
      <c r="A1412" s="4" t="s">
        <v>216</v>
      </c>
      <c r="B1412" s="4">
        <v>3</v>
      </c>
      <c r="C1412" s="4">
        <v>4</v>
      </c>
      <c r="D1412" s="4">
        <v>5</v>
      </c>
      <c r="E1412" s="4">
        <v>5</v>
      </c>
      <c r="F1412" s="4">
        <v>5</v>
      </c>
      <c r="G1412" s="4">
        <v>5</v>
      </c>
      <c r="H1412" s="4">
        <v>5</v>
      </c>
      <c r="I1412" s="4">
        <v>5</v>
      </c>
      <c r="J1412" s="15">
        <v>5</v>
      </c>
      <c r="K1412" s="5">
        <v>5</v>
      </c>
      <c r="L1412" s="4">
        <v>5</v>
      </c>
      <c r="M1412" s="4">
        <v>5</v>
      </c>
      <c r="N1412" s="4">
        <v>5</v>
      </c>
      <c r="O1412" s="4">
        <v>5</v>
      </c>
      <c r="P1412" s="4">
        <v>5</v>
      </c>
      <c r="Q1412" s="4">
        <v>5</v>
      </c>
      <c r="R1412" s="15">
        <v>5</v>
      </c>
      <c r="S1412" s="4">
        <v>5</v>
      </c>
      <c r="T1412" s="4">
        <v>5</v>
      </c>
      <c r="U1412" s="6">
        <v>5</v>
      </c>
      <c r="V1412" s="4">
        <v>5</v>
      </c>
      <c r="W1412" s="4">
        <v>5</v>
      </c>
      <c r="X1412" s="15">
        <v>5</v>
      </c>
      <c r="Y1412" s="4">
        <v>5</v>
      </c>
      <c r="Z1412" s="4">
        <v>5</v>
      </c>
      <c r="AA1412" s="4">
        <v>5</v>
      </c>
      <c r="AB1412" s="4">
        <v>5</v>
      </c>
      <c r="AC1412" s="4">
        <v>5</v>
      </c>
      <c r="AD1412" s="15">
        <v>5</v>
      </c>
      <c r="AE1412" s="5">
        <v>5</v>
      </c>
      <c r="AF1412" s="4">
        <v>5</v>
      </c>
      <c r="AG1412" s="4">
        <v>5</v>
      </c>
      <c r="AH1412" s="4">
        <v>5</v>
      </c>
      <c r="AI1412" s="4">
        <v>5</v>
      </c>
      <c r="AJ1412" s="4">
        <v>5</v>
      </c>
      <c r="AK1412" s="4">
        <v>5</v>
      </c>
      <c r="AL1412" s="4">
        <v>5</v>
      </c>
      <c r="AM1412" s="4">
        <v>5</v>
      </c>
      <c r="AN1412" s="4">
        <v>5</v>
      </c>
      <c r="AO1412" s="6">
        <v>5</v>
      </c>
      <c r="AP1412" s="4">
        <v>5</v>
      </c>
      <c r="AQ1412" s="4">
        <v>5</v>
      </c>
      <c r="AR1412" s="4">
        <v>5</v>
      </c>
      <c r="AS1412" s="4">
        <v>5</v>
      </c>
      <c r="AT1412" s="4">
        <v>5</v>
      </c>
      <c r="AU1412" s="4">
        <v>5</v>
      </c>
      <c r="AV1412" s="4">
        <v>5</v>
      </c>
      <c r="AW1412" s="4">
        <v>5</v>
      </c>
      <c r="AX1412" s="4">
        <v>5</v>
      </c>
      <c r="AY1412" s="5">
        <v>5</v>
      </c>
      <c r="AZ1412" s="4">
        <v>5</v>
      </c>
      <c r="BA1412" s="4">
        <v>5</v>
      </c>
      <c r="BB1412" s="4">
        <v>5</v>
      </c>
      <c r="BC1412" s="4">
        <v>5</v>
      </c>
      <c r="BD1412" s="4">
        <v>5</v>
      </c>
      <c r="BE1412" s="4">
        <v>5</v>
      </c>
      <c r="BF1412" s="4">
        <v>5</v>
      </c>
      <c r="BG1412" s="4">
        <v>5</v>
      </c>
      <c r="BH1412" s="4">
        <v>5</v>
      </c>
      <c r="BI1412" s="6">
        <v>5</v>
      </c>
      <c r="BJ1412" t="s">
        <v>0</v>
      </c>
    </row>
    <row r="1413" spans="1:62">
      <c r="A1413" s="4" t="s">
        <v>200</v>
      </c>
      <c r="B1413" s="4">
        <v>100</v>
      </c>
      <c r="C1413" s="4">
        <f>B1413+15</f>
        <v>115</v>
      </c>
      <c r="D1413" s="4">
        <f t="shared" ref="D1413:BI1413" si="6699">C1413+15</f>
        <v>130</v>
      </c>
      <c r="E1413" s="4">
        <f t="shared" si="6699"/>
        <v>145</v>
      </c>
      <c r="F1413" s="4">
        <f t="shared" si="6699"/>
        <v>160</v>
      </c>
      <c r="G1413" s="4">
        <f t="shared" si="6699"/>
        <v>175</v>
      </c>
      <c r="H1413" s="4">
        <f t="shared" si="6699"/>
        <v>190</v>
      </c>
      <c r="I1413" s="4">
        <f t="shared" si="6699"/>
        <v>205</v>
      </c>
      <c r="J1413" s="4">
        <f t="shared" si="6699"/>
        <v>220</v>
      </c>
      <c r="K1413" s="4">
        <f t="shared" si="6699"/>
        <v>235</v>
      </c>
      <c r="L1413" s="4">
        <f t="shared" si="6699"/>
        <v>250</v>
      </c>
      <c r="M1413" s="4">
        <f t="shared" si="6699"/>
        <v>265</v>
      </c>
      <c r="N1413" s="4">
        <f t="shared" si="6699"/>
        <v>280</v>
      </c>
      <c r="O1413" s="4">
        <f t="shared" si="6699"/>
        <v>295</v>
      </c>
      <c r="P1413" s="4">
        <f t="shared" si="6699"/>
        <v>310</v>
      </c>
      <c r="Q1413" s="4">
        <f t="shared" si="6699"/>
        <v>325</v>
      </c>
      <c r="R1413" s="4">
        <f t="shared" si="6699"/>
        <v>340</v>
      </c>
      <c r="S1413" s="4">
        <f t="shared" si="6699"/>
        <v>355</v>
      </c>
      <c r="T1413" s="4">
        <f t="shared" si="6699"/>
        <v>370</v>
      </c>
      <c r="U1413" s="4">
        <f t="shared" si="6699"/>
        <v>385</v>
      </c>
      <c r="V1413" s="4">
        <f t="shared" si="6699"/>
        <v>400</v>
      </c>
      <c r="W1413" s="4">
        <f t="shared" si="6699"/>
        <v>415</v>
      </c>
      <c r="X1413" s="4">
        <f t="shared" si="6699"/>
        <v>430</v>
      </c>
      <c r="Y1413" s="4">
        <f t="shared" si="6699"/>
        <v>445</v>
      </c>
      <c r="Z1413" s="4">
        <f t="shared" si="6699"/>
        <v>460</v>
      </c>
      <c r="AA1413" s="4">
        <f t="shared" si="6699"/>
        <v>475</v>
      </c>
      <c r="AB1413" s="4">
        <f t="shared" si="6699"/>
        <v>490</v>
      </c>
      <c r="AC1413" s="4">
        <f t="shared" si="6699"/>
        <v>505</v>
      </c>
      <c r="AD1413" s="4">
        <f t="shared" si="6699"/>
        <v>520</v>
      </c>
      <c r="AE1413" s="4">
        <f t="shared" si="6699"/>
        <v>535</v>
      </c>
      <c r="AF1413" s="4">
        <f t="shared" si="6699"/>
        <v>550</v>
      </c>
      <c r="AG1413" s="4">
        <f t="shared" si="6699"/>
        <v>565</v>
      </c>
      <c r="AH1413" s="4">
        <f t="shared" si="6699"/>
        <v>580</v>
      </c>
      <c r="AI1413" s="4">
        <f t="shared" si="6699"/>
        <v>595</v>
      </c>
      <c r="AJ1413" s="4">
        <f t="shared" si="6699"/>
        <v>610</v>
      </c>
      <c r="AK1413" s="4">
        <f t="shared" si="6699"/>
        <v>625</v>
      </c>
      <c r="AL1413" s="4">
        <f t="shared" si="6699"/>
        <v>640</v>
      </c>
      <c r="AM1413" s="4">
        <f t="shared" si="6699"/>
        <v>655</v>
      </c>
      <c r="AN1413" s="4">
        <f t="shared" si="6699"/>
        <v>670</v>
      </c>
      <c r="AO1413" s="4">
        <f t="shared" si="6699"/>
        <v>685</v>
      </c>
      <c r="AP1413" s="4">
        <f t="shared" si="6699"/>
        <v>700</v>
      </c>
      <c r="AQ1413" s="4">
        <f t="shared" si="6699"/>
        <v>715</v>
      </c>
      <c r="AR1413" s="4">
        <f t="shared" si="6699"/>
        <v>730</v>
      </c>
      <c r="AS1413" s="4">
        <f t="shared" si="6699"/>
        <v>745</v>
      </c>
      <c r="AT1413" s="4">
        <f t="shared" si="6699"/>
        <v>760</v>
      </c>
      <c r="AU1413" s="4">
        <f t="shared" si="6699"/>
        <v>775</v>
      </c>
      <c r="AV1413" s="4">
        <f t="shared" si="6699"/>
        <v>790</v>
      </c>
      <c r="AW1413" s="4">
        <f t="shared" si="6699"/>
        <v>805</v>
      </c>
      <c r="AX1413" s="4">
        <f t="shared" si="6699"/>
        <v>820</v>
      </c>
      <c r="AY1413" s="4">
        <f t="shared" si="6699"/>
        <v>835</v>
      </c>
      <c r="AZ1413" s="4">
        <f t="shared" si="6699"/>
        <v>850</v>
      </c>
      <c r="BA1413" s="4">
        <f t="shared" si="6699"/>
        <v>865</v>
      </c>
      <c r="BB1413" s="4">
        <f t="shared" si="6699"/>
        <v>880</v>
      </c>
      <c r="BC1413" s="4">
        <f t="shared" si="6699"/>
        <v>895</v>
      </c>
      <c r="BD1413" s="4">
        <f t="shared" si="6699"/>
        <v>910</v>
      </c>
      <c r="BE1413" s="4">
        <f t="shared" si="6699"/>
        <v>925</v>
      </c>
      <c r="BF1413" s="4">
        <f t="shared" si="6699"/>
        <v>940</v>
      </c>
      <c r="BG1413" s="4">
        <f t="shared" si="6699"/>
        <v>955</v>
      </c>
      <c r="BH1413" s="4">
        <f t="shared" si="6699"/>
        <v>970</v>
      </c>
      <c r="BI1413" s="4">
        <f t="shared" si="6699"/>
        <v>985</v>
      </c>
      <c r="BJ1413" t="s">
        <v>0</v>
      </c>
    </row>
    <row r="1414" spans="1:62">
      <c r="A1414" s="4" t="s">
        <v>3</v>
      </c>
      <c r="J1414" s="15"/>
      <c r="K1414" s="5"/>
      <c r="R1414" s="15"/>
      <c r="U1414" s="6"/>
      <c r="X1414" s="15"/>
      <c r="AD1414" s="15"/>
      <c r="AE1414" s="5"/>
      <c r="AO1414" s="6"/>
      <c r="AY1414" s="5"/>
      <c r="BI1414" s="6"/>
    </row>
    <row r="1415" spans="1:62">
      <c r="A1415" s="4" t="s">
        <v>379</v>
      </c>
      <c r="J1415" s="15"/>
      <c r="K1415" s="5"/>
      <c r="R1415" s="15"/>
      <c r="U1415" s="6"/>
      <c r="X1415" s="15"/>
      <c r="AD1415" s="15"/>
      <c r="AE1415" s="5"/>
      <c r="AO1415" s="6"/>
      <c r="AY1415" s="5"/>
      <c r="BI1415" s="6"/>
    </row>
    <row r="1416" spans="1:62">
      <c r="A1416" s="4" t="s">
        <v>199</v>
      </c>
      <c r="B1416" s="4">
        <v>30</v>
      </c>
      <c r="C1416" s="4">
        <v>39</v>
      </c>
      <c r="D1416" s="4">
        <v>48</v>
      </c>
      <c r="E1416" s="4">
        <v>57</v>
      </c>
      <c r="F1416" s="4">
        <v>66</v>
      </c>
      <c r="G1416" s="4">
        <v>75</v>
      </c>
      <c r="H1416" s="4">
        <v>84</v>
      </c>
      <c r="I1416" s="4">
        <v>93</v>
      </c>
      <c r="J1416" s="15">
        <v>102</v>
      </c>
      <c r="K1416" s="5">
        <v>111</v>
      </c>
      <c r="L1416" s="4">
        <v>120</v>
      </c>
      <c r="M1416" s="4">
        <v>129</v>
      </c>
      <c r="N1416" s="4">
        <v>138</v>
      </c>
      <c r="O1416" s="4">
        <v>147</v>
      </c>
      <c r="P1416" s="4">
        <v>156</v>
      </c>
      <c r="Q1416" s="4">
        <v>165</v>
      </c>
      <c r="R1416" s="15">
        <v>174</v>
      </c>
      <c r="S1416" s="4">
        <v>183</v>
      </c>
      <c r="T1416" s="4">
        <v>192</v>
      </c>
      <c r="U1416" s="6">
        <v>201</v>
      </c>
      <c r="V1416" s="4">
        <v>210</v>
      </c>
      <c r="W1416" s="4">
        <v>219</v>
      </c>
      <c r="X1416" s="15">
        <v>228</v>
      </c>
      <c r="Y1416" s="4">
        <v>237</v>
      </c>
      <c r="Z1416" s="4">
        <v>246</v>
      </c>
      <c r="AA1416" s="4">
        <v>255</v>
      </c>
      <c r="AB1416" s="4">
        <v>264</v>
      </c>
      <c r="AC1416" s="4">
        <v>273</v>
      </c>
      <c r="AD1416" s="15">
        <v>282</v>
      </c>
      <c r="AE1416" s="5">
        <v>291</v>
      </c>
      <c r="AF1416" s="4">
        <v>300</v>
      </c>
      <c r="AG1416" s="4">
        <v>309</v>
      </c>
      <c r="AH1416" s="4">
        <v>318</v>
      </c>
      <c r="AI1416" s="4">
        <v>327</v>
      </c>
      <c r="AJ1416" s="4">
        <v>336</v>
      </c>
      <c r="AK1416" s="4">
        <v>345</v>
      </c>
      <c r="AL1416" s="4">
        <v>354</v>
      </c>
      <c r="AM1416" s="4">
        <v>363</v>
      </c>
      <c r="AN1416" s="4">
        <v>372</v>
      </c>
      <c r="AO1416" s="6">
        <v>381</v>
      </c>
      <c r="AP1416" s="4">
        <v>390</v>
      </c>
      <c r="AQ1416" s="4">
        <v>399</v>
      </c>
      <c r="AR1416" s="4">
        <v>408</v>
      </c>
      <c r="AS1416" s="4">
        <v>417</v>
      </c>
      <c r="AT1416" s="4">
        <v>426</v>
      </c>
      <c r="AU1416" s="4">
        <v>435</v>
      </c>
      <c r="AV1416" s="4">
        <v>444</v>
      </c>
      <c r="AW1416" s="4">
        <v>453</v>
      </c>
      <c r="AX1416" s="4">
        <v>462</v>
      </c>
      <c r="AY1416" s="5">
        <v>471</v>
      </c>
      <c r="AZ1416" s="4">
        <v>480</v>
      </c>
      <c r="BA1416" s="4">
        <v>489</v>
      </c>
      <c r="BB1416" s="4">
        <v>498</v>
      </c>
      <c r="BC1416" s="4">
        <v>507</v>
      </c>
      <c r="BD1416" s="4">
        <v>516</v>
      </c>
      <c r="BE1416" s="4">
        <v>525</v>
      </c>
      <c r="BF1416" s="4">
        <v>534</v>
      </c>
      <c r="BG1416" s="4">
        <v>543</v>
      </c>
      <c r="BH1416" s="4">
        <v>552</v>
      </c>
      <c r="BI1416" s="6">
        <v>561</v>
      </c>
      <c r="BJ1416" t="s">
        <v>0</v>
      </c>
    </row>
    <row r="1417" spans="1:62">
      <c r="A1417" s="4" t="s">
        <v>467</v>
      </c>
      <c r="B1417" s="4">
        <v>12</v>
      </c>
      <c r="C1417" s="4">
        <f>B1417+12</f>
        <v>24</v>
      </c>
      <c r="D1417" s="4">
        <f t="shared" ref="D1417:I1417" si="6700">C1417+12</f>
        <v>36</v>
      </c>
      <c r="E1417" s="4">
        <f t="shared" si="6700"/>
        <v>48</v>
      </c>
      <c r="F1417" s="4">
        <f t="shared" si="6700"/>
        <v>60</v>
      </c>
      <c r="G1417" s="4">
        <f t="shared" si="6700"/>
        <v>72</v>
      </c>
      <c r="H1417" s="4">
        <f t="shared" si="6700"/>
        <v>84</v>
      </c>
      <c r="I1417" s="4">
        <f t="shared" si="6700"/>
        <v>96</v>
      </c>
      <c r="J1417" s="15">
        <f>I1417+23</f>
        <v>119</v>
      </c>
      <c r="K1417">
        <f t="shared" ref="K1417:Q1417" si="6701">J1417+23</f>
        <v>142</v>
      </c>
      <c r="L1417" s="4">
        <f t="shared" si="6701"/>
        <v>165</v>
      </c>
      <c r="M1417" s="4">
        <f t="shared" si="6701"/>
        <v>188</v>
      </c>
      <c r="N1417" s="4">
        <f t="shared" si="6701"/>
        <v>211</v>
      </c>
      <c r="O1417" s="4">
        <f t="shared" si="6701"/>
        <v>234</v>
      </c>
      <c r="P1417" s="4">
        <f t="shared" si="6701"/>
        <v>257</v>
      </c>
      <c r="Q1417" s="4">
        <f t="shared" si="6701"/>
        <v>280</v>
      </c>
      <c r="R1417" s="15">
        <f>Q1417+34</f>
        <v>314</v>
      </c>
      <c r="S1417" s="4">
        <f t="shared" ref="S1417:W1417" si="6702">R1417+34</f>
        <v>348</v>
      </c>
      <c r="T1417" s="4">
        <f t="shared" si="6702"/>
        <v>382</v>
      </c>
      <c r="U1417">
        <f t="shared" si="6702"/>
        <v>416</v>
      </c>
      <c r="V1417" s="4">
        <f t="shared" si="6702"/>
        <v>450</v>
      </c>
      <c r="W1417" s="4">
        <f t="shared" si="6702"/>
        <v>484</v>
      </c>
      <c r="X1417" s="15">
        <f>W1417+36</f>
        <v>520</v>
      </c>
      <c r="Y1417" s="4">
        <f t="shared" ref="Y1417:AC1417" si="6703">X1417+36</f>
        <v>556</v>
      </c>
      <c r="Z1417" s="4">
        <f t="shared" si="6703"/>
        <v>592</v>
      </c>
      <c r="AA1417" s="4">
        <f t="shared" si="6703"/>
        <v>628</v>
      </c>
      <c r="AB1417" s="4">
        <f t="shared" si="6703"/>
        <v>664</v>
      </c>
      <c r="AC1417" s="4">
        <f t="shared" si="6703"/>
        <v>700</v>
      </c>
      <c r="AD1417" s="15">
        <f>AC1417+38</f>
        <v>738</v>
      </c>
      <c r="AE1417">
        <f t="shared" ref="AE1417:BI1417" si="6704">AD1417+38</f>
        <v>776</v>
      </c>
      <c r="AF1417" s="4">
        <f t="shared" si="6704"/>
        <v>814</v>
      </c>
      <c r="AG1417" s="4">
        <f t="shared" si="6704"/>
        <v>852</v>
      </c>
      <c r="AH1417" s="4">
        <f t="shared" si="6704"/>
        <v>890</v>
      </c>
      <c r="AI1417" s="4">
        <f t="shared" si="6704"/>
        <v>928</v>
      </c>
      <c r="AJ1417" s="4">
        <f t="shared" si="6704"/>
        <v>966</v>
      </c>
      <c r="AK1417" s="4">
        <f t="shared" si="6704"/>
        <v>1004</v>
      </c>
      <c r="AL1417" s="4">
        <f t="shared" si="6704"/>
        <v>1042</v>
      </c>
      <c r="AM1417" s="4">
        <f t="shared" si="6704"/>
        <v>1080</v>
      </c>
      <c r="AN1417" s="4">
        <f t="shared" si="6704"/>
        <v>1118</v>
      </c>
      <c r="AO1417">
        <f t="shared" si="6704"/>
        <v>1156</v>
      </c>
      <c r="AP1417" s="4">
        <f t="shared" si="6704"/>
        <v>1194</v>
      </c>
      <c r="AQ1417" s="4">
        <f t="shared" si="6704"/>
        <v>1232</v>
      </c>
      <c r="AR1417" s="4">
        <f t="shared" si="6704"/>
        <v>1270</v>
      </c>
      <c r="AS1417" s="4">
        <f t="shared" si="6704"/>
        <v>1308</v>
      </c>
      <c r="AT1417" s="4">
        <f t="shared" si="6704"/>
        <v>1346</v>
      </c>
      <c r="AU1417" s="4">
        <f t="shared" si="6704"/>
        <v>1384</v>
      </c>
      <c r="AV1417" s="4">
        <f t="shared" si="6704"/>
        <v>1422</v>
      </c>
      <c r="AW1417" s="4">
        <f t="shared" si="6704"/>
        <v>1460</v>
      </c>
      <c r="AX1417" s="4">
        <f t="shared" si="6704"/>
        <v>1498</v>
      </c>
      <c r="AY1417">
        <f t="shared" si="6704"/>
        <v>1536</v>
      </c>
      <c r="AZ1417" s="4">
        <f t="shared" si="6704"/>
        <v>1574</v>
      </c>
      <c r="BA1417" s="4">
        <f t="shared" si="6704"/>
        <v>1612</v>
      </c>
      <c r="BB1417" s="4">
        <f t="shared" si="6704"/>
        <v>1650</v>
      </c>
      <c r="BC1417" s="4">
        <f t="shared" si="6704"/>
        <v>1688</v>
      </c>
      <c r="BD1417" s="4">
        <f t="shared" si="6704"/>
        <v>1726</v>
      </c>
      <c r="BE1417" s="4">
        <f t="shared" si="6704"/>
        <v>1764</v>
      </c>
      <c r="BF1417" s="4">
        <f t="shared" si="6704"/>
        <v>1802</v>
      </c>
      <c r="BG1417" s="4">
        <f t="shared" si="6704"/>
        <v>1840</v>
      </c>
      <c r="BH1417" s="4">
        <f t="shared" si="6704"/>
        <v>1878</v>
      </c>
      <c r="BI1417">
        <f t="shared" si="6704"/>
        <v>1916</v>
      </c>
      <c r="BJ1417" t="s">
        <v>0</v>
      </c>
    </row>
    <row r="1418" spans="1:62">
      <c r="A1418" s="4" t="s">
        <v>468</v>
      </c>
      <c r="B1418" s="4">
        <v>23</v>
      </c>
      <c r="C1418" s="4">
        <f>B1418+12</f>
        <v>35</v>
      </c>
      <c r="D1418" s="4">
        <f t="shared" ref="D1418:I1418" si="6705">C1418+12</f>
        <v>47</v>
      </c>
      <c r="E1418" s="4">
        <f t="shared" si="6705"/>
        <v>59</v>
      </c>
      <c r="F1418" s="4">
        <f t="shared" si="6705"/>
        <v>71</v>
      </c>
      <c r="G1418" s="4">
        <f t="shared" si="6705"/>
        <v>83</v>
      </c>
      <c r="H1418" s="4">
        <f t="shared" si="6705"/>
        <v>95</v>
      </c>
      <c r="I1418" s="4">
        <f t="shared" si="6705"/>
        <v>107</v>
      </c>
      <c r="J1418" s="15">
        <f>I1418+23</f>
        <v>130</v>
      </c>
      <c r="K1418">
        <f t="shared" ref="K1418:Q1418" si="6706">J1418+23</f>
        <v>153</v>
      </c>
      <c r="L1418" s="4">
        <f t="shared" si="6706"/>
        <v>176</v>
      </c>
      <c r="M1418" s="4">
        <f t="shared" si="6706"/>
        <v>199</v>
      </c>
      <c r="N1418" s="4">
        <f t="shared" si="6706"/>
        <v>222</v>
      </c>
      <c r="O1418" s="4">
        <f t="shared" si="6706"/>
        <v>245</v>
      </c>
      <c r="P1418" s="4">
        <f t="shared" si="6706"/>
        <v>268</v>
      </c>
      <c r="Q1418" s="4">
        <f t="shared" si="6706"/>
        <v>291</v>
      </c>
      <c r="R1418" s="15">
        <f>Q1418+34</f>
        <v>325</v>
      </c>
      <c r="S1418" s="4">
        <f t="shared" ref="S1418:W1418" si="6707">R1418+34</f>
        <v>359</v>
      </c>
      <c r="T1418" s="4">
        <f t="shared" si="6707"/>
        <v>393</v>
      </c>
      <c r="U1418">
        <f t="shared" si="6707"/>
        <v>427</v>
      </c>
      <c r="V1418" s="4">
        <f t="shared" si="6707"/>
        <v>461</v>
      </c>
      <c r="W1418" s="4">
        <f t="shared" si="6707"/>
        <v>495</v>
      </c>
      <c r="X1418" s="15">
        <f>W1418+36</f>
        <v>531</v>
      </c>
      <c r="Y1418" s="4">
        <f t="shared" ref="Y1418:AC1418" si="6708">X1418+36</f>
        <v>567</v>
      </c>
      <c r="Z1418" s="4">
        <f t="shared" si="6708"/>
        <v>603</v>
      </c>
      <c r="AA1418" s="4">
        <f t="shared" si="6708"/>
        <v>639</v>
      </c>
      <c r="AB1418" s="4">
        <f t="shared" si="6708"/>
        <v>675</v>
      </c>
      <c r="AC1418" s="4">
        <f t="shared" si="6708"/>
        <v>711</v>
      </c>
      <c r="AD1418" s="15">
        <f>AC1418+38</f>
        <v>749</v>
      </c>
      <c r="AE1418">
        <f t="shared" ref="AE1418:BI1418" si="6709">AD1418+38</f>
        <v>787</v>
      </c>
      <c r="AF1418" s="4">
        <f t="shared" si="6709"/>
        <v>825</v>
      </c>
      <c r="AG1418" s="4">
        <f t="shared" si="6709"/>
        <v>863</v>
      </c>
      <c r="AH1418" s="4">
        <f t="shared" si="6709"/>
        <v>901</v>
      </c>
      <c r="AI1418" s="4">
        <f t="shared" si="6709"/>
        <v>939</v>
      </c>
      <c r="AJ1418" s="4">
        <f t="shared" si="6709"/>
        <v>977</v>
      </c>
      <c r="AK1418" s="4">
        <f t="shared" si="6709"/>
        <v>1015</v>
      </c>
      <c r="AL1418" s="4">
        <f t="shared" si="6709"/>
        <v>1053</v>
      </c>
      <c r="AM1418" s="4">
        <f t="shared" si="6709"/>
        <v>1091</v>
      </c>
      <c r="AN1418" s="4">
        <f t="shared" si="6709"/>
        <v>1129</v>
      </c>
      <c r="AO1418">
        <f t="shared" si="6709"/>
        <v>1167</v>
      </c>
      <c r="AP1418" s="4">
        <f t="shared" si="6709"/>
        <v>1205</v>
      </c>
      <c r="AQ1418" s="4">
        <f t="shared" si="6709"/>
        <v>1243</v>
      </c>
      <c r="AR1418" s="4">
        <f t="shared" si="6709"/>
        <v>1281</v>
      </c>
      <c r="AS1418" s="4">
        <f t="shared" si="6709"/>
        <v>1319</v>
      </c>
      <c r="AT1418" s="4">
        <f t="shared" si="6709"/>
        <v>1357</v>
      </c>
      <c r="AU1418" s="4">
        <f t="shared" si="6709"/>
        <v>1395</v>
      </c>
      <c r="AV1418" s="4">
        <f t="shared" si="6709"/>
        <v>1433</v>
      </c>
      <c r="AW1418" s="4">
        <f t="shared" si="6709"/>
        <v>1471</v>
      </c>
      <c r="AX1418" s="4">
        <f t="shared" si="6709"/>
        <v>1509</v>
      </c>
      <c r="AY1418">
        <f t="shared" si="6709"/>
        <v>1547</v>
      </c>
      <c r="AZ1418" s="4">
        <f t="shared" si="6709"/>
        <v>1585</v>
      </c>
      <c r="BA1418" s="4">
        <f t="shared" si="6709"/>
        <v>1623</v>
      </c>
      <c r="BB1418" s="4">
        <f t="shared" si="6709"/>
        <v>1661</v>
      </c>
      <c r="BC1418" s="4">
        <f t="shared" si="6709"/>
        <v>1699</v>
      </c>
      <c r="BD1418" s="4">
        <f t="shared" si="6709"/>
        <v>1737</v>
      </c>
      <c r="BE1418" s="4">
        <f t="shared" si="6709"/>
        <v>1775</v>
      </c>
      <c r="BF1418" s="4">
        <f t="shared" si="6709"/>
        <v>1813</v>
      </c>
      <c r="BG1418" s="4">
        <f t="shared" si="6709"/>
        <v>1851</v>
      </c>
      <c r="BH1418" s="4">
        <f t="shared" si="6709"/>
        <v>1889</v>
      </c>
      <c r="BI1418">
        <f t="shared" si="6709"/>
        <v>1927</v>
      </c>
      <c r="BJ1418" t="s">
        <v>0</v>
      </c>
    </row>
    <row r="1419" spans="1:62">
      <c r="A1419" s="4" t="s">
        <v>469</v>
      </c>
      <c r="B1419" s="4">
        <v>9</v>
      </c>
      <c r="C1419" s="4">
        <f>B1419+4</f>
        <v>13</v>
      </c>
      <c r="D1419" s="4">
        <f t="shared" ref="D1419:I1419" si="6710">C1419+4</f>
        <v>17</v>
      </c>
      <c r="E1419" s="4">
        <f t="shared" si="6710"/>
        <v>21</v>
      </c>
      <c r="F1419" s="4">
        <f t="shared" si="6710"/>
        <v>25</v>
      </c>
      <c r="G1419" s="4">
        <f t="shared" si="6710"/>
        <v>29</v>
      </c>
      <c r="H1419" s="4">
        <f t="shared" si="6710"/>
        <v>33</v>
      </c>
      <c r="I1419" s="4">
        <f t="shared" si="6710"/>
        <v>37</v>
      </c>
      <c r="J1419" s="15">
        <f>I1419+9</f>
        <v>46</v>
      </c>
      <c r="K1419" s="14">
        <f t="shared" ref="K1419:Q1419" si="6711">J1419+9</f>
        <v>55</v>
      </c>
      <c r="L1419" s="14">
        <f t="shared" si="6711"/>
        <v>64</v>
      </c>
      <c r="M1419" s="14">
        <f t="shared" si="6711"/>
        <v>73</v>
      </c>
      <c r="N1419" s="14">
        <f t="shared" si="6711"/>
        <v>82</v>
      </c>
      <c r="O1419" s="14">
        <f t="shared" si="6711"/>
        <v>91</v>
      </c>
      <c r="P1419" s="14">
        <f t="shared" si="6711"/>
        <v>100</v>
      </c>
      <c r="Q1419" s="14">
        <f t="shared" si="6711"/>
        <v>109</v>
      </c>
      <c r="R1419" s="15">
        <f>Q1419+14</f>
        <v>123</v>
      </c>
      <c r="S1419" s="14">
        <f t="shared" ref="S1419:W1419" si="6712">R1419+14</f>
        <v>137</v>
      </c>
      <c r="T1419" s="14">
        <f t="shared" si="6712"/>
        <v>151</v>
      </c>
      <c r="U1419" s="14">
        <f t="shared" si="6712"/>
        <v>165</v>
      </c>
      <c r="V1419" s="14">
        <f t="shared" si="6712"/>
        <v>179</v>
      </c>
      <c r="W1419" s="14">
        <f t="shared" si="6712"/>
        <v>193</v>
      </c>
      <c r="X1419" s="15">
        <f>W1419+19</f>
        <v>212</v>
      </c>
      <c r="Y1419" s="15">
        <f t="shared" ref="Y1419:AC1419" si="6713">X1419+19</f>
        <v>231</v>
      </c>
      <c r="Z1419" s="15">
        <f t="shared" si="6713"/>
        <v>250</v>
      </c>
      <c r="AA1419" s="15">
        <f t="shared" si="6713"/>
        <v>269</v>
      </c>
      <c r="AB1419" s="15">
        <f t="shared" si="6713"/>
        <v>288</v>
      </c>
      <c r="AC1419" s="15">
        <f t="shared" si="6713"/>
        <v>307</v>
      </c>
      <c r="AD1419" s="15">
        <f>AC1419+24</f>
        <v>331</v>
      </c>
      <c r="AE1419" s="15">
        <f t="shared" ref="AE1419:BI1419" si="6714">AD1419+24</f>
        <v>355</v>
      </c>
      <c r="AF1419" s="15">
        <f t="shared" si="6714"/>
        <v>379</v>
      </c>
      <c r="AG1419" s="15">
        <f t="shared" si="6714"/>
        <v>403</v>
      </c>
      <c r="AH1419" s="15">
        <f t="shared" si="6714"/>
        <v>427</v>
      </c>
      <c r="AI1419" s="15">
        <f t="shared" si="6714"/>
        <v>451</v>
      </c>
      <c r="AJ1419" s="15">
        <f t="shared" si="6714"/>
        <v>475</v>
      </c>
      <c r="AK1419" s="15">
        <f t="shared" si="6714"/>
        <v>499</v>
      </c>
      <c r="AL1419" s="15">
        <f t="shared" si="6714"/>
        <v>523</v>
      </c>
      <c r="AM1419" s="15">
        <f t="shared" si="6714"/>
        <v>547</v>
      </c>
      <c r="AN1419" s="15">
        <f t="shared" si="6714"/>
        <v>571</v>
      </c>
      <c r="AO1419" s="15">
        <f t="shared" si="6714"/>
        <v>595</v>
      </c>
      <c r="AP1419" s="15">
        <f t="shared" si="6714"/>
        <v>619</v>
      </c>
      <c r="AQ1419" s="15">
        <f t="shared" si="6714"/>
        <v>643</v>
      </c>
      <c r="AR1419" s="15">
        <f t="shared" si="6714"/>
        <v>667</v>
      </c>
      <c r="AS1419" s="15">
        <f t="shared" si="6714"/>
        <v>691</v>
      </c>
      <c r="AT1419" s="15">
        <f t="shared" si="6714"/>
        <v>715</v>
      </c>
      <c r="AU1419" s="15">
        <f t="shared" si="6714"/>
        <v>739</v>
      </c>
      <c r="AV1419" s="15">
        <f t="shared" si="6714"/>
        <v>763</v>
      </c>
      <c r="AW1419" s="15">
        <f t="shared" si="6714"/>
        <v>787</v>
      </c>
      <c r="AX1419" s="15">
        <f t="shared" si="6714"/>
        <v>811</v>
      </c>
      <c r="AY1419" s="15">
        <f t="shared" si="6714"/>
        <v>835</v>
      </c>
      <c r="AZ1419" s="15">
        <f t="shared" si="6714"/>
        <v>859</v>
      </c>
      <c r="BA1419" s="15">
        <f t="shared" si="6714"/>
        <v>883</v>
      </c>
      <c r="BB1419" s="15">
        <f t="shared" si="6714"/>
        <v>907</v>
      </c>
      <c r="BC1419" s="15">
        <f t="shared" si="6714"/>
        <v>931</v>
      </c>
      <c r="BD1419" s="15">
        <f t="shared" si="6714"/>
        <v>955</v>
      </c>
      <c r="BE1419" s="15">
        <f t="shared" si="6714"/>
        <v>979</v>
      </c>
      <c r="BF1419" s="15">
        <f t="shared" si="6714"/>
        <v>1003</v>
      </c>
      <c r="BG1419" s="15">
        <f t="shared" si="6714"/>
        <v>1027</v>
      </c>
      <c r="BH1419" s="15">
        <f t="shared" si="6714"/>
        <v>1051</v>
      </c>
      <c r="BI1419" s="15">
        <f t="shared" si="6714"/>
        <v>1075</v>
      </c>
      <c r="BJ1419" t="s">
        <v>0</v>
      </c>
    </row>
    <row r="1420" spans="1:62">
      <c r="A1420" s="4" t="s">
        <v>470</v>
      </c>
      <c r="B1420" s="4">
        <v>11</v>
      </c>
      <c r="C1420" s="4">
        <f>B1420+5</f>
        <v>16</v>
      </c>
      <c r="D1420" s="4">
        <f t="shared" ref="D1420:I1420" si="6715">C1420+5</f>
        <v>21</v>
      </c>
      <c r="E1420" s="4">
        <f t="shared" si="6715"/>
        <v>26</v>
      </c>
      <c r="F1420" s="4">
        <f t="shared" si="6715"/>
        <v>31</v>
      </c>
      <c r="G1420" s="4">
        <f t="shared" si="6715"/>
        <v>36</v>
      </c>
      <c r="H1420" s="4">
        <f t="shared" si="6715"/>
        <v>41</v>
      </c>
      <c r="I1420" s="4">
        <f t="shared" si="6715"/>
        <v>46</v>
      </c>
      <c r="J1420" s="15">
        <f>I1420+10</f>
        <v>56</v>
      </c>
      <c r="K1420" s="14">
        <f t="shared" ref="K1420:Q1420" si="6716">J1420+10</f>
        <v>66</v>
      </c>
      <c r="L1420" s="14">
        <f t="shared" si="6716"/>
        <v>76</v>
      </c>
      <c r="M1420" s="14">
        <f t="shared" si="6716"/>
        <v>86</v>
      </c>
      <c r="N1420" s="14">
        <f t="shared" si="6716"/>
        <v>96</v>
      </c>
      <c r="O1420" s="14">
        <f t="shared" si="6716"/>
        <v>106</v>
      </c>
      <c r="P1420" s="14">
        <f t="shared" si="6716"/>
        <v>116</v>
      </c>
      <c r="Q1420" s="14">
        <f t="shared" si="6716"/>
        <v>126</v>
      </c>
      <c r="R1420" s="15">
        <f>Q1420+15</f>
        <v>141</v>
      </c>
      <c r="S1420" s="14">
        <f t="shared" ref="S1420:W1420" si="6717">R1420+15</f>
        <v>156</v>
      </c>
      <c r="T1420" s="14">
        <f t="shared" si="6717"/>
        <v>171</v>
      </c>
      <c r="U1420" s="14">
        <f t="shared" si="6717"/>
        <v>186</v>
      </c>
      <c r="V1420" s="14">
        <f t="shared" si="6717"/>
        <v>201</v>
      </c>
      <c r="W1420" s="14">
        <f t="shared" si="6717"/>
        <v>216</v>
      </c>
      <c r="X1420" s="15">
        <f>W1420+20</f>
        <v>236</v>
      </c>
      <c r="Y1420" s="15">
        <f t="shared" ref="Y1420:AC1420" si="6718">X1420+20</f>
        <v>256</v>
      </c>
      <c r="Z1420" s="15">
        <f t="shared" si="6718"/>
        <v>276</v>
      </c>
      <c r="AA1420" s="15">
        <f t="shared" si="6718"/>
        <v>296</v>
      </c>
      <c r="AB1420" s="15">
        <f t="shared" si="6718"/>
        <v>316</v>
      </c>
      <c r="AC1420" s="15">
        <f t="shared" si="6718"/>
        <v>336</v>
      </c>
      <c r="AD1420" s="15">
        <f>AC1420+25</f>
        <v>361</v>
      </c>
      <c r="AE1420" s="15">
        <f t="shared" ref="AE1420:BI1420" si="6719">AD1420+25</f>
        <v>386</v>
      </c>
      <c r="AF1420" s="15">
        <f t="shared" si="6719"/>
        <v>411</v>
      </c>
      <c r="AG1420" s="15">
        <f t="shared" si="6719"/>
        <v>436</v>
      </c>
      <c r="AH1420" s="15">
        <f t="shared" si="6719"/>
        <v>461</v>
      </c>
      <c r="AI1420" s="15">
        <f t="shared" si="6719"/>
        <v>486</v>
      </c>
      <c r="AJ1420" s="15">
        <f t="shared" si="6719"/>
        <v>511</v>
      </c>
      <c r="AK1420" s="15">
        <f t="shared" si="6719"/>
        <v>536</v>
      </c>
      <c r="AL1420" s="15">
        <f t="shared" si="6719"/>
        <v>561</v>
      </c>
      <c r="AM1420" s="15">
        <f t="shared" si="6719"/>
        <v>586</v>
      </c>
      <c r="AN1420" s="15">
        <f t="shared" si="6719"/>
        <v>611</v>
      </c>
      <c r="AO1420" s="15">
        <f t="shared" si="6719"/>
        <v>636</v>
      </c>
      <c r="AP1420" s="15">
        <f t="shared" si="6719"/>
        <v>661</v>
      </c>
      <c r="AQ1420" s="15">
        <f t="shared" si="6719"/>
        <v>686</v>
      </c>
      <c r="AR1420" s="15">
        <f t="shared" si="6719"/>
        <v>711</v>
      </c>
      <c r="AS1420" s="15">
        <f t="shared" si="6719"/>
        <v>736</v>
      </c>
      <c r="AT1420" s="15">
        <f t="shared" si="6719"/>
        <v>761</v>
      </c>
      <c r="AU1420" s="15">
        <f t="shared" si="6719"/>
        <v>786</v>
      </c>
      <c r="AV1420" s="15">
        <f t="shared" si="6719"/>
        <v>811</v>
      </c>
      <c r="AW1420" s="15">
        <f t="shared" si="6719"/>
        <v>836</v>
      </c>
      <c r="AX1420" s="15">
        <f t="shared" si="6719"/>
        <v>861</v>
      </c>
      <c r="AY1420" s="15">
        <f t="shared" si="6719"/>
        <v>886</v>
      </c>
      <c r="AZ1420" s="15">
        <f t="shared" si="6719"/>
        <v>911</v>
      </c>
      <c r="BA1420" s="15">
        <f t="shared" si="6719"/>
        <v>936</v>
      </c>
      <c r="BB1420" s="15">
        <f t="shared" si="6719"/>
        <v>961</v>
      </c>
      <c r="BC1420" s="15">
        <f t="shared" si="6719"/>
        <v>986</v>
      </c>
      <c r="BD1420" s="15">
        <f t="shared" si="6719"/>
        <v>1011</v>
      </c>
      <c r="BE1420" s="15">
        <f t="shared" si="6719"/>
        <v>1036</v>
      </c>
      <c r="BF1420" s="15">
        <f t="shared" si="6719"/>
        <v>1061</v>
      </c>
      <c r="BG1420" s="15">
        <f t="shared" si="6719"/>
        <v>1086</v>
      </c>
      <c r="BH1420" s="15">
        <f t="shared" si="6719"/>
        <v>1111</v>
      </c>
      <c r="BI1420" s="15">
        <f t="shared" si="6719"/>
        <v>1136</v>
      </c>
      <c r="BJ1420" t="s">
        <v>0</v>
      </c>
    </row>
    <row r="1421" spans="1:62">
      <c r="A1421" s="4" t="s">
        <v>2</v>
      </c>
      <c r="B1421" s="4">
        <v>6</v>
      </c>
      <c r="C1421" s="4">
        <v>6.5</v>
      </c>
      <c r="D1421" s="4">
        <v>7</v>
      </c>
      <c r="E1421" s="4">
        <v>7.5</v>
      </c>
      <c r="F1421" s="4">
        <v>8</v>
      </c>
      <c r="G1421" s="4">
        <v>8.5</v>
      </c>
      <c r="H1421" s="4">
        <v>9</v>
      </c>
      <c r="I1421" s="4">
        <v>9.5</v>
      </c>
      <c r="J1421" s="15">
        <v>10</v>
      </c>
      <c r="K1421" s="5">
        <v>10.5</v>
      </c>
      <c r="L1421" s="4">
        <v>11</v>
      </c>
      <c r="M1421" s="4">
        <v>11.5</v>
      </c>
      <c r="N1421" s="4">
        <v>12</v>
      </c>
      <c r="O1421" s="4">
        <v>12.5</v>
      </c>
      <c r="P1421" s="4">
        <v>13</v>
      </c>
      <c r="Q1421" s="4">
        <v>13.5</v>
      </c>
      <c r="R1421" s="15">
        <v>14</v>
      </c>
      <c r="S1421" s="4">
        <v>14.5</v>
      </c>
      <c r="T1421" s="4">
        <v>15</v>
      </c>
      <c r="U1421" s="6">
        <v>15.5</v>
      </c>
      <c r="V1421" s="4">
        <v>16</v>
      </c>
      <c r="W1421" s="4">
        <v>16.5</v>
      </c>
      <c r="X1421" s="15">
        <v>17</v>
      </c>
      <c r="Y1421" s="4">
        <v>17.5</v>
      </c>
      <c r="Z1421" s="4">
        <v>18</v>
      </c>
      <c r="AA1421" s="4">
        <v>18.5</v>
      </c>
      <c r="AB1421" s="4">
        <v>19</v>
      </c>
      <c r="AC1421" s="4">
        <v>19.5</v>
      </c>
      <c r="AD1421" s="15">
        <v>20</v>
      </c>
      <c r="AE1421" s="5">
        <v>20.5</v>
      </c>
      <c r="AF1421" s="4">
        <v>21</v>
      </c>
      <c r="AG1421" s="4">
        <v>21.5</v>
      </c>
      <c r="AH1421" s="4">
        <v>22</v>
      </c>
      <c r="AI1421" s="4">
        <v>22.5</v>
      </c>
      <c r="AJ1421" s="4">
        <v>23</v>
      </c>
      <c r="AK1421" s="4">
        <v>23.5</v>
      </c>
      <c r="AL1421" s="4">
        <v>24</v>
      </c>
      <c r="AM1421" s="4">
        <v>24.5</v>
      </c>
      <c r="AN1421" s="4">
        <v>25</v>
      </c>
      <c r="AO1421" s="6">
        <v>25</v>
      </c>
      <c r="AP1421" s="4">
        <v>26</v>
      </c>
      <c r="AQ1421" s="4">
        <v>26</v>
      </c>
      <c r="AR1421" s="4">
        <v>27</v>
      </c>
      <c r="AS1421" s="4">
        <v>27</v>
      </c>
      <c r="AT1421" s="4">
        <v>28</v>
      </c>
      <c r="AU1421" s="4">
        <v>28</v>
      </c>
      <c r="AV1421" s="4">
        <v>29</v>
      </c>
      <c r="AW1421" s="4">
        <v>29</v>
      </c>
      <c r="AX1421" s="4">
        <v>30</v>
      </c>
      <c r="AY1421" s="5">
        <v>30</v>
      </c>
      <c r="AZ1421" s="4">
        <v>31</v>
      </c>
      <c r="BA1421" s="4">
        <v>31</v>
      </c>
      <c r="BB1421" s="4">
        <v>32</v>
      </c>
      <c r="BC1421" s="4">
        <v>32</v>
      </c>
      <c r="BD1421" s="4">
        <v>33</v>
      </c>
      <c r="BE1421" s="4">
        <v>33</v>
      </c>
      <c r="BF1421" s="4">
        <v>34</v>
      </c>
      <c r="BG1421" s="4">
        <v>34</v>
      </c>
      <c r="BH1421" s="4">
        <v>35</v>
      </c>
      <c r="BI1421" s="6">
        <v>35</v>
      </c>
      <c r="BJ1421" t="s">
        <v>0</v>
      </c>
    </row>
    <row r="1422" spans="1:62">
      <c r="A1422" s="4" t="s">
        <v>3</v>
      </c>
      <c r="J1422" s="15"/>
      <c r="K1422" s="5"/>
      <c r="R1422" s="15"/>
      <c r="U1422" s="6"/>
      <c r="X1422" s="15"/>
      <c r="AD1422" s="15"/>
      <c r="AE1422" s="5"/>
      <c r="AO1422" s="6"/>
      <c r="AY1422" s="5"/>
      <c r="BI1422" s="6"/>
    </row>
    <row r="1423" spans="1:62">
      <c r="A1423" s="4" t="s">
        <v>429</v>
      </c>
      <c r="J1423" s="15"/>
      <c r="K1423" s="5"/>
      <c r="R1423" s="15"/>
      <c r="U1423" s="6"/>
      <c r="X1423" s="15"/>
      <c r="AD1423" s="15"/>
      <c r="AE1423" s="5"/>
      <c r="AO1423" s="6"/>
      <c r="AY1423" s="5"/>
      <c r="BI1423" s="6"/>
    </row>
    <row r="1424" spans="1:62">
      <c r="A1424" s="4" t="s">
        <v>22</v>
      </c>
      <c r="B1424" s="4">
        <v>2.6</v>
      </c>
      <c r="C1424" s="4">
        <v>2.6</v>
      </c>
      <c r="D1424" s="4">
        <v>2.6</v>
      </c>
      <c r="E1424" s="4">
        <v>3.3</v>
      </c>
      <c r="F1424" s="4">
        <v>3.3</v>
      </c>
      <c r="G1424" s="4">
        <v>3.3</v>
      </c>
      <c r="H1424" s="4">
        <v>3.3</v>
      </c>
      <c r="I1424" s="4">
        <v>4</v>
      </c>
      <c r="J1424" s="15">
        <v>4</v>
      </c>
      <c r="K1424" s="5">
        <v>4</v>
      </c>
      <c r="L1424" s="4">
        <v>4</v>
      </c>
      <c r="M1424" s="4">
        <v>4.5999999999999996</v>
      </c>
      <c r="N1424" s="4">
        <v>4.5999999999999996</v>
      </c>
      <c r="O1424" s="4">
        <v>4.5999999999999996</v>
      </c>
      <c r="P1424" s="4">
        <v>4.5999999999999996</v>
      </c>
      <c r="Q1424" s="4">
        <v>5.3</v>
      </c>
      <c r="R1424" s="15">
        <v>5.3</v>
      </c>
      <c r="S1424" s="4">
        <v>5.3</v>
      </c>
      <c r="T1424" s="4">
        <v>5.3</v>
      </c>
      <c r="U1424" s="6">
        <v>6</v>
      </c>
      <c r="V1424" s="4" t="s">
        <v>0</v>
      </c>
      <c r="X1424" s="15"/>
      <c r="AD1424" s="15"/>
      <c r="AE1424" s="5"/>
      <c r="AO1424" s="6"/>
      <c r="AY1424" s="5"/>
      <c r="BI1424" s="6"/>
    </row>
    <row r="1425" spans="1:62">
      <c r="A1425" s="4" t="s">
        <v>199</v>
      </c>
      <c r="B1425" s="4">
        <v>40</v>
      </c>
      <c r="C1425" s="4">
        <v>50</v>
      </c>
      <c r="D1425" s="4">
        <v>60</v>
      </c>
      <c r="E1425" s="4">
        <v>70</v>
      </c>
      <c r="F1425" s="4">
        <v>80</v>
      </c>
      <c r="G1425" s="4">
        <v>90</v>
      </c>
      <c r="H1425" s="4">
        <v>100</v>
      </c>
      <c r="I1425" s="4">
        <v>110</v>
      </c>
      <c r="J1425" s="15">
        <v>120</v>
      </c>
      <c r="K1425" s="5">
        <v>130</v>
      </c>
      <c r="L1425" s="4">
        <v>140</v>
      </c>
      <c r="M1425" s="4">
        <v>150</v>
      </c>
      <c r="N1425" s="4">
        <v>160</v>
      </c>
      <c r="O1425" s="4">
        <v>170</v>
      </c>
      <c r="P1425" s="4">
        <v>180</v>
      </c>
      <c r="Q1425" s="4">
        <v>190</v>
      </c>
      <c r="R1425" s="15">
        <v>200</v>
      </c>
      <c r="S1425" s="4">
        <v>210</v>
      </c>
      <c r="T1425" s="4">
        <v>220</v>
      </c>
      <c r="U1425" s="6">
        <v>230</v>
      </c>
      <c r="V1425" s="4">
        <v>240</v>
      </c>
      <c r="W1425" s="4">
        <v>250</v>
      </c>
      <c r="X1425" s="15">
        <v>260</v>
      </c>
      <c r="Y1425" s="4">
        <v>270</v>
      </c>
      <c r="Z1425" s="4">
        <v>280</v>
      </c>
      <c r="AA1425" s="4">
        <v>290</v>
      </c>
      <c r="AB1425" s="4">
        <v>300</v>
      </c>
      <c r="AC1425" s="4">
        <v>310</v>
      </c>
      <c r="AD1425" s="15">
        <v>320</v>
      </c>
      <c r="AE1425" s="5">
        <v>330</v>
      </c>
      <c r="AF1425" s="4">
        <v>340</v>
      </c>
      <c r="AG1425" s="4">
        <v>350</v>
      </c>
      <c r="AH1425" s="4">
        <v>360</v>
      </c>
      <c r="AI1425" s="4">
        <v>370</v>
      </c>
      <c r="AJ1425" s="4">
        <v>380</v>
      </c>
      <c r="AK1425" s="4">
        <v>390</v>
      </c>
      <c r="AL1425" s="4">
        <v>400</v>
      </c>
      <c r="AM1425" s="4">
        <v>410</v>
      </c>
      <c r="AN1425" s="4">
        <v>420</v>
      </c>
      <c r="AO1425" s="6">
        <v>430</v>
      </c>
      <c r="AP1425" s="4">
        <v>440</v>
      </c>
      <c r="AQ1425" s="4">
        <v>450</v>
      </c>
      <c r="AR1425" s="4">
        <v>460</v>
      </c>
      <c r="AS1425" s="4">
        <v>470</v>
      </c>
      <c r="AT1425" s="4">
        <v>480</v>
      </c>
      <c r="AU1425" s="4">
        <v>490</v>
      </c>
      <c r="AV1425" s="4">
        <v>500</v>
      </c>
      <c r="AW1425" s="4">
        <v>510</v>
      </c>
      <c r="AX1425" s="4">
        <v>520</v>
      </c>
      <c r="AY1425" s="5">
        <v>530</v>
      </c>
      <c r="AZ1425" s="4">
        <v>540</v>
      </c>
      <c r="BA1425" s="4">
        <v>550</v>
      </c>
      <c r="BB1425" s="4">
        <v>560</v>
      </c>
      <c r="BC1425" s="4">
        <v>570</v>
      </c>
      <c r="BD1425" s="4">
        <v>580</v>
      </c>
      <c r="BE1425" s="4">
        <v>590</v>
      </c>
      <c r="BF1425" s="4">
        <v>600</v>
      </c>
      <c r="BG1425" s="4">
        <v>610</v>
      </c>
      <c r="BH1425" s="4">
        <v>620</v>
      </c>
      <c r="BI1425" s="6">
        <v>630</v>
      </c>
      <c r="BJ1425" t="s">
        <v>0</v>
      </c>
    </row>
    <row r="1426" spans="1:62">
      <c r="A1426" s="4" t="s">
        <v>457</v>
      </c>
      <c r="B1426" s="4">
        <v>35</v>
      </c>
      <c r="C1426" s="4">
        <f>B1426+10</f>
        <v>45</v>
      </c>
      <c r="D1426" s="4">
        <f t="shared" ref="D1426:I1426" si="6720">C1426+10</f>
        <v>55</v>
      </c>
      <c r="E1426" s="4">
        <f t="shared" si="6720"/>
        <v>65</v>
      </c>
      <c r="F1426" s="4">
        <f t="shared" si="6720"/>
        <v>75</v>
      </c>
      <c r="G1426" s="4">
        <f t="shared" si="6720"/>
        <v>85</v>
      </c>
      <c r="H1426" s="4">
        <f t="shared" si="6720"/>
        <v>95</v>
      </c>
      <c r="I1426" s="4">
        <f t="shared" si="6720"/>
        <v>105</v>
      </c>
      <c r="J1426" s="15">
        <f>I1426+15</f>
        <v>120</v>
      </c>
      <c r="K1426">
        <f t="shared" ref="K1426:Q1426" si="6721">J1426+15</f>
        <v>135</v>
      </c>
      <c r="L1426" s="4">
        <f t="shared" si="6721"/>
        <v>150</v>
      </c>
      <c r="M1426" s="4">
        <f t="shared" si="6721"/>
        <v>165</v>
      </c>
      <c r="N1426" s="4">
        <f t="shared" si="6721"/>
        <v>180</v>
      </c>
      <c r="O1426" s="4">
        <f t="shared" si="6721"/>
        <v>195</v>
      </c>
      <c r="P1426" s="4">
        <f t="shared" si="6721"/>
        <v>210</v>
      </c>
      <c r="Q1426" s="4">
        <f t="shared" si="6721"/>
        <v>225</v>
      </c>
      <c r="R1426" s="15">
        <f>Q1426+20</f>
        <v>245</v>
      </c>
      <c r="S1426" s="4">
        <f t="shared" ref="S1426:W1426" si="6722">R1426+20</f>
        <v>265</v>
      </c>
      <c r="T1426" s="4">
        <f t="shared" si="6722"/>
        <v>285</v>
      </c>
      <c r="U1426">
        <f t="shared" si="6722"/>
        <v>305</v>
      </c>
      <c r="V1426" s="4">
        <f t="shared" si="6722"/>
        <v>325</v>
      </c>
      <c r="W1426" s="4">
        <f t="shared" si="6722"/>
        <v>345</v>
      </c>
      <c r="X1426" s="15">
        <f>W1426+25</f>
        <v>370</v>
      </c>
      <c r="Y1426" s="4">
        <f t="shared" ref="Y1426:AC1426" si="6723">X1426+25</f>
        <v>395</v>
      </c>
      <c r="Z1426" s="4">
        <f t="shared" si="6723"/>
        <v>420</v>
      </c>
      <c r="AA1426" s="4">
        <f t="shared" si="6723"/>
        <v>445</v>
      </c>
      <c r="AB1426" s="4">
        <f t="shared" si="6723"/>
        <v>470</v>
      </c>
      <c r="AC1426" s="4">
        <f t="shared" si="6723"/>
        <v>495</v>
      </c>
      <c r="AD1426" s="15">
        <f>AC1426+28</f>
        <v>523</v>
      </c>
      <c r="AE1426" s="4">
        <f t="shared" ref="AE1426:BI1426" si="6724">AD1426+28</f>
        <v>551</v>
      </c>
      <c r="AF1426" s="4">
        <f t="shared" si="6724"/>
        <v>579</v>
      </c>
      <c r="AG1426" s="4">
        <f t="shared" si="6724"/>
        <v>607</v>
      </c>
      <c r="AH1426" s="4">
        <f t="shared" si="6724"/>
        <v>635</v>
      </c>
      <c r="AI1426" s="4">
        <f t="shared" si="6724"/>
        <v>663</v>
      </c>
      <c r="AJ1426" s="4">
        <f t="shared" si="6724"/>
        <v>691</v>
      </c>
      <c r="AK1426" s="4">
        <f t="shared" si="6724"/>
        <v>719</v>
      </c>
      <c r="AL1426" s="4">
        <f t="shared" si="6724"/>
        <v>747</v>
      </c>
      <c r="AM1426" s="4">
        <f t="shared" si="6724"/>
        <v>775</v>
      </c>
      <c r="AN1426" s="4">
        <f t="shared" si="6724"/>
        <v>803</v>
      </c>
      <c r="AO1426" s="4">
        <f t="shared" si="6724"/>
        <v>831</v>
      </c>
      <c r="AP1426" s="4">
        <f t="shared" si="6724"/>
        <v>859</v>
      </c>
      <c r="AQ1426" s="4">
        <f t="shared" si="6724"/>
        <v>887</v>
      </c>
      <c r="AR1426" s="4">
        <f t="shared" si="6724"/>
        <v>915</v>
      </c>
      <c r="AS1426" s="4">
        <f t="shared" si="6724"/>
        <v>943</v>
      </c>
      <c r="AT1426" s="4">
        <f t="shared" si="6724"/>
        <v>971</v>
      </c>
      <c r="AU1426" s="4">
        <f t="shared" si="6724"/>
        <v>999</v>
      </c>
      <c r="AV1426" s="4">
        <f t="shared" si="6724"/>
        <v>1027</v>
      </c>
      <c r="AW1426" s="4">
        <f t="shared" si="6724"/>
        <v>1055</v>
      </c>
      <c r="AX1426" s="4">
        <f t="shared" si="6724"/>
        <v>1083</v>
      </c>
      <c r="AY1426" s="4">
        <f t="shared" si="6724"/>
        <v>1111</v>
      </c>
      <c r="AZ1426" s="4">
        <f t="shared" si="6724"/>
        <v>1139</v>
      </c>
      <c r="BA1426" s="4">
        <f t="shared" si="6724"/>
        <v>1167</v>
      </c>
      <c r="BB1426" s="4">
        <f t="shared" si="6724"/>
        <v>1195</v>
      </c>
      <c r="BC1426" s="4">
        <f t="shared" si="6724"/>
        <v>1223</v>
      </c>
      <c r="BD1426" s="4">
        <f t="shared" si="6724"/>
        <v>1251</v>
      </c>
      <c r="BE1426" s="4">
        <f t="shared" si="6724"/>
        <v>1279</v>
      </c>
      <c r="BF1426" s="4">
        <f t="shared" si="6724"/>
        <v>1307</v>
      </c>
      <c r="BG1426" s="4">
        <f t="shared" si="6724"/>
        <v>1335</v>
      </c>
      <c r="BH1426" s="4">
        <f t="shared" si="6724"/>
        <v>1363</v>
      </c>
      <c r="BI1426" s="4">
        <f t="shared" si="6724"/>
        <v>1391</v>
      </c>
      <c r="BJ1426" t="s">
        <v>0</v>
      </c>
    </row>
    <row r="1427" spans="1:62">
      <c r="A1427" s="4" t="s">
        <v>458</v>
      </c>
      <c r="B1427" s="4">
        <v>55</v>
      </c>
      <c r="C1427" s="4">
        <f>B1427+10</f>
        <v>65</v>
      </c>
      <c r="D1427" s="4">
        <f t="shared" ref="D1427:I1427" si="6725">C1427+10</f>
        <v>75</v>
      </c>
      <c r="E1427" s="4">
        <f t="shared" si="6725"/>
        <v>85</v>
      </c>
      <c r="F1427" s="4">
        <f t="shared" si="6725"/>
        <v>95</v>
      </c>
      <c r="G1427" s="4">
        <f t="shared" si="6725"/>
        <v>105</v>
      </c>
      <c r="H1427" s="4">
        <f t="shared" si="6725"/>
        <v>115</v>
      </c>
      <c r="I1427" s="4">
        <f t="shared" si="6725"/>
        <v>125</v>
      </c>
      <c r="J1427" s="15">
        <f>I1427+15</f>
        <v>140</v>
      </c>
      <c r="K1427">
        <f t="shared" ref="K1427:Q1427" si="6726">J1427+15</f>
        <v>155</v>
      </c>
      <c r="L1427" s="4">
        <f t="shared" si="6726"/>
        <v>170</v>
      </c>
      <c r="M1427" s="4">
        <f t="shared" si="6726"/>
        <v>185</v>
      </c>
      <c r="N1427" s="4">
        <f t="shared" si="6726"/>
        <v>200</v>
      </c>
      <c r="O1427" s="4">
        <f t="shared" si="6726"/>
        <v>215</v>
      </c>
      <c r="P1427" s="4">
        <f t="shared" si="6726"/>
        <v>230</v>
      </c>
      <c r="Q1427" s="4">
        <f t="shared" si="6726"/>
        <v>245</v>
      </c>
      <c r="R1427" s="15">
        <f>Q1427+20</f>
        <v>265</v>
      </c>
      <c r="S1427" s="4">
        <f t="shared" ref="S1427:W1427" si="6727">R1427+20</f>
        <v>285</v>
      </c>
      <c r="T1427" s="4">
        <f t="shared" si="6727"/>
        <v>305</v>
      </c>
      <c r="U1427">
        <f t="shared" si="6727"/>
        <v>325</v>
      </c>
      <c r="V1427" s="4">
        <f t="shared" si="6727"/>
        <v>345</v>
      </c>
      <c r="W1427" s="4">
        <f t="shared" si="6727"/>
        <v>365</v>
      </c>
      <c r="X1427" s="15">
        <f>W1427+25</f>
        <v>390</v>
      </c>
      <c r="Y1427" s="4">
        <f t="shared" ref="Y1427:AC1427" si="6728">X1427+25</f>
        <v>415</v>
      </c>
      <c r="Z1427" s="4">
        <f t="shared" si="6728"/>
        <v>440</v>
      </c>
      <c r="AA1427" s="4">
        <f t="shared" si="6728"/>
        <v>465</v>
      </c>
      <c r="AB1427" s="4">
        <f t="shared" si="6728"/>
        <v>490</v>
      </c>
      <c r="AC1427" s="4">
        <f t="shared" si="6728"/>
        <v>515</v>
      </c>
      <c r="AD1427" s="15">
        <f>AC1427+28</f>
        <v>543</v>
      </c>
      <c r="AE1427" s="4">
        <f t="shared" ref="AE1427:BI1427" si="6729">AD1427+28</f>
        <v>571</v>
      </c>
      <c r="AF1427" s="4">
        <f t="shared" si="6729"/>
        <v>599</v>
      </c>
      <c r="AG1427" s="4">
        <f t="shared" si="6729"/>
        <v>627</v>
      </c>
      <c r="AH1427" s="4">
        <f t="shared" si="6729"/>
        <v>655</v>
      </c>
      <c r="AI1427" s="4">
        <f t="shared" si="6729"/>
        <v>683</v>
      </c>
      <c r="AJ1427" s="4">
        <f t="shared" si="6729"/>
        <v>711</v>
      </c>
      <c r="AK1427" s="4">
        <f t="shared" si="6729"/>
        <v>739</v>
      </c>
      <c r="AL1427" s="4">
        <f t="shared" si="6729"/>
        <v>767</v>
      </c>
      <c r="AM1427" s="4">
        <f t="shared" si="6729"/>
        <v>795</v>
      </c>
      <c r="AN1427" s="4">
        <f t="shared" si="6729"/>
        <v>823</v>
      </c>
      <c r="AO1427" s="4">
        <f t="shared" si="6729"/>
        <v>851</v>
      </c>
      <c r="AP1427" s="4">
        <f t="shared" si="6729"/>
        <v>879</v>
      </c>
      <c r="AQ1427" s="4">
        <f t="shared" si="6729"/>
        <v>907</v>
      </c>
      <c r="AR1427" s="4">
        <f t="shared" si="6729"/>
        <v>935</v>
      </c>
      <c r="AS1427" s="4">
        <f t="shared" si="6729"/>
        <v>963</v>
      </c>
      <c r="AT1427" s="4">
        <f t="shared" si="6729"/>
        <v>991</v>
      </c>
      <c r="AU1427" s="4">
        <f t="shared" si="6729"/>
        <v>1019</v>
      </c>
      <c r="AV1427" s="4">
        <f t="shared" si="6729"/>
        <v>1047</v>
      </c>
      <c r="AW1427" s="4">
        <f t="shared" si="6729"/>
        <v>1075</v>
      </c>
      <c r="AX1427" s="4">
        <f t="shared" si="6729"/>
        <v>1103</v>
      </c>
      <c r="AY1427" s="4">
        <f t="shared" si="6729"/>
        <v>1131</v>
      </c>
      <c r="AZ1427" s="4">
        <f t="shared" si="6729"/>
        <v>1159</v>
      </c>
      <c r="BA1427" s="4">
        <f t="shared" si="6729"/>
        <v>1187</v>
      </c>
      <c r="BB1427" s="4">
        <f t="shared" si="6729"/>
        <v>1215</v>
      </c>
      <c r="BC1427" s="4">
        <f t="shared" si="6729"/>
        <v>1243</v>
      </c>
      <c r="BD1427" s="4">
        <f t="shared" si="6729"/>
        <v>1271</v>
      </c>
      <c r="BE1427" s="4">
        <f t="shared" si="6729"/>
        <v>1299</v>
      </c>
      <c r="BF1427" s="4">
        <f t="shared" si="6729"/>
        <v>1327</v>
      </c>
      <c r="BG1427" s="4">
        <f t="shared" si="6729"/>
        <v>1355</v>
      </c>
      <c r="BH1427" s="4">
        <f t="shared" si="6729"/>
        <v>1383</v>
      </c>
      <c r="BI1427" s="4">
        <f t="shared" si="6729"/>
        <v>1411</v>
      </c>
      <c r="BJ1427" t="s">
        <v>0</v>
      </c>
    </row>
    <row r="1428" spans="1:62">
      <c r="A1428" s="4" t="s">
        <v>2</v>
      </c>
      <c r="B1428" s="4">
        <v>4.5</v>
      </c>
      <c r="C1428" s="4">
        <v>4.7</v>
      </c>
      <c r="D1428" s="4">
        <v>5</v>
      </c>
      <c r="E1428" s="4">
        <v>5.2</v>
      </c>
      <c r="F1428" s="4">
        <v>5.5</v>
      </c>
      <c r="G1428" s="4">
        <v>5.7</v>
      </c>
      <c r="H1428" s="4">
        <v>6</v>
      </c>
      <c r="I1428" s="4">
        <v>6.2</v>
      </c>
      <c r="J1428" s="15">
        <v>6.5</v>
      </c>
      <c r="K1428" s="5">
        <v>6.7</v>
      </c>
      <c r="L1428" s="4">
        <v>7</v>
      </c>
      <c r="M1428" s="4">
        <v>7.2</v>
      </c>
      <c r="N1428" s="4">
        <v>7.5</v>
      </c>
      <c r="O1428" s="4">
        <v>7.7</v>
      </c>
      <c r="P1428" s="4">
        <v>8</v>
      </c>
      <c r="Q1428" s="4">
        <v>8.1999999999999993</v>
      </c>
      <c r="R1428" s="15">
        <v>8.5</v>
      </c>
      <c r="S1428" s="4">
        <v>8.6999999999999993</v>
      </c>
      <c r="T1428" s="4">
        <v>9</v>
      </c>
      <c r="U1428" s="6">
        <v>9.1999999999999993</v>
      </c>
      <c r="V1428" s="4">
        <v>9.5</v>
      </c>
      <c r="W1428" s="4">
        <v>9.6999999999999993</v>
      </c>
      <c r="X1428" s="15">
        <v>10</v>
      </c>
      <c r="Y1428" s="4">
        <v>10.199999999999999</v>
      </c>
      <c r="Z1428" s="4">
        <v>10.5</v>
      </c>
      <c r="AA1428" s="4">
        <v>10.7</v>
      </c>
      <c r="AB1428" s="4">
        <v>11</v>
      </c>
      <c r="AC1428" s="4">
        <v>11.2</v>
      </c>
      <c r="AD1428" s="15">
        <v>11.5</v>
      </c>
      <c r="AE1428" s="5">
        <v>11.7</v>
      </c>
      <c r="AF1428" s="4">
        <v>12</v>
      </c>
      <c r="AG1428" s="4">
        <v>12.2</v>
      </c>
      <c r="AH1428" s="4">
        <v>12.5</v>
      </c>
      <c r="AI1428" s="4">
        <v>12.7</v>
      </c>
      <c r="AJ1428" s="4">
        <v>13</v>
      </c>
      <c r="AK1428" s="4">
        <v>13.2</v>
      </c>
      <c r="AL1428" s="4">
        <v>13.5</v>
      </c>
      <c r="AM1428" s="4">
        <v>13.7</v>
      </c>
      <c r="AN1428" s="4">
        <v>14</v>
      </c>
      <c r="AO1428" s="6">
        <v>14.2</v>
      </c>
      <c r="AP1428" s="4">
        <v>14.5</v>
      </c>
      <c r="AQ1428" s="4">
        <v>14.7</v>
      </c>
      <c r="AR1428" s="4">
        <v>15</v>
      </c>
      <c r="AS1428" s="4">
        <v>15.2</v>
      </c>
      <c r="AT1428" s="4">
        <v>15.5</v>
      </c>
      <c r="AU1428" s="4">
        <v>15.7</v>
      </c>
      <c r="AV1428" s="4">
        <v>16</v>
      </c>
      <c r="AW1428" s="4">
        <v>16.2</v>
      </c>
      <c r="AX1428" s="4">
        <v>16.5</v>
      </c>
      <c r="AY1428" s="5">
        <v>16.7</v>
      </c>
      <c r="AZ1428" s="4">
        <v>17</v>
      </c>
      <c r="BA1428" s="4">
        <v>17.2</v>
      </c>
      <c r="BB1428" s="4">
        <v>17.5</v>
      </c>
      <c r="BC1428" s="4">
        <v>17.7</v>
      </c>
      <c r="BD1428" s="4">
        <v>18</v>
      </c>
      <c r="BE1428" s="4">
        <v>18.2</v>
      </c>
      <c r="BF1428" s="4">
        <v>18.5</v>
      </c>
      <c r="BG1428" s="4">
        <v>18.7</v>
      </c>
      <c r="BH1428" s="4">
        <v>19</v>
      </c>
      <c r="BI1428" s="6">
        <v>19.2</v>
      </c>
      <c r="BJ1428" t="s">
        <v>0</v>
      </c>
    </row>
    <row r="1429" spans="1:62">
      <c r="A1429" s="4" t="s">
        <v>3</v>
      </c>
      <c r="J1429" s="15"/>
      <c r="K1429" s="5"/>
      <c r="R1429" s="15"/>
      <c r="U1429" s="6"/>
      <c r="X1429" s="15"/>
      <c r="AD1429" s="15"/>
      <c r="AE1429" s="5"/>
      <c r="AO1429" s="6"/>
      <c r="AY1429" s="5"/>
      <c r="BI1429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2023-04-24T21:00:43Z</dcterms:modified>
</cp:coreProperties>
</file>