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hw/hw2/part2/submit_v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1" i="1" l="1"/>
  <c r="P41" i="1"/>
  <c r="O41" i="1"/>
  <c r="N41" i="1"/>
  <c r="L41" i="1"/>
  <c r="K41" i="1"/>
  <c r="J41" i="1"/>
  <c r="I41" i="1"/>
  <c r="G41" i="1"/>
  <c r="F41" i="1"/>
  <c r="E41" i="1"/>
  <c r="D41" i="1"/>
  <c r="Q32" i="1"/>
  <c r="P32" i="1"/>
  <c r="O32" i="1"/>
  <c r="N32" i="1"/>
  <c r="L32" i="1"/>
  <c r="K32" i="1"/>
  <c r="J32" i="1"/>
  <c r="I32" i="1"/>
  <c r="G32" i="1"/>
  <c r="F32" i="1"/>
  <c r="E32" i="1"/>
  <c r="D32" i="1"/>
  <c r="Q40" i="1"/>
  <c r="P40" i="1"/>
  <c r="O40" i="1"/>
  <c r="N40" i="1"/>
  <c r="L40" i="1"/>
  <c r="K40" i="1"/>
  <c r="J40" i="1"/>
  <c r="I40" i="1"/>
  <c r="G40" i="1"/>
  <c r="F40" i="1"/>
  <c r="E40" i="1"/>
  <c r="D40" i="1"/>
  <c r="Q31" i="1"/>
  <c r="P31" i="1"/>
  <c r="O31" i="1"/>
  <c r="N31" i="1"/>
  <c r="L31" i="1"/>
  <c r="K31" i="1"/>
  <c r="J31" i="1"/>
  <c r="I31" i="1"/>
  <c r="G31" i="1"/>
  <c r="F31" i="1"/>
  <c r="E31" i="1"/>
  <c r="D31" i="1"/>
  <c r="Q39" i="1"/>
  <c r="P39" i="1"/>
  <c r="O39" i="1"/>
  <c r="N39" i="1"/>
  <c r="L39" i="1"/>
  <c r="K39" i="1"/>
  <c r="J39" i="1"/>
  <c r="I39" i="1"/>
  <c r="G39" i="1"/>
  <c r="F39" i="1"/>
  <c r="E39" i="1"/>
  <c r="D39" i="1"/>
  <c r="B39" i="1"/>
  <c r="Q30" i="1"/>
  <c r="P30" i="1"/>
  <c r="O30" i="1"/>
  <c r="N30" i="1"/>
  <c r="L30" i="1"/>
  <c r="K30" i="1"/>
  <c r="J30" i="1"/>
  <c r="I30" i="1"/>
  <c r="G30" i="1"/>
  <c r="F30" i="1"/>
  <c r="E30" i="1"/>
  <c r="D30" i="1"/>
  <c r="B30" i="1"/>
  <c r="B9" i="1"/>
  <c r="Q20" i="1"/>
  <c r="Q21" i="1"/>
  <c r="Q22" i="1"/>
  <c r="L20" i="1"/>
  <c r="L21" i="1"/>
  <c r="L22" i="1"/>
  <c r="G20" i="1"/>
  <c r="G21" i="1"/>
  <c r="G22" i="1"/>
  <c r="Q9" i="1"/>
  <c r="Q10" i="1"/>
  <c r="Q11" i="1"/>
  <c r="L9" i="1"/>
  <c r="L10" i="1"/>
  <c r="L11" i="1"/>
  <c r="G9" i="1"/>
  <c r="G10" i="1"/>
  <c r="G11" i="1"/>
  <c r="P20" i="1"/>
  <c r="P21" i="1"/>
  <c r="O20" i="1"/>
  <c r="O21" i="1"/>
  <c r="N20" i="1"/>
  <c r="N21" i="1"/>
  <c r="K20" i="1"/>
  <c r="K21" i="1"/>
  <c r="J20" i="1"/>
  <c r="J21" i="1"/>
  <c r="I20" i="1"/>
  <c r="I21" i="1"/>
  <c r="F20" i="1"/>
  <c r="F21" i="1"/>
  <c r="E20" i="1"/>
  <c r="E21" i="1"/>
  <c r="D20" i="1"/>
  <c r="D21" i="1"/>
  <c r="P22" i="1"/>
  <c r="O22" i="1"/>
  <c r="N22" i="1"/>
  <c r="K22" i="1"/>
  <c r="J22" i="1"/>
  <c r="I22" i="1"/>
  <c r="F22" i="1"/>
  <c r="E22" i="1"/>
  <c r="D22" i="1"/>
  <c r="B20" i="1"/>
  <c r="P9" i="1"/>
  <c r="P10" i="1"/>
  <c r="P11" i="1"/>
  <c r="O9" i="1"/>
  <c r="O10" i="1"/>
  <c r="O11" i="1"/>
  <c r="N9" i="1"/>
  <c r="N10" i="1"/>
  <c r="N11" i="1"/>
  <c r="K9" i="1"/>
  <c r="K10" i="1"/>
  <c r="K11" i="1"/>
  <c r="J9" i="1"/>
  <c r="J10" i="1"/>
  <c r="J11" i="1"/>
  <c r="I9" i="1"/>
  <c r="I10" i="1"/>
  <c r="I11" i="1"/>
  <c r="F9" i="1"/>
  <c r="F10" i="1"/>
  <c r="F11" i="1"/>
  <c r="E9" i="1"/>
  <c r="E10" i="1"/>
  <c r="E11" i="1"/>
  <c r="D9" i="1"/>
  <c r="D10" i="1"/>
  <c r="D11" i="1"/>
</calcChain>
</file>

<file path=xl/sharedStrings.xml><?xml version="1.0" encoding="utf-8"?>
<sst xmlns="http://schemas.openxmlformats.org/spreadsheetml/2006/main" count="21" uniqueCount="13">
  <si>
    <t>Serial</t>
  </si>
  <si>
    <t>Avg</t>
  </si>
  <si>
    <t>Parallelism</t>
  </si>
  <si>
    <t>Efficiency</t>
  </si>
  <si>
    <t>MS</t>
  </si>
  <si>
    <t>Joe</t>
  </si>
  <si>
    <t>Susie</t>
  </si>
  <si>
    <t>MPI Proc</t>
  </si>
  <si>
    <t>1000 x 1000</t>
  </si>
  <si>
    <t>500 x 500</t>
  </si>
  <si>
    <t>1k</t>
  </si>
  <si>
    <t>AVG</t>
  </si>
  <si>
    <t>GOOOOOOOOOOOOOOOOOOD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</si>
</sst>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5" borderId="0" xfId="0" applyFont="1" applyFill="1"/>
    <xf numFmtId="0" fontId="0" fillId="5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Sheet1!$I$10:$K$10</c:f>
              <c:numCache>
                <c:formatCode>General</c:formatCode>
                <c:ptCount val="3"/>
                <c:pt idx="0">
                  <c:v>1.314618272425249</c:v>
                </c:pt>
                <c:pt idx="1">
                  <c:v>0.761254520969604</c:v>
                </c:pt>
                <c:pt idx="2">
                  <c:v>0.973192572552878</c:v>
                </c:pt>
              </c:numCache>
            </c:numRef>
          </c:val>
          <c:smooth val="0"/>
        </c:ser>
        <c:ser>
          <c:idx val="1"/>
          <c:order val="1"/>
          <c:tx>
            <c:v>Susie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Sheet1!$N$10:$P$10</c:f>
              <c:numCache>
                <c:formatCode>General</c:formatCode>
                <c:ptCount val="3"/>
                <c:pt idx="0">
                  <c:v>1.498864015151515</c:v>
                </c:pt>
                <c:pt idx="1">
                  <c:v>1.319440146715572</c:v>
                </c:pt>
                <c:pt idx="2">
                  <c:v>1.512037065341995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476400"/>
        <c:axId val="996960176"/>
      </c:lineChart>
      <c:catAx>
        <c:axId val="9964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0176"/>
        <c:crosses val="autoZero"/>
        <c:auto val="1"/>
        <c:lblAlgn val="ctr"/>
        <c:lblOffset val="100"/>
        <c:noMultiLvlLbl val="0"/>
      </c:catAx>
      <c:valAx>
        <c:axId val="9969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7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120650</xdr:colOff>
      <xdr:row>0</xdr:row>
      <xdr:rowOff>158750</xdr:rowOff>
    </xdr:from>
    <xdr:to>
      <xdr:col>29</xdr:col>
      <xdr:colOff>565150</xdr:colOff>
      <xdr:row>19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4" workbookViewId="0">
      <selection activeCell="A24" sqref="A24"/>
    </sheetView>
  </sheetViews>
  <sheetFormatPr baseColWidth="10" defaultRowHeight="16" x14ac:dyDescent="0.2"/>
  <cols>
    <col min="1" max="1" width="16.33203125" customWidth="1"/>
  </cols>
  <sheetData>
    <row r="1" spans="1:17" x14ac:dyDescent="0.2">
      <c r="A1" t="s">
        <v>8</v>
      </c>
    </row>
    <row r="2" spans="1:17" x14ac:dyDescent="0.2">
      <c r="B2" t="s">
        <v>0</v>
      </c>
      <c r="D2" t="s">
        <v>4</v>
      </c>
      <c r="I2" t="s">
        <v>5</v>
      </c>
      <c r="N2" t="s">
        <v>6</v>
      </c>
    </row>
    <row r="3" spans="1:17" x14ac:dyDescent="0.2">
      <c r="A3" t="s">
        <v>7</v>
      </c>
      <c r="D3">
        <v>2</v>
      </c>
      <c r="E3">
        <v>16</v>
      </c>
      <c r="F3">
        <v>32</v>
      </c>
      <c r="G3">
        <v>48</v>
      </c>
      <c r="I3">
        <v>2</v>
      </c>
      <c r="J3">
        <v>16</v>
      </c>
      <c r="K3">
        <v>32</v>
      </c>
      <c r="L3">
        <v>48</v>
      </c>
      <c r="N3">
        <v>2</v>
      </c>
      <c r="O3">
        <v>16</v>
      </c>
      <c r="P3">
        <v>32</v>
      </c>
      <c r="Q3">
        <v>48</v>
      </c>
    </row>
    <row r="4" spans="1:17" x14ac:dyDescent="0.2">
      <c r="B4" s="1">
        <v>0.20985200000000001</v>
      </c>
      <c r="D4" s="1">
        <v>0.76300000000000001</v>
      </c>
      <c r="E4" s="1">
        <v>0.878</v>
      </c>
      <c r="F4" s="1">
        <v>0.63800000000000001</v>
      </c>
      <c r="G4" s="1">
        <v>0.36799999999999999</v>
      </c>
      <c r="I4" s="1">
        <v>0.53200000000000003</v>
      </c>
      <c r="J4" s="1">
        <v>0.97499999999999998</v>
      </c>
      <c r="K4" s="1">
        <v>0.80500000000000005</v>
      </c>
      <c r="L4" s="1">
        <v>0.19500000000000001</v>
      </c>
      <c r="M4" s="1"/>
      <c r="N4" s="1">
        <v>0.52800000000000002</v>
      </c>
      <c r="O4" s="1">
        <v>0.624</v>
      </c>
      <c r="P4" s="1">
        <v>0.46400000000000002</v>
      </c>
      <c r="Q4" s="1">
        <v>0.33100000000000002</v>
      </c>
    </row>
    <row r="5" spans="1:17" x14ac:dyDescent="0.2">
      <c r="B5" s="1">
        <v>0.27044499999999999</v>
      </c>
      <c r="D5" s="1">
        <v>0.88800000000000001</v>
      </c>
      <c r="E5" s="1">
        <v>0.871</v>
      </c>
      <c r="F5" s="1">
        <v>0.76200000000000001</v>
      </c>
      <c r="G5" s="1">
        <v>0.36899999999999999</v>
      </c>
      <c r="I5" s="1">
        <v>0.63700000000000001</v>
      </c>
      <c r="J5" s="1">
        <v>0.94699999999999995</v>
      </c>
      <c r="K5" s="1">
        <v>0.76300000000000001</v>
      </c>
      <c r="L5" s="1">
        <v>0.20399999999999999</v>
      </c>
      <c r="M5" s="1"/>
      <c r="N5" s="1">
        <v>0.56100000000000005</v>
      </c>
      <c r="O5" s="1">
        <v>0.56799999999999995</v>
      </c>
      <c r="P5" s="1">
        <v>0.54100000000000004</v>
      </c>
      <c r="Q5" s="1">
        <v>0.33200000000000002</v>
      </c>
    </row>
    <row r="6" spans="1:17" x14ac:dyDescent="0.2">
      <c r="B6" s="1">
        <v>0.202519</v>
      </c>
      <c r="D6" s="1">
        <v>1.0449999999999999</v>
      </c>
      <c r="E6" s="1">
        <v>0.874</v>
      </c>
      <c r="F6" s="1">
        <v>0.64800000000000002</v>
      </c>
      <c r="G6" s="1">
        <v>0.35199999999999998</v>
      </c>
      <c r="I6" s="1">
        <v>0.56999999999999995</v>
      </c>
      <c r="J6" s="1">
        <v>1.079</v>
      </c>
      <c r="K6" s="1">
        <v>0.78100000000000003</v>
      </c>
      <c r="L6" s="1">
        <v>0.20799999999999999</v>
      </c>
      <c r="M6" s="1"/>
      <c r="N6" s="1">
        <v>0.49399999999999999</v>
      </c>
      <c r="O6" s="1">
        <v>0.57899999999999996</v>
      </c>
      <c r="P6" s="1">
        <v>0.64500000000000002</v>
      </c>
      <c r="Q6" s="1">
        <v>0.628</v>
      </c>
    </row>
    <row r="7" spans="1:17" x14ac:dyDescent="0.2">
      <c r="B7" s="1">
        <v>0.24787000000000001</v>
      </c>
      <c r="D7" s="1">
        <v>1.0329999999999999</v>
      </c>
      <c r="E7" s="1">
        <v>0.85799999999999998</v>
      </c>
      <c r="F7" s="1">
        <v>0.74</v>
      </c>
      <c r="G7" s="1">
        <v>0.14099999999999999</v>
      </c>
      <c r="I7" s="1">
        <v>0.65100000000000002</v>
      </c>
      <c r="J7" s="1">
        <v>1.107</v>
      </c>
      <c r="K7" s="1">
        <v>0.89200000000000002</v>
      </c>
      <c r="L7" s="1">
        <v>0.20799999999999999</v>
      </c>
      <c r="M7" s="1"/>
      <c r="N7" s="1">
        <v>0.59399999999999997</v>
      </c>
      <c r="O7" s="1">
        <v>0.60099999999999998</v>
      </c>
      <c r="P7" s="1">
        <v>0.53400000000000003</v>
      </c>
      <c r="Q7" s="1">
        <v>0.32700000000000001</v>
      </c>
    </row>
    <row r="8" spans="1:17" x14ac:dyDescent="0.2">
      <c r="B8" s="1">
        <v>0.21531</v>
      </c>
      <c r="D8" s="1">
        <v>1.0960000000000001</v>
      </c>
      <c r="E8" s="1">
        <v>0.83199999999999996</v>
      </c>
      <c r="F8" s="1">
        <v>0.82199999999999995</v>
      </c>
      <c r="G8" s="1">
        <v>0.14199999999999999</v>
      </c>
      <c r="I8" s="1">
        <v>0.62</v>
      </c>
      <c r="J8" s="1">
        <v>1.0900000000000001</v>
      </c>
      <c r="K8" s="1">
        <v>0.82499999999999996</v>
      </c>
      <c r="L8" s="1">
        <v>0.19800000000000001</v>
      </c>
      <c r="M8" s="1"/>
      <c r="N8" s="1">
        <v>0.46300000000000002</v>
      </c>
      <c r="O8" s="1">
        <v>0.627</v>
      </c>
      <c r="P8" s="1">
        <v>0.433</v>
      </c>
      <c r="Q8" s="1">
        <v>0.32600000000000001</v>
      </c>
    </row>
    <row r="9" spans="1:17" s="2" customFormat="1" x14ac:dyDescent="0.2">
      <c r="A9" s="2" t="s">
        <v>1</v>
      </c>
      <c r="B9" s="3">
        <f>AVERAGE(B4:B8)</f>
        <v>0.22919919999999999</v>
      </c>
      <c r="D9" s="3">
        <f t="shared" ref="D9:Q9" si="0">AVERAGE(D4:D8)</f>
        <v>0.96499999999999986</v>
      </c>
      <c r="E9" s="3">
        <f t="shared" si="0"/>
        <v>0.86260000000000014</v>
      </c>
      <c r="F9" s="3">
        <f t="shared" si="0"/>
        <v>0.72200000000000009</v>
      </c>
      <c r="G9" s="3">
        <f t="shared" si="0"/>
        <v>0.27439999999999998</v>
      </c>
      <c r="I9" s="3">
        <f t="shared" si="0"/>
        <v>0.60199999999999998</v>
      </c>
      <c r="J9" s="3">
        <f t="shared" si="0"/>
        <v>1.0395999999999999</v>
      </c>
      <c r="K9" s="3">
        <f t="shared" si="0"/>
        <v>0.81319999999999992</v>
      </c>
      <c r="L9" s="3">
        <f t="shared" si="0"/>
        <v>0.20259999999999997</v>
      </c>
      <c r="M9" s="3"/>
      <c r="N9" s="3">
        <f t="shared" si="0"/>
        <v>0.52800000000000002</v>
      </c>
      <c r="O9" s="3">
        <f t="shared" si="0"/>
        <v>0.59979999999999989</v>
      </c>
      <c r="P9" s="3">
        <f t="shared" si="0"/>
        <v>0.52339999999999998</v>
      </c>
      <c r="Q9" s="3">
        <f t="shared" si="0"/>
        <v>0.38879999999999998</v>
      </c>
    </row>
    <row r="10" spans="1:17" s="4" customFormat="1" x14ac:dyDescent="0.2">
      <c r="A10" s="4" t="s">
        <v>2</v>
      </c>
      <c r="D10" s="4">
        <f>0.7914002/D9</f>
        <v>0.82010383419689126</v>
      </c>
      <c r="E10" s="4">
        <f>0.7914002/E9</f>
        <v>0.91745907720843944</v>
      </c>
      <c r="F10" s="4">
        <f>0.7914002/F9</f>
        <v>1.0961221606648197</v>
      </c>
      <c r="G10" s="4">
        <f>0.7914002/G9</f>
        <v>2.8841115160349857</v>
      </c>
      <c r="I10" s="4">
        <f>0.7914002/I9</f>
        <v>1.3146182724252493</v>
      </c>
      <c r="J10" s="4">
        <f>0.7914002/J9</f>
        <v>0.76125452096960378</v>
      </c>
      <c r="K10" s="4">
        <f>0.7914002/K9</f>
        <v>0.97319257255287761</v>
      </c>
      <c r="L10" s="4">
        <f>0.7914002/L9</f>
        <v>3.906220138203357</v>
      </c>
      <c r="M10" s="5"/>
      <c r="N10" s="4">
        <f>0.7914002/N9</f>
        <v>1.4988640151515151</v>
      </c>
      <c r="O10" s="4">
        <f>0.7914002/O9</f>
        <v>1.3194401467155721</v>
      </c>
      <c r="P10" s="4">
        <f>0.7914002/P9</f>
        <v>1.5120370653419948</v>
      </c>
      <c r="Q10" s="4">
        <f>0.7914002/Q9</f>
        <v>2.0354943415637861</v>
      </c>
    </row>
    <row r="11" spans="1:17" s="6" customFormat="1" x14ac:dyDescent="0.2">
      <c r="A11" s="6" t="s">
        <v>3</v>
      </c>
      <c r="D11" s="6">
        <f>D10/D3</f>
        <v>0.41005191709844563</v>
      </c>
      <c r="E11" s="6">
        <f>E10/E3</f>
        <v>5.7341192325527465E-2</v>
      </c>
      <c r="F11" s="6">
        <f>F10/F3</f>
        <v>3.4253817520775616E-2</v>
      </c>
      <c r="G11" s="6">
        <f>G10/G3</f>
        <v>6.0085656584062203E-2</v>
      </c>
      <c r="I11" s="6">
        <f>I10/I3</f>
        <v>0.65730913621262466</v>
      </c>
      <c r="J11" s="6">
        <f>J10/J3</f>
        <v>4.7578407560600236E-2</v>
      </c>
      <c r="K11" s="6">
        <f>K10/K3</f>
        <v>3.0412267892277425E-2</v>
      </c>
      <c r="L11" s="6">
        <f>L10/L3</f>
        <v>8.1379586212569938E-2</v>
      </c>
      <c r="M11" s="7"/>
      <c r="N11" s="6">
        <f>N10/N3</f>
        <v>0.74943200757575756</v>
      </c>
      <c r="O11" s="6">
        <f>O10/O3</f>
        <v>8.2465009169723255E-2</v>
      </c>
      <c r="P11" s="6">
        <f>P10/P3</f>
        <v>4.7251158291937337E-2</v>
      </c>
      <c r="Q11" s="6">
        <f>Q10/Q3</f>
        <v>4.240613211591221E-2</v>
      </c>
    </row>
    <row r="12" spans="1:17" s="6" customFormat="1" x14ac:dyDescent="0.2">
      <c r="M12" s="7"/>
    </row>
    <row r="13" spans="1:17" x14ac:dyDescent="0.2">
      <c r="A13" t="s">
        <v>9</v>
      </c>
      <c r="E13" s="1"/>
      <c r="F13" s="1"/>
      <c r="G13" s="1"/>
      <c r="K13" s="1"/>
      <c r="L13" s="1"/>
      <c r="M13" s="1"/>
      <c r="N13" s="1"/>
    </row>
    <row r="14" spans="1:17" x14ac:dyDescent="0.2">
      <c r="D14">
        <v>2</v>
      </c>
      <c r="E14">
        <v>16</v>
      </c>
      <c r="F14">
        <v>32</v>
      </c>
      <c r="G14">
        <v>48</v>
      </c>
      <c r="I14">
        <v>2</v>
      </c>
      <c r="J14">
        <v>16</v>
      </c>
      <c r="K14">
        <v>32</v>
      </c>
      <c r="L14">
        <v>48</v>
      </c>
      <c r="M14" s="1"/>
      <c r="N14">
        <v>2</v>
      </c>
      <c r="O14">
        <v>16</v>
      </c>
      <c r="P14">
        <v>32</v>
      </c>
      <c r="Q14">
        <v>48</v>
      </c>
    </row>
    <row r="15" spans="1:17" x14ac:dyDescent="0.2">
      <c r="B15" s="1">
        <v>0.20985200000000001</v>
      </c>
      <c r="D15" s="1">
        <v>0.35</v>
      </c>
      <c r="E15" s="1">
        <v>0.34899999999999998</v>
      </c>
      <c r="F15" s="1">
        <v>0.69699999999999995</v>
      </c>
      <c r="G15" s="1">
        <v>7.9000000000000001E-2</v>
      </c>
      <c r="I15" s="1">
        <v>0.187</v>
      </c>
      <c r="J15" s="1">
        <v>0.38800000000000001</v>
      </c>
      <c r="K15" s="1">
        <v>0.57899999999999996</v>
      </c>
      <c r="L15" s="1">
        <v>6.3E-2</v>
      </c>
      <c r="M15" s="1"/>
      <c r="N15" s="1">
        <v>0.192</v>
      </c>
      <c r="O15" s="1">
        <v>0.247</v>
      </c>
      <c r="P15" s="1">
        <v>0.41699999999999998</v>
      </c>
      <c r="Q15" s="1">
        <v>8.5000000000000006E-2</v>
      </c>
    </row>
    <row r="16" spans="1:17" x14ac:dyDescent="0.2">
      <c r="B16" s="1">
        <v>0.27044499999999999</v>
      </c>
      <c r="D16" s="1">
        <v>0.30099999999999999</v>
      </c>
      <c r="E16" s="1">
        <v>0.35699999999999998</v>
      </c>
      <c r="F16" s="1">
        <v>0.44700000000000001</v>
      </c>
      <c r="G16" s="1">
        <v>8.5999999999999993E-2</v>
      </c>
      <c r="I16" s="1">
        <v>0.16600000000000001</v>
      </c>
      <c r="J16" s="1">
        <v>0.35799999999999998</v>
      </c>
      <c r="K16" s="1">
        <v>0.57799999999999996</v>
      </c>
      <c r="L16" s="1">
        <v>6.6000000000000003E-2</v>
      </c>
      <c r="M16" s="1"/>
      <c r="N16" s="1">
        <v>0.19400000000000001</v>
      </c>
      <c r="O16" s="1">
        <v>0.23499999999999999</v>
      </c>
      <c r="P16" s="1">
        <v>0.4</v>
      </c>
      <c r="Q16" s="1">
        <v>7.8E-2</v>
      </c>
    </row>
    <row r="17" spans="1:17" x14ac:dyDescent="0.2">
      <c r="B17" s="1">
        <v>0.202519</v>
      </c>
      <c r="D17" s="1">
        <v>0.28199999999999997</v>
      </c>
      <c r="E17" s="1">
        <v>0.29399999999999998</v>
      </c>
      <c r="F17" s="1">
        <v>0.48399999999999999</v>
      </c>
      <c r="G17" s="1">
        <v>6.9000000000000006E-2</v>
      </c>
      <c r="I17" s="1">
        <v>0.20899999999999999</v>
      </c>
      <c r="J17" s="1">
        <v>0.36099999999999999</v>
      </c>
      <c r="K17" s="1">
        <v>0.57099999999999995</v>
      </c>
      <c r="L17" s="1">
        <v>6.6000000000000003E-2</v>
      </c>
      <c r="M17" s="1"/>
      <c r="N17" s="1">
        <v>0.16200000000000001</v>
      </c>
      <c r="O17" s="1">
        <v>0.23200000000000001</v>
      </c>
      <c r="P17" s="1">
        <v>0.38600000000000001</v>
      </c>
      <c r="Q17" s="1">
        <v>7.8E-2</v>
      </c>
    </row>
    <row r="18" spans="1:17" x14ac:dyDescent="0.2">
      <c r="B18" s="1">
        <v>0.24787000000000001</v>
      </c>
      <c r="D18" s="1">
        <v>0.29899999999999999</v>
      </c>
      <c r="E18" s="1">
        <v>0.32200000000000001</v>
      </c>
      <c r="F18" s="1">
        <v>0.57199999999999995</v>
      </c>
      <c r="G18" s="1">
        <v>7.0000000000000007E-2</v>
      </c>
      <c r="I18" s="1">
        <v>0.20799999999999999</v>
      </c>
      <c r="J18" s="1">
        <v>0.41</v>
      </c>
      <c r="K18" s="1">
        <v>0.77600000000000002</v>
      </c>
      <c r="L18" s="1">
        <v>6.3E-2</v>
      </c>
      <c r="M18" s="1"/>
      <c r="N18" s="1">
        <v>0.16600000000000001</v>
      </c>
      <c r="O18" s="1">
        <v>0.19700000000000001</v>
      </c>
      <c r="P18" s="1">
        <v>0.39700000000000002</v>
      </c>
      <c r="Q18" s="1">
        <v>7.8E-2</v>
      </c>
    </row>
    <row r="19" spans="1:17" x14ac:dyDescent="0.2">
      <c r="B19" s="1">
        <v>0.21531</v>
      </c>
      <c r="C19" s="1"/>
      <c r="D19" s="1">
        <v>0.28599999999999998</v>
      </c>
      <c r="E19" s="1">
        <v>0.374</v>
      </c>
      <c r="F19" s="1">
        <v>0.53500000000000003</v>
      </c>
      <c r="G19" s="1">
        <v>7.0000000000000007E-2</v>
      </c>
      <c r="I19" s="1">
        <v>0.20599999999999999</v>
      </c>
      <c r="J19" s="1">
        <v>0.42799999999999999</v>
      </c>
      <c r="K19" s="1">
        <v>0.63500000000000001</v>
      </c>
      <c r="L19" s="1">
        <v>6.4000000000000001E-2</v>
      </c>
      <c r="M19" s="1"/>
      <c r="N19" s="1">
        <v>0.18099999999999999</v>
      </c>
      <c r="O19" s="1">
        <v>0.28499999999999998</v>
      </c>
      <c r="P19" s="1">
        <v>0.29899999999999999</v>
      </c>
      <c r="Q19" s="1">
        <v>7.9000000000000001E-2</v>
      </c>
    </row>
    <row r="20" spans="1:17" s="2" customFormat="1" x14ac:dyDescent="0.2">
      <c r="A20" s="2" t="s">
        <v>1</v>
      </c>
      <c r="B20" s="3">
        <f>AVERAGE(B15:B19)</f>
        <v>0.22919919999999999</v>
      </c>
      <c r="D20" s="3">
        <f>AVERAGE(D15:D19)</f>
        <v>0.30359999999999998</v>
      </c>
      <c r="E20" s="3">
        <f t="shared" ref="E20" si="1">AVERAGE(E15:E19)</f>
        <v>0.33920000000000006</v>
      </c>
      <c r="F20" s="3">
        <f t="shared" ref="F20:G20" si="2">AVERAGE(F15:F19)</f>
        <v>0.54699999999999993</v>
      </c>
      <c r="G20" s="3">
        <f t="shared" si="2"/>
        <v>7.4800000000000005E-2</v>
      </c>
      <c r="H20" s="3"/>
      <c r="I20" s="3">
        <f t="shared" ref="I20" si="3">AVERAGE(I15:I19)</f>
        <v>0.19519999999999998</v>
      </c>
      <c r="J20" s="3">
        <f t="shared" ref="J20" si="4">AVERAGE(J15:J19)</f>
        <v>0.38899999999999996</v>
      </c>
      <c r="K20" s="3">
        <f t="shared" ref="K20:L20" si="5">AVERAGE(K15:K19)</f>
        <v>0.62780000000000002</v>
      </c>
      <c r="L20" s="3">
        <f t="shared" si="5"/>
        <v>6.4399999999999999E-2</v>
      </c>
      <c r="M20" s="3"/>
      <c r="N20" s="3">
        <f t="shared" ref="N20" si="6">AVERAGE(N15:N19)</f>
        <v>0.17899999999999999</v>
      </c>
      <c r="O20" s="3">
        <f t="shared" ref="O20" si="7">AVERAGE(O15:O19)</f>
        <v>0.2392</v>
      </c>
      <c r="P20" s="3">
        <f t="shared" ref="P20:Q20" si="8">AVERAGE(P15:P19)</f>
        <v>0.37979999999999997</v>
      </c>
      <c r="Q20" s="3">
        <f t="shared" si="8"/>
        <v>7.9600000000000004E-2</v>
      </c>
    </row>
    <row r="21" spans="1:17" s="4" customFormat="1" x14ac:dyDescent="0.2">
      <c r="A21" s="4" t="s">
        <v>2</v>
      </c>
      <c r="D21" s="4">
        <f>0.2252326/D20</f>
        <v>0.74187285902503297</v>
      </c>
      <c r="E21" s="4">
        <f t="shared" ref="E21:G21" si="9">0.2252326/E20</f>
        <v>0.66401120283018855</v>
      </c>
      <c r="F21" s="4">
        <f t="shared" si="9"/>
        <v>0.41175978062157226</v>
      </c>
      <c r="G21" s="4">
        <f t="shared" si="9"/>
        <v>3.0111310160427807</v>
      </c>
      <c r="I21" s="4">
        <f t="shared" ref="I21:L21" si="10">0.2252326/I20</f>
        <v>1.1538555327868854</v>
      </c>
      <c r="J21" s="4">
        <f t="shared" si="10"/>
        <v>0.5790041131105399</v>
      </c>
      <c r="K21" s="4">
        <f t="shared" si="10"/>
        <v>0.35876489327811406</v>
      </c>
      <c r="L21" s="4">
        <f t="shared" si="10"/>
        <v>3.4974006211180124</v>
      </c>
      <c r="M21" s="5"/>
      <c r="N21" s="4">
        <f t="shared" ref="N21:Q21" si="11">0.2252326/N20</f>
        <v>1.2582826815642458</v>
      </c>
      <c r="O21" s="4">
        <f t="shared" si="11"/>
        <v>0.94160785953177262</v>
      </c>
      <c r="P21" s="4">
        <f t="shared" si="11"/>
        <v>0.59302948920484466</v>
      </c>
      <c r="Q21" s="4">
        <f t="shared" si="11"/>
        <v>2.8295552763819094</v>
      </c>
    </row>
    <row r="22" spans="1:17" s="6" customFormat="1" x14ac:dyDescent="0.2">
      <c r="A22" s="6" t="s">
        <v>3</v>
      </c>
      <c r="D22" s="6">
        <f>D21/D14</f>
        <v>0.37093642951251649</v>
      </c>
      <c r="E22" s="6">
        <f>E21/E14</f>
        <v>4.1500700176886784E-2</v>
      </c>
      <c r="F22" s="6">
        <f>F21/F14</f>
        <v>1.2867493144424133E-2</v>
      </c>
      <c r="G22" s="6">
        <f>G21/G14</f>
        <v>6.2731896167557935E-2</v>
      </c>
      <c r="I22" s="6">
        <f>I21/I14</f>
        <v>0.57692776639344268</v>
      </c>
      <c r="J22" s="6">
        <f>J21/J14</f>
        <v>3.6187757069408744E-2</v>
      </c>
      <c r="K22" s="6">
        <f>K21/K14</f>
        <v>1.1211402914941064E-2</v>
      </c>
      <c r="L22" s="6">
        <f>L21/L14</f>
        <v>7.2862512939958587E-2</v>
      </c>
      <c r="M22" s="7"/>
      <c r="N22" s="6">
        <f>N21/N14</f>
        <v>0.62914134078212292</v>
      </c>
      <c r="O22" s="6">
        <f>O21/O14</f>
        <v>5.8850491220735789E-2</v>
      </c>
      <c r="P22" s="6">
        <f>P21/P14</f>
        <v>1.8532171537651396E-2</v>
      </c>
      <c r="Q22" s="6">
        <f>Q21/Q14</f>
        <v>5.8949068257956448E-2</v>
      </c>
    </row>
    <row r="23" spans="1:17" s="8" customFormat="1" x14ac:dyDescent="0.2">
      <c r="A23" s="8" t="s">
        <v>12</v>
      </c>
      <c r="M23" s="9"/>
    </row>
    <row r="24" spans="1:17" s="8" customFormat="1" ht="17" customHeight="1" x14ac:dyDescent="0.2">
      <c r="A24" s="8">
        <v>0.5</v>
      </c>
      <c r="D24">
        <v>2</v>
      </c>
      <c r="E24">
        <v>8</v>
      </c>
      <c r="F24">
        <v>32</v>
      </c>
      <c r="G24">
        <v>48</v>
      </c>
      <c r="I24">
        <v>2</v>
      </c>
      <c r="J24">
        <v>8</v>
      </c>
      <c r="K24">
        <v>32</v>
      </c>
      <c r="L24">
        <v>48</v>
      </c>
      <c r="N24">
        <v>2</v>
      </c>
      <c r="O24">
        <v>8</v>
      </c>
      <c r="P24">
        <v>32</v>
      </c>
      <c r="Q24">
        <v>48</v>
      </c>
    </row>
    <row r="25" spans="1:17" s="8" customFormat="1" x14ac:dyDescent="0.2">
      <c r="B25" s="1">
        <v>0.20985200000000001</v>
      </c>
      <c r="D25" s="1">
        <v>0.25900000000000001</v>
      </c>
      <c r="E25" s="1">
        <v>0.219</v>
      </c>
      <c r="F25" s="1">
        <v>0.501</v>
      </c>
      <c r="G25" s="1">
        <v>0.375</v>
      </c>
      <c r="I25" s="1">
        <v>0.17299999999999999</v>
      </c>
      <c r="J25" s="1">
        <v>0.309</v>
      </c>
      <c r="K25" s="1">
        <v>0.441</v>
      </c>
      <c r="L25" s="1">
        <v>0.45800000000000002</v>
      </c>
      <c r="N25" s="1">
        <v>0.17699999999999999</v>
      </c>
      <c r="O25" s="1">
        <v>0.14699999999999999</v>
      </c>
      <c r="P25" s="1">
        <v>0.21299999999999999</v>
      </c>
      <c r="Q25" s="9">
        <v>0.32400000000000001</v>
      </c>
    </row>
    <row r="26" spans="1:17" s="8" customFormat="1" x14ac:dyDescent="0.2">
      <c r="B26" s="1">
        <v>0.27044499999999999</v>
      </c>
      <c r="D26" s="1">
        <v>0.318</v>
      </c>
      <c r="E26" s="1">
        <v>0.27800000000000002</v>
      </c>
      <c r="F26" s="1">
        <v>0.52</v>
      </c>
      <c r="G26" s="1">
        <v>0.46899999999999997</v>
      </c>
      <c r="I26" s="1">
        <v>0.156</v>
      </c>
      <c r="J26" s="1">
        <v>0.28799999999999998</v>
      </c>
      <c r="K26" s="1">
        <v>0.53400000000000003</v>
      </c>
      <c r="L26" s="1">
        <v>0.46500000000000002</v>
      </c>
      <c r="N26" s="1">
        <v>0.157</v>
      </c>
      <c r="O26" s="1">
        <v>0.16300000000000001</v>
      </c>
      <c r="P26" s="1">
        <v>0.218</v>
      </c>
      <c r="Q26" s="10">
        <v>0.223</v>
      </c>
    </row>
    <row r="27" spans="1:17" x14ac:dyDescent="0.2">
      <c r="B27" s="1">
        <v>0.202519</v>
      </c>
      <c r="D27" s="1">
        <v>0.28499999999999998</v>
      </c>
      <c r="E27" s="1">
        <v>0.28499999999999998</v>
      </c>
      <c r="F27" s="1">
        <v>0.40799999999999997</v>
      </c>
      <c r="G27" s="1">
        <v>0.74199999999999999</v>
      </c>
      <c r="I27" s="1">
        <v>0.17799999999999999</v>
      </c>
      <c r="J27" s="1">
        <v>0.309</v>
      </c>
      <c r="K27" s="1">
        <v>0.47099999999999997</v>
      </c>
      <c r="L27" s="1">
        <v>0.502</v>
      </c>
      <c r="N27" s="1">
        <v>0.151</v>
      </c>
      <c r="O27" s="1">
        <v>0.65</v>
      </c>
      <c r="P27" s="1">
        <v>0.23499999999999999</v>
      </c>
      <c r="Q27" s="1">
        <v>2.2050000000000001</v>
      </c>
    </row>
    <row r="28" spans="1:17" x14ac:dyDescent="0.2">
      <c r="B28" s="1">
        <v>0.24787000000000001</v>
      </c>
      <c r="D28" s="1">
        <v>0.33200000000000002</v>
      </c>
      <c r="E28" s="1">
        <v>0.218</v>
      </c>
      <c r="F28" s="1">
        <v>0.29399999999999998</v>
      </c>
      <c r="G28" s="1">
        <v>0.66200000000000003</v>
      </c>
      <c r="I28" s="1">
        <v>0.14899999999999999</v>
      </c>
      <c r="J28" s="1">
        <v>0.28100000000000003</v>
      </c>
      <c r="K28" s="1">
        <v>0.53500000000000003</v>
      </c>
      <c r="L28" s="1">
        <v>0.45900000000000002</v>
      </c>
      <c r="N28" s="1">
        <v>0.16200000000000001</v>
      </c>
      <c r="O28" s="1">
        <v>0.23499999999999999</v>
      </c>
      <c r="P28" s="1">
        <v>3.1629999999999998</v>
      </c>
      <c r="Q28" s="1">
        <v>0.156</v>
      </c>
    </row>
    <row r="29" spans="1:17" x14ac:dyDescent="0.2">
      <c r="A29" s="1"/>
      <c r="B29" s="1">
        <v>0.21531</v>
      </c>
      <c r="D29" s="1">
        <v>0.23599999999999999</v>
      </c>
      <c r="E29" s="1">
        <v>0.23899999999999999</v>
      </c>
      <c r="F29" s="1">
        <v>0.436</v>
      </c>
      <c r="G29" s="1">
        <v>0.433</v>
      </c>
      <c r="I29" s="1">
        <v>0.11799999999999999</v>
      </c>
      <c r="J29" s="1">
        <v>0.315</v>
      </c>
      <c r="K29" s="1">
        <v>0.48699999999999999</v>
      </c>
      <c r="L29" s="1">
        <v>0.56299999999999994</v>
      </c>
      <c r="N29" s="1">
        <v>0.18</v>
      </c>
      <c r="O29" s="1">
        <v>0.18</v>
      </c>
      <c r="P29" s="1">
        <v>0.24</v>
      </c>
      <c r="Q29">
        <v>0.25</v>
      </c>
    </row>
    <row r="30" spans="1:17" s="2" customFormat="1" x14ac:dyDescent="0.2">
      <c r="A30" s="3" t="s">
        <v>11</v>
      </c>
      <c r="B30" s="3">
        <f>AVERAGE(B25:B29)</f>
        <v>0.22919919999999999</v>
      </c>
      <c r="D30" s="3">
        <f t="shared" ref="D30:G30" si="12">AVERAGE(D25:D29)</f>
        <v>0.28599999999999998</v>
      </c>
      <c r="E30" s="3">
        <f t="shared" si="12"/>
        <v>0.24779999999999996</v>
      </c>
      <c r="F30" s="3">
        <f t="shared" si="12"/>
        <v>0.43179999999999996</v>
      </c>
      <c r="G30" s="3">
        <f t="shared" si="12"/>
        <v>0.5361999999999999</v>
      </c>
      <c r="I30" s="3">
        <f t="shared" ref="I30:L30" si="13">AVERAGE(I25:I29)</f>
        <v>0.15479999999999999</v>
      </c>
      <c r="J30" s="3">
        <f t="shared" si="13"/>
        <v>0.30039999999999994</v>
      </c>
      <c r="K30" s="3">
        <f t="shared" si="13"/>
        <v>0.49360000000000009</v>
      </c>
      <c r="L30" s="3">
        <f t="shared" si="13"/>
        <v>0.4894</v>
      </c>
      <c r="N30" s="3">
        <f t="shared" ref="N30:Q30" si="14">AVERAGE(N25:N29)</f>
        <v>0.16539999999999999</v>
      </c>
      <c r="O30" s="3">
        <f t="shared" si="14"/>
        <v>0.27499999999999997</v>
      </c>
      <c r="P30" s="3">
        <f t="shared" si="14"/>
        <v>0.81379999999999997</v>
      </c>
      <c r="Q30" s="3">
        <f t="shared" si="14"/>
        <v>0.63160000000000005</v>
      </c>
    </row>
    <row r="31" spans="1:17" s="4" customFormat="1" x14ac:dyDescent="0.2">
      <c r="A31" s="5" t="s">
        <v>2</v>
      </c>
      <c r="B31" s="5">
        <v>0.22919919999999999</v>
      </c>
      <c r="D31" s="5">
        <f>0.2291992/D30</f>
        <v>0.80139580419580425</v>
      </c>
      <c r="E31" s="5">
        <f t="shared" ref="E31:G31" si="15">0.2291992/E30</f>
        <v>0.92493623890234067</v>
      </c>
      <c r="F31" s="5">
        <f t="shared" si="15"/>
        <v>0.53079944418712366</v>
      </c>
      <c r="G31" s="5">
        <f t="shared" si="15"/>
        <v>0.42745095113763526</v>
      </c>
      <c r="I31" s="5">
        <f t="shared" ref="I31:L31" si="16">0.2291992/I30</f>
        <v>1.4806149870801033</v>
      </c>
      <c r="J31" s="5">
        <f t="shared" si="16"/>
        <v>0.7629800266311586</v>
      </c>
      <c r="K31" s="5">
        <f t="shared" si="16"/>
        <v>0.46434197730956228</v>
      </c>
      <c r="L31" s="5">
        <f t="shared" si="16"/>
        <v>0.46832693093583977</v>
      </c>
      <c r="N31" s="5">
        <f t="shared" ref="N31:Q31" si="17">0.2291992/N30</f>
        <v>1.3857267230955259</v>
      </c>
      <c r="O31" s="5">
        <f t="shared" si="17"/>
        <v>0.83345163636363639</v>
      </c>
      <c r="P31" s="5">
        <f t="shared" si="17"/>
        <v>0.28164069796018676</v>
      </c>
      <c r="Q31" s="5">
        <f t="shared" si="17"/>
        <v>0.36288663711209623</v>
      </c>
    </row>
    <row r="32" spans="1:17" s="12" customFormat="1" ht="15" customHeight="1" x14ac:dyDescent="0.2">
      <c r="A32" s="11" t="s">
        <v>3</v>
      </c>
      <c r="B32" s="11"/>
      <c r="D32" s="11">
        <f>D31/D24</f>
        <v>0.40069790209790213</v>
      </c>
      <c r="E32" s="11">
        <f t="shared" ref="E32:G32" si="18">E31/E24</f>
        <v>0.11561702986279258</v>
      </c>
      <c r="F32" s="11">
        <f t="shared" si="18"/>
        <v>1.6587482630847614E-2</v>
      </c>
      <c r="G32" s="11">
        <f t="shared" si="18"/>
        <v>8.9052281487007352E-3</v>
      </c>
      <c r="I32" s="11">
        <f t="shared" ref="I32:L32" si="19">I31/I24</f>
        <v>0.74030749354005165</v>
      </c>
      <c r="J32" s="11">
        <f t="shared" si="19"/>
        <v>9.5372503328894825E-2</v>
      </c>
      <c r="K32" s="11">
        <f t="shared" si="19"/>
        <v>1.4510686790923821E-2</v>
      </c>
      <c r="L32" s="11">
        <f t="shared" si="19"/>
        <v>9.7568110611633285E-3</v>
      </c>
      <c r="N32" s="11">
        <f t="shared" ref="N32:Q32" si="20">N31/N24</f>
        <v>0.69286336154776296</v>
      </c>
      <c r="O32" s="11">
        <f t="shared" si="20"/>
        <v>0.10418145454545455</v>
      </c>
      <c r="P32" s="11">
        <f t="shared" si="20"/>
        <v>8.8012718112558362E-3</v>
      </c>
      <c r="Q32" s="11">
        <f t="shared" si="20"/>
        <v>7.5601382731686718E-3</v>
      </c>
    </row>
    <row r="33" spans="1:17" x14ac:dyDescent="0.2">
      <c r="A33" s="1"/>
      <c r="D33">
        <v>2</v>
      </c>
      <c r="E33">
        <v>8</v>
      </c>
      <c r="F33">
        <v>32</v>
      </c>
      <c r="G33">
        <v>48</v>
      </c>
      <c r="I33">
        <v>2</v>
      </c>
      <c r="J33">
        <v>8</v>
      </c>
      <c r="K33">
        <v>32</v>
      </c>
      <c r="L33">
        <v>48</v>
      </c>
      <c r="N33">
        <v>2</v>
      </c>
      <c r="O33">
        <v>8</v>
      </c>
      <c r="P33">
        <v>32</v>
      </c>
      <c r="Q33">
        <v>48</v>
      </c>
    </row>
    <row r="34" spans="1:17" x14ac:dyDescent="0.2">
      <c r="A34" s="1" t="s">
        <v>10</v>
      </c>
      <c r="B34" s="1">
        <v>0.80584999999999996</v>
      </c>
      <c r="D34" s="1">
        <v>0.73499999999999999</v>
      </c>
      <c r="E34" s="1">
        <v>0.70499999999999996</v>
      </c>
      <c r="F34" s="1">
        <v>0.81499999999999995</v>
      </c>
      <c r="G34" s="1">
        <v>0.89600000000000002</v>
      </c>
      <c r="I34" s="1">
        <v>0.53500000000000003</v>
      </c>
      <c r="J34" s="1">
        <v>0.99</v>
      </c>
      <c r="K34" s="1">
        <v>0.76300000000000001</v>
      </c>
      <c r="L34" s="1">
        <v>0.872</v>
      </c>
      <c r="N34" s="1">
        <v>0.58799999999999997</v>
      </c>
      <c r="O34" s="1">
        <v>0.60499999999999998</v>
      </c>
      <c r="P34" s="1">
        <v>0.60199999999999998</v>
      </c>
      <c r="Q34" s="1">
        <v>0.52600000000000002</v>
      </c>
    </row>
    <row r="35" spans="1:17" x14ac:dyDescent="0.2">
      <c r="A35" s="1"/>
      <c r="B35" s="1">
        <v>0.80018199999999995</v>
      </c>
      <c r="D35" s="1">
        <v>0.92200000000000004</v>
      </c>
      <c r="E35" s="1">
        <v>0.76700000000000002</v>
      </c>
      <c r="F35" s="1">
        <v>0.72399999999999998</v>
      </c>
      <c r="G35" s="1">
        <v>0.83499999999999996</v>
      </c>
      <c r="I35" s="1">
        <v>0.51700000000000002</v>
      </c>
      <c r="J35" s="1">
        <v>1.052</v>
      </c>
      <c r="K35" s="1">
        <v>0.76900000000000002</v>
      </c>
      <c r="L35" s="1">
        <v>0.88800000000000001</v>
      </c>
      <c r="N35" s="1">
        <v>0.56899999999999995</v>
      </c>
      <c r="O35" s="1">
        <v>0.60299999999999998</v>
      </c>
      <c r="P35" s="1">
        <v>0.59</v>
      </c>
      <c r="Q35" s="1">
        <v>0.622</v>
      </c>
    </row>
    <row r="36" spans="1:17" x14ac:dyDescent="0.2">
      <c r="A36" s="1"/>
      <c r="B36" s="1">
        <v>0.78711500000000001</v>
      </c>
      <c r="D36" s="1">
        <v>1.022</v>
      </c>
      <c r="E36" s="1">
        <v>0.82099999999999995</v>
      </c>
      <c r="F36" s="1">
        <v>0.89700000000000002</v>
      </c>
      <c r="G36" s="1">
        <v>0.80900000000000005</v>
      </c>
      <c r="I36" s="1">
        <v>0.65800000000000003</v>
      </c>
      <c r="J36" s="1">
        <v>0.93400000000000005</v>
      </c>
      <c r="K36" s="1">
        <v>0.67800000000000005</v>
      </c>
      <c r="L36" s="1">
        <v>0.96399999999999997</v>
      </c>
      <c r="N36" s="1">
        <v>0.52300000000000002</v>
      </c>
      <c r="O36" s="1">
        <v>0.59399999999999997</v>
      </c>
      <c r="P36" s="1">
        <v>0.53900000000000003</v>
      </c>
      <c r="Q36" s="1">
        <v>0.53700000000000003</v>
      </c>
    </row>
    <row r="37" spans="1:17" x14ac:dyDescent="0.2">
      <c r="B37" s="1">
        <v>0.76478299999999999</v>
      </c>
      <c r="D37" s="1">
        <v>0.97899999999999998</v>
      </c>
      <c r="E37" s="1">
        <v>0.93100000000000005</v>
      </c>
      <c r="F37" s="1">
        <v>0.78900000000000003</v>
      </c>
      <c r="G37" s="1">
        <v>0.97399999999999998</v>
      </c>
      <c r="I37" s="1">
        <v>0.622</v>
      </c>
      <c r="J37" s="1">
        <v>0.91200000000000003</v>
      </c>
      <c r="K37" s="1">
        <v>0.70199999999999996</v>
      </c>
      <c r="L37" s="1">
        <v>0.78300000000000003</v>
      </c>
      <c r="N37" s="1">
        <v>0.48399999999999999</v>
      </c>
      <c r="O37" s="1">
        <v>0.56000000000000005</v>
      </c>
      <c r="P37" s="1">
        <v>0.42899999999999999</v>
      </c>
      <c r="Q37" s="1">
        <v>0.50700000000000001</v>
      </c>
    </row>
    <row r="38" spans="1:17" x14ac:dyDescent="0.2">
      <c r="B38" s="1">
        <v>0.78090099999999996</v>
      </c>
      <c r="D38" s="1">
        <v>1.0289999999999999</v>
      </c>
      <c r="E38" s="1">
        <v>0.84199999999999997</v>
      </c>
      <c r="F38" s="1">
        <v>0.64300000000000002</v>
      </c>
      <c r="G38" s="1">
        <v>0.79</v>
      </c>
      <c r="I38" s="1">
        <v>0.61799999999999999</v>
      </c>
      <c r="J38" s="1">
        <v>1.0049999999999999</v>
      </c>
      <c r="K38" s="1">
        <v>0.73199999999999998</v>
      </c>
      <c r="L38" s="1">
        <v>0.83399999999999996</v>
      </c>
      <c r="N38" s="1">
        <v>0.59499999999999997</v>
      </c>
      <c r="O38" s="1">
        <v>0.57999999999999996</v>
      </c>
      <c r="P38" s="1">
        <v>0.51700000000000002</v>
      </c>
      <c r="Q38" s="1">
        <v>0.52200000000000002</v>
      </c>
    </row>
    <row r="39" spans="1:17" s="2" customFormat="1" x14ac:dyDescent="0.2">
      <c r="A39" s="3" t="s">
        <v>11</v>
      </c>
      <c r="B39" s="3">
        <f>AVERAGE(B34:B38)</f>
        <v>0.78776619999999997</v>
      </c>
      <c r="D39" s="3">
        <f t="shared" ref="D39:G39" si="21">AVERAGE(D34:D38)</f>
        <v>0.93740000000000001</v>
      </c>
      <c r="E39" s="3">
        <f t="shared" si="21"/>
        <v>0.81319999999999992</v>
      </c>
      <c r="F39" s="3">
        <f t="shared" si="21"/>
        <v>0.77360000000000007</v>
      </c>
      <c r="G39" s="3">
        <f t="shared" si="21"/>
        <v>0.86080000000000001</v>
      </c>
      <c r="I39" s="3">
        <f t="shared" ref="I39:L39" si="22">AVERAGE(I34:I38)</f>
        <v>0.59</v>
      </c>
      <c r="J39" s="3">
        <f t="shared" si="22"/>
        <v>0.97859999999999991</v>
      </c>
      <c r="K39" s="3">
        <f t="shared" si="22"/>
        <v>0.7288</v>
      </c>
      <c r="L39" s="3">
        <f t="shared" si="22"/>
        <v>0.86820000000000008</v>
      </c>
      <c r="N39" s="3">
        <f t="shared" ref="N39:Q39" si="23">AVERAGE(N34:N38)</f>
        <v>0.55180000000000007</v>
      </c>
      <c r="O39" s="3">
        <f t="shared" si="23"/>
        <v>0.58840000000000003</v>
      </c>
      <c r="P39" s="3">
        <f t="shared" si="23"/>
        <v>0.53539999999999988</v>
      </c>
      <c r="Q39" s="3">
        <f t="shared" si="23"/>
        <v>0.54280000000000006</v>
      </c>
    </row>
    <row r="40" spans="1:17" s="4" customFormat="1" x14ac:dyDescent="0.2">
      <c r="A40" s="5" t="s">
        <v>2</v>
      </c>
      <c r="B40" s="4">
        <v>0.78776619999999997</v>
      </c>
      <c r="D40" s="4">
        <f>0.7877662/D39</f>
        <v>0.840373586515895</v>
      </c>
      <c r="E40" s="4">
        <f>0.7877662/E39</f>
        <v>0.96872380718150519</v>
      </c>
      <c r="F40" s="4">
        <f t="shared" ref="F40:G40" si="24">0.7877662/F39</f>
        <v>1.0183120475698033</v>
      </c>
      <c r="G40" s="4">
        <f t="shared" si="24"/>
        <v>0.91515590148698878</v>
      </c>
      <c r="I40" s="4">
        <f t="shared" ref="I40:L40" si="25">0.7877662/I39</f>
        <v>1.3351969491525424</v>
      </c>
      <c r="J40" s="4">
        <f t="shared" si="25"/>
        <v>0.80499305129777232</v>
      </c>
      <c r="K40" s="4">
        <f t="shared" si="25"/>
        <v>1.0809086169045006</v>
      </c>
      <c r="L40" s="4">
        <f t="shared" si="25"/>
        <v>0.90735567841511156</v>
      </c>
      <c r="N40" s="4">
        <f t="shared" ref="N40:Q40" si="26">0.7877662/N39</f>
        <v>1.4276299383834721</v>
      </c>
      <c r="O40" s="4">
        <f t="shared" si="26"/>
        <v>1.338827668252889</v>
      </c>
      <c r="P40" s="4">
        <f t="shared" si="26"/>
        <v>1.4713601045946958</v>
      </c>
      <c r="Q40" s="4">
        <f t="shared" si="26"/>
        <v>1.4513010316875459</v>
      </c>
    </row>
    <row r="41" spans="1:17" s="12" customFormat="1" x14ac:dyDescent="0.2">
      <c r="A41" s="11" t="s">
        <v>3</v>
      </c>
      <c r="D41" s="11">
        <f t="shared" ref="D41:G41" si="27">D40/D33</f>
        <v>0.4201867932579475</v>
      </c>
      <c r="E41" s="11">
        <f t="shared" si="27"/>
        <v>0.12109047589768815</v>
      </c>
      <c r="F41" s="11">
        <f t="shared" si="27"/>
        <v>3.1822251486556354E-2</v>
      </c>
      <c r="G41" s="11">
        <f t="shared" si="27"/>
        <v>1.9065747947645598E-2</v>
      </c>
      <c r="I41" s="11">
        <f t="shared" ref="I41:L41" si="28">I40/I33</f>
        <v>0.66759847457627119</v>
      </c>
      <c r="J41" s="11">
        <f t="shared" si="28"/>
        <v>0.10062413141222154</v>
      </c>
      <c r="K41" s="11">
        <f t="shared" si="28"/>
        <v>3.3778394278265643E-2</v>
      </c>
      <c r="L41" s="11">
        <f t="shared" si="28"/>
        <v>1.8903243300314825E-2</v>
      </c>
      <c r="N41" s="11">
        <f t="shared" ref="N41:Q41" si="29">N40/N33</f>
        <v>0.71381496919173604</v>
      </c>
      <c r="O41" s="11">
        <f t="shared" si="29"/>
        <v>0.16735345853161113</v>
      </c>
      <c r="P41" s="11">
        <f t="shared" si="29"/>
        <v>4.5980003268584244E-2</v>
      </c>
      <c r="Q41" s="11">
        <f t="shared" si="29"/>
        <v>3.0235438160157207E-2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2018-02-20T02:25:17Z</dcterms:created>
  <dcterms:modified xsi:type="dcterms:W3CDTF">2018-02-20T06:59:32Z</dcterms:modified>
</cp:coreProperties>
</file>