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badine\Desktop\"/>
    </mc:Choice>
  </mc:AlternateContent>
  <bookViews>
    <workbookView xWindow="0" yWindow="0" windowWidth="18870" windowHeight="7725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Q21" i="1" s="1"/>
  <c r="Q22" i="1" s="1"/>
  <c r="L20" i="1"/>
  <c r="L21" i="1" s="1"/>
  <c r="L22" i="1" s="1"/>
  <c r="G21" i="1"/>
  <c r="G22" i="1" s="1"/>
  <c r="G20" i="1"/>
  <c r="Q9" i="1"/>
  <c r="Q10" i="1" s="1"/>
  <c r="Q11" i="1" s="1"/>
  <c r="L10" i="1"/>
  <c r="L11" i="1" s="1"/>
  <c r="L9" i="1"/>
  <c r="G9" i="1"/>
  <c r="G10" i="1" s="1"/>
  <c r="G11" i="1" s="1"/>
  <c r="P20" i="1" l="1"/>
  <c r="P21" i="1" s="1"/>
  <c r="P22" i="1" s="1"/>
  <c r="O20" i="1"/>
  <c r="O21" i="1" s="1"/>
  <c r="O22" i="1" s="1"/>
  <c r="N20" i="1"/>
  <c r="N21" i="1" s="1"/>
  <c r="N22" i="1" s="1"/>
  <c r="K20" i="1"/>
  <c r="K21" i="1" s="1"/>
  <c r="K22" i="1" s="1"/>
  <c r="J20" i="1"/>
  <c r="J21" i="1" s="1"/>
  <c r="J22" i="1" s="1"/>
  <c r="I20" i="1"/>
  <c r="I21" i="1" s="1"/>
  <c r="I22" i="1" s="1"/>
  <c r="F20" i="1"/>
  <c r="F21" i="1" s="1"/>
  <c r="F22" i="1" s="1"/>
  <c r="E20" i="1"/>
  <c r="E21" i="1" s="1"/>
  <c r="E22" i="1" s="1"/>
  <c r="D20" i="1"/>
  <c r="D21" i="1" s="1"/>
  <c r="D22" i="1" s="1"/>
  <c r="B20" i="1"/>
  <c r="P9" i="1"/>
  <c r="P10" i="1"/>
  <c r="P11" i="1" s="1"/>
  <c r="O9" i="1"/>
  <c r="O10" i="1" s="1"/>
  <c r="O11" i="1" s="1"/>
  <c r="N9" i="1"/>
  <c r="N10" i="1"/>
  <c r="N11" i="1" s="1"/>
  <c r="K9" i="1"/>
  <c r="K10" i="1" s="1"/>
  <c r="K11" i="1" s="1"/>
  <c r="J9" i="1"/>
  <c r="J10" i="1"/>
  <c r="J11" i="1" s="1"/>
  <c r="I9" i="1"/>
  <c r="I10" i="1" s="1"/>
  <c r="I11" i="1" s="1"/>
  <c r="F9" i="1"/>
  <c r="F10" i="1"/>
  <c r="F11" i="1" s="1"/>
  <c r="E9" i="1"/>
  <c r="E10" i="1" s="1"/>
  <c r="E11" i="1" s="1"/>
  <c r="D9" i="1"/>
  <c r="D10" i="1"/>
  <c r="D11" i="1" s="1"/>
  <c r="B9" i="1"/>
</calcChain>
</file>

<file path=xl/sharedStrings.xml><?xml version="1.0" encoding="utf-8"?>
<sst xmlns="http://schemas.openxmlformats.org/spreadsheetml/2006/main" count="13" uniqueCount="10">
  <si>
    <t>Serial</t>
  </si>
  <si>
    <t>Avg</t>
  </si>
  <si>
    <t>Parallelism</t>
  </si>
  <si>
    <t>Efficiency</t>
  </si>
  <si>
    <t>MS</t>
  </si>
  <si>
    <t>Joe</t>
  </si>
  <si>
    <t>Susie</t>
  </si>
  <si>
    <t>MPI Proc</t>
  </si>
  <si>
    <t>1000 x 1000</t>
  </si>
  <si>
    <t>500 x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</si>
</sst>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v. Processor (1k)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Susie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Sheet1!$N$10:$P$10</c:f>
              <c:numCache>
                <c:formatCode>General</c:formatCode>
                <c:ptCount val="3"/>
                <c:pt idx="0">
                  <c:v>1.4988640151515151</c:v>
                </c:pt>
                <c:pt idx="1">
                  <c:v>1.3194401467155721</c:v>
                </c:pt>
                <c:pt idx="2">
                  <c:v>1.5120370653419948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A-405C-BFFF-CF1F828CD06F}"/>
            </c:ext>
          </c:extLst>
        </c:ser>
        <c:ser>
          <c:idx val="0"/>
          <c:order val="1"/>
          <c:tx>
            <c:v>Joe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Sheet1!$I$10:$K$10</c:f>
              <c:numCache>
                <c:formatCode>General</c:formatCode>
                <c:ptCount val="3"/>
                <c:pt idx="0">
                  <c:v>1.3146182724252493</c:v>
                </c:pt>
                <c:pt idx="1">
                  <c:v>0.76125452096960378</c:v>
                </c:pt>
                <c:pt idx="2">
                  <c:v>0.97319257255287761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A-405C-BFFF-CF1F828CD06F}"/>
            </c:ext>
          </c:extLst>
        </c:ser>
        <c:ser>
          <c:idx val="2"/>
          <c:order val="2"/>
          <c:tx>
            <c:v>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Sheet1!$D$10:$F$10</c:f>
              <c:numCache>
                <c:formatCode>General</c:formatCode>
                <c:ptCount val="3"/>
                <c:pt idx="0">
                  <c:v>0.82010383419689126</c:v>
                </c:pt>
                <c:pt idx="1">
                  <c:v>0.91745907720843944</c:v>
                </c:pt>
                <c:pt idx="2">
                  <c:v>1.0961221606648197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A-405C-BFFF-CF1F828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92528"/>
        <c:axId val="805893776"/>
      </c:lineChart>
      <c:catAx>
        <c:axId val="8058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Processors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3776"/>
        <c:crosses val="autoZero"/>
        <c:auto val="1"/>
        <c:lblAlgn val="ctr"/>
        <c:lblOffset val="100"/>
        <c:noMultiLvlLbl val="0"/>
      </c:catAx>
      <c:valAx>
        <c:axId val="805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Ts</a:t>
                </a:r>
                <a:r>
                  <a:rPr lang="en-US" sz="1400" baseline="0"/>
                  <a:t>  /  Tp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v. Processor (0.5k)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16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Sheet1!$D$20:$G$20</c:f>
              <c:numCache>
                <c:formatCode>General</c:formatCode>
                <c:ptCount val="4"/>
                <c:pt idx="0">
                  <c:v>0.30359999999999998</c:v>
                </c:pt>
                <c:pt idx="1">
                  <c:v>0.33920000000000006</c:v>
                </c:pt>
                <c:pt idx="2">
                  <c:v>0.54699999999999993</c:v>
                </c:pt>
                <c:pt idx="3">
                  <c:v>7.4800000000000005E-2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80F-98D1-50088D9028DE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16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Sheet1!$I$20:$L$20</c:f>
              <c:numCache>
                <c:formatCode>General</c:formatCode>
                <c:ptCount val="4"/>
                <c:pt idx="0">
                  <c:v>0.19519999999999998</c:v>
                </c:pt>
                <c:pt idx="1">
                  <c:v>0.38899999999999996</c:v>
                </c:pt>
                <c:pt idx="2">
                  <c:v>0.62780000000000002</c:v>
                </c:pt>
                <c:pt idx="3">
                  <c:v>6.4399999999999999E-2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80F-98D1-50088D9028DE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16</c:v>
              </c:pt>
              <c:pt idx="2">
                <c:v>32</c:v>
              </c:pt>
              <c:pt idx="3">
                <c:v>48</c:v>
              </c:pt>
            </c:numLit>
          </c:cat>
          <c:val>
            <c:numRef>
              <c:f>Sheet1!$N$20:$Q$20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0.2392</c:v>
                </c:pt>
                <c:pt idx="2">
                  <c:v>0.37979999999999997</c:v>
                </c:pt>
                <c:pt idx="3">
                  <c:v>7.9600000000000004E-2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8-480F-98D1-50088D90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97264"/>
        <c:axId val="807498512"/>
      </c:lineChart>
      <c:catAx>
        <c:axId val="8074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Processors (n)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8512"/>
        <c:crosses val="autoZero"/>
        <c:auto val="1"/>
        <c:lblAlgn val="ctr"/>
        <c:lblOffset val="100"/>
        <c:noMultiLvlLbl val="0"/>
      </c:catAx>
      <c:valAx>
        <c:axId val="807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Running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v. Processor </a:t>
            </a:r>
            <a:r>
              <a:rPr lang="en-US" sz="1400" b="0" i="0" baseline="0">
                <a:effectLst/>
              </a:rPr>
              <a:t>(0.5k)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Sheet1!$D$21:$G$21</c:f>
              <c:numCache>
                <c:formatCode>General</c:formatCode>
                <c:ptCount val="4"/>
                <c:pt idx="0">
                  <c:v>0.74187285902503297</c:v>
                </c:pt>
                <c:pt idx="1">
                  <c:v>0.66401120283018855</c:v>
                </c:pt>
                <c:pt idx="2">
                  <c:v>0.41175978062157226</c:v>
                </c:pt>
                <c:pt idx="3">
                  <c:v>3.0111310160427807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C98-87BA-C79CF0BB141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Sheet1!$I$21:$L$21</c:f>
              <c:numCache>
                <c:formatCode>General</c:formatCode>
                <c:ptCount val="4"/>
                <c:pt idx="0">
                  <c:v>1.1538555327868854</c:v>
                </c:pt>
                <c:pt idx="1">
                  <c:v>0.5790041131105399</c:v>
                </c:pt>
                <c:pt idx="2">
                  <c:v>0.35876489327811406</c:v>
                </c:pt>
                <c:pt idx="3">
                  <c:v>3.4974006211180124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B-4C98-87BA-C79CF0BB141D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Sheet1!$N$22:$Q$22</c:f>
              <c:numCache>
                <c:formatCode>General</c:formatCode>
                <c:ptCount val="4"/>
                <c:pt idx="0">
                  <c:v>0.62914134078212292</c:v>
                </c:pt>
                <c:pt idx="1">
                  <c:v>5.8850491220735789E-2</c:v>
                </c:pt>
                <c:pt idx="2">
                  <c:v>1.8532171537651396E-2</c:v>
                </c:pt>
                <c:pt idx="3">
                  <c:v>5.8949068257956448E-2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B-4C98-87BA-C79CF0BB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97264"/>
        <c:axId val="807498512"/>
      </c:lineChart>
      <c:catAx>
        <c:axId val="8074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Processors (n)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8512"/>
        <c:crosses val="autoZero"/>
        <c:auto val="1"/>
        <c:lblAlgn val="ctr"/>
        <c:lblOffset val="100"/>
        <c:noMultiLvlLbl val="0"/>
      </c:catAx>
      <c:valAx>
        <c:axId val="807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Ts / 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v. Processor (0.5k)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Sheet1!$D$22:$F$22</c:f>
              <c:numCache>
                <c:formatCode>General</c:formatCode>
                <c:ptCount val="3"/>
                <c:pt idx="0">
                  <c:v>0.37093642951251649</c:v>
                </c:pt>
                <c:pt idx="1">
                  <c:v>4.1500700176886784E-2</c:v>
                </c:pt>
                <c:pt idx="2">
                  <c:v>1.2867493144424133E-2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741-8E59-D732AF388AC7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Sheet1!$I$22:$K$22</c:f>
              <c:numCache>
                <c:formatCode>General</c:formatCode>
                <c:ptCount val="3"/>
                <c:pt idx="0">
                  <c:v>0.57692776639344268</c:v>
                </c:pt>
                <c:pt idx="1">
                  <c:v>3.6187757069408744E-2</c:v>
                </c:pt>
                <c:pt idx="2">
                  <c:v>1.1211402914941064E-2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741-8E59-D732AF388AC7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Sheet1!$N$22:$P$22</c:f>
              <c:numCache>
                <c:formatCode>General</c:formatCode>
                <c:ptCount val="3"/>
                <c:pt idx="0">
                  <c:v>0.62914134078212292</c:v>
                </c:pt>
                <c:pt idx="1">
                  <c:v>5.8850491220735789E-2</c:v>
                </c:pt>
                <c:pt idx="2">
                  <c:v>1.8532171537651396E-2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741-8E59-D732AF38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97264"/>
        <c:axId val="807498512"/>
      </c:lineChart>
      <c:catAx>
        <c:axId val="8074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Processors (n)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8512"/>
        <c:crosses val="autoZero"/>
        <c:auto val="1"/>
        <c:lblAlgn val="ctr"/>
        <c:lblOffset val="100"/>
        <c:noMultiLvlLbl val="0"/>
      </c:catAx>
      <c:valAx>
        <c:axId val="807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</a:t>
                </a:r>
                <a:r>
                  <a:rPr lang="en-US" sz="1400" baseline="0"/>
                  <a:t> / n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v. Processor (1k)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Sheet1!$D$11:$F$11</c:f>
              <c:numCache>
                <c:formatCode>General</c:formatCode>
                <c:ptCount val="3"/>
                <c:pt idx="0">
                  <c:v>0.41005191709844563</c:v>
                </c:pt>
                <c:pt idx="1">
                  <c:v>5.7341192325527465E-2</c:v>
                </c:pt>
                <c:pt idx="2">
                  <c:v>3.4253817520775616E-2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4-4592-A994-5131DFA0FAA7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Sheet1!$I$11:$K$11</c:f>
              <c:numCache>
                <c:formatCode>General</c:formatCode>
                <c:ptCount val="3"/>
                <c:pt idx="0">
                  <c:v>0.65730913621262466</c:v>
                </c:pt>
                <c:pt idx="1">
                  <c:v>4.7578407560600236E-2</c:v>
                </c:pt>
                <c:pt idx="2">
                  <c:v>3.0412267892277425E-2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4-4592-A994-5131DFA0FAA7}"/>
            </c:ext>
          </c:extLst>
        </c:ser>
        <c:ser>
          <c:idx val="2"/>
          <c:order val="2"/>
          <c:tx>
            <c:v>Susie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16</c:v>
              </c:pt>
              <c:pt idx="2">
                <c:v>32</c:v>
              </c:pt>
            </c:numLit>
          </c:cat>
          <c:val>
            <c:numRef>
              <c:f>Sheet1!$N$11:$P$11</c:f>
              <c:numCache>
                <c:formatCode>General</c:formatCode>
                <c:ptCount val="3"/>
                <c:pt idx="0">
                  <c:v>0.74943200757575756</c:v>
                </c:pt>
                <c:pt idx="1">
                  <c:v>8.2465009169723255E-2</c:v>
                </c:pt>
                <c:pt idx="2">
                  <c:v>4.7251158291937337E-2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4-4592-A994-5131DFA0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97264"/>
        <c:axId val="807498512"/>
      </c:lineChart>
      <c:catAx>
        <c:axId val="8074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Processors (n)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8512"/>
        <c:crosses val="autoZero"/>
        <c:auto val="1"/>
        <c:lblAlgn val="ctr"/>
        <c:lblOffset val="100"/>
        <c:noMultiLvlLbl val="0"/>
      </c:catAx>
      <c:valAx>
        <c:axId val="807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</a:t>
                </a:r>
                <a:r>
                  <a:rPr lang="en-US" sz="1400" baseline="0"/>
                  <a:t>  / n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107156</xdr:rowOff>
    </xdr:from>
    <xdr:to>
      <xdr:col>6</xdr:col>
      <xdr:colOff>48419</xdr:colOff>
      <xdr:row>38</xdr:row>
      <xdr:rowOff>17462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542924</xdr:colOff>
      <xdr:row>22</xdr:row>
      <xdr:rowOff>168274</xdr:rowOff>
    </xdr:from>
    <xdr:to>
      <xdr:col>12</xdr:col>
      <xdr:colOff>566737</xdr:colOff>
      <xdr:row>37</xdr:row>
      <xdr:rowOff>187324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581025</xdr:colOff>
      <xdr:row>21</xdr:row>
      <xdr:rowOff>161925</xdr:rowOff>
    </xdr:from>
    <xdr:to>
      <xdr:col>23</xdr:col>
      <xdr:colOff>604838</xdr:colOff>
      <xdr:row>36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36</xdr:row>
      <xdr:rowOff>149225</xdr:rowOff>
    </xdr:from>
    <xdr:to>
      <xdr:col>23</xdr:col>
      <xdr:colOff>623888</xdr:colOff>
      <xdr:row>51</xdr:row>
      <xdr:rowOff>168275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95251</xdr:rowOff>
    </xdr:from>
    <xdr:to>
      <xdr:col>6</xdr:col>
      <xdr:colOff>23813</xdr:colOff>
      <xdr:row>44</xdr:row>
      <xdr:rowOff>114301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B1" zoomScale="80" zoomScaleNormal="80" workbookViewId="0">
      <selection activeCell="L20" sqref="L20"/>
    </sheetView>
  </sheetViews>
  <sheetFormatPr defaultColWidth="11" defaultRowHeight="15.75"/>
  <sheetData>
    <row r="1" spans="1:17">
      <c r="A1" t="s">
        <v>8</v>
      </c>
    </row>
    <row r="2" spans="1:17">
      <c r="B2" t="s">
        <v>0</v>
      </c>
      <c r="D2" t="s">
        <v>4</v>
      </c>
      <c r="I2" t="s">
        <v>5</v>
      </c>
      <c r="N2" t="s">
        <v>6</v>
      </c>
    </row>
    <row r="3" spans="1:17">
      <c r="A3" t="s">
        <v>7</v>
      </c>
      <c r="D3">
        <v>2</v>
      </c>
      <c r="E3">
        <v>16</v>
      </c>
      <c r="F3">
        <v>32</v>
      </c>
      <c r="G3">
        <v>48</v>
      </c>
      <c r="I3">
        <v>2</v>
      </c>
      <c r="J3">
        <v>16</v>
      </c>
      <c r="K3">
        <v>32</v>
      </c>
      <c r="L3">
        <v>48</v>
      </c>
      <c r="N3">
        <v>2</v>
      </c>
      <c r="O3">
        <v>16</v>
      </c>
      <c r="P3">
        <v>32</v>
      </c>
      <c r="Q3">
        <v>48</v>
      </c>
    </row>
    <row r="4" spans="1:17">
      <c r="B4" s="1">
        <v>0.76214999999999999</v>
      </c>
      <c r="D4" s="1">
        <v>0.76300000000000001</v>
      </c>
      <c r="E4" s="1">
        <v>0.878</v>
      </c>
      <c r="F4" s="1">
        <v>0.63800000000000001</v>
      </c>
      <c r="G4" s="1">
        <v>0.36799999999999999</v>
      </c>
      <c r="I4" s="1">
        <v>0.53200000000000003</v>
      </c>
      <c r="J4" s="1">
        <v>0.97499999999999998</v>
      </c>
      <c r="K4" s="1">
        <v>0.80500000000000005</v>
      </c>
      <c r="L4" s="1">
        <v>0.19500000000000001</v>
      </c>
      <c r="M4" s="1"/>
      <c r="N4" s="1">
        <v>0.52800000000000002</v>
      </c>
      <c r="O4" s="1">
        <v>0.624</v>
      </c>
      <c r="P4" s="1">
        <v>0.46400000000000002</v>
      </c>
      <c r="Q4" s="1">
        <v>0.33100000000000002</v>
      </c>
    </row>
    <row r="5" spans="1:17">
      <c r="B5" s="1">
        <v>0.82759000000000005</v>
      </c>
      <c r="D5" s="1">
        <v>0.88800000000000001</v>
      </c>
      <c r="E5" s="1">
        <v>0.871</v>
      </c>
      <c r="F5" s="1">
        <v>0.76200000000000001</v>
      </c>
      <c r="G5" s="1">
        <v>0.36899999999999999</v>
      </c>
      <c r="I5" s="1">
        <v>0.63700000000000001</v>
      </c>
      <c r="J5" s="1">
        <v>0.94699999999999995</v>
      </c>
      <c r="K5" s="1">
        <v>0.76300000000000001</v>
      </c>
      <c r="L5" s="1">
        <v>0.20399999999999999</v>
      </c>
      <c r="M5" s="1"/>
      <c r="N5" s="1">
        <v>0.56100000000000005</v>
      </c>
      <c r="O5" s="1">
        <v>0.56799999999999995</v>
      </c>
      <c r="P5" s="1">
        <v>0.54100000000000004</v>
      </c>
      <c r="Q5" s="1">
        <v>0.33200000000000002</v>
      </c>
    </row>
    <row r="6" spans="1:17">
      <c r="B6">
        <v>0.81916800000000001</v>
      </c>
      <c r="D6" s="1">
        <v>1.0449999999999999</v>
      </c>
      <c r="E6" s="1">
        <v>0.874</v>
      </c>
      <c r="F6" s="1">
        <v>0.64800000000000002</v>
      </c>
      <c r="G6" s="1">
        <v>0.35199999999999998</v>
      </c>
      <c r="I6" s="1">
        <v>0.56999999999999995</v>
      </c>
      <c r="J6" s="1">
        <v>1.079</v>
      </c>
      <c r="K6" s="1">
        <v>0.78100000000000003</v>
      </c>
      <c r="L6" s="1">
        <v>0.20799999999999999</v>
      </c>
      <c r="M6" s="1"/>
      <c r="N6" s="1">
        <v>0.49399999999999999</v>
      </c>
      <c r="O6" s="1">
        <v>0.57899999999999996</v>
      </c>
      <c r="P6" s="1">
        <v>0.64500000000000002</v>
      </c>
      <c r="Q6" s="1">
        <v>0.628</v>
      </c>
    </row>
    <row r="7" spans="1:17">
      <c r="B7" s="1">
        <v>0.76251500000000005</v>
      </c>
      <c r="D7" s="1">
        <v>1.0329999999999999</v>
      </c>
      <c r="E7" s="1">
        <v>0.85799999999999998</v>
      </c>
      <c r="F7" s="1">
        <v>0.74</v>
      </c>
      <c r="G7" s="1">
        <v>0.14099999999999999</v>
      </c>
      <c r="I7" s="1">
        <v>0.65100000000000002</v>
      </c>
      <c r="J7" s="1">
        <v>1.107</v>
      </c>
      <c r="K7" s="1">
        <v>0.89200000000000002</v>
      </c>
      <c r="L7" s="1">
        <v>0.20799999999999999</v>
      </c>
      <c r="M7" s="1"/>
      <c r="N7" s="1">
        <v>0.59399999999999997</v>
      </c>
      <c r="O7" s="1">
        <v>0.60099999999999998</v>
      </c>
      <c r="P7" s="1">
        <v>0.53400000000000003</v>
      </c>
      <c r="Q7" s="1">
        <v>0.32700000000000001</v>
      </c>
    </row>
    <row r="8" spans="1:17">
      <c r="B8" s="1">
        <v>0.785578</v>
      </c>
      <c r="D8" s="1">
        <v>1.0960000000000001</v>
      </c>
      <c r="E8" s="1">
        <v>0.83199999999999996</v>
      </c>
      <c r="F8" s="1">
        <v>0.82199999999999995</v>
      </c>
      <c r="G8" s="1">
        <v>0.14199999999999999</v>
      </c>
      <c r="I8" s="1">
        <v>0.62</v>
      </c>
      <c r="J8" s="1">
        <v>1.0900000000000001</v>
      </c>
      <c r="K8" s="1">
        <v>0.82499999999999996</v>
      </c>
      <c r="L8" s="1">
        <v>0.19800000000000001</v>
      </c>
      <c r="M8" s="1"/>
      <c r="N8" s="1">
        <v>0.46300000000000002</v>
      </c>
      <c r="O8" s="1">
        <v>0.627</v>
      </c>
      <c r="P8" s="1">
        <v>0.433</v>
      </c>
      <c r="Q8" s="1">
        <v>0.32600000000000001</v>
      </c>
    </row>
    <row r="9" spans="1:17" s="2" customFormat="1">
      <c r="A9" s="2" t="s">
        <v>1</v>
      </c>
      <c r="B9" s="3">
        <f>AVERAGE(B4:B8)</f>
        <v>0.7914002</v>
      </c>
      <c r="D9" s="3">
        <f t="shared" ref="D9:Q9" si="0">AVERAGE(D4:D8)</f>
        <v>0.96499999999999986</v>
      </c>
      <c r="E9" s="3">
        <f t="shared" si="0"/>
        <v>0.86260000000000014</v>
      </c>
      <c r="F9" s="3">
        <f t="shared" si="0"/>
        <v>0.72200000000000009</v>
      </c>
      <c r="G9" s="3">
        <f t="shared" si="0"/>
        <v>0.27439999999999998</v>
      </c>
      <c r="H9" s="3"/>
      <c r="I9" s="3">
        <f t="shared" si="0"/>
        <v>0.60199999999999998</v>
      </c>
      <c r="J9" s="3">
        <f t="shared" si="0"/>
        <v>1.0395999999999999</v>
      </c>
      <c r="K9" s="3">
        <f t="shared" si="0"/>
        <v>0.81319999999999992</v>
      </c>
      <c r="L9" s="3">
        <f t="shared" si="0"/>
        <v>0.20259999999999997</v>
      </c>
      <c r="M9" s="3"/>
      <c r="N9" s="3">
        <f t="shared" si="0"/>
        <v>0.52800000000000002</v>
      </c>
      <c r="O9" s="3">
        <f t="shared" si="0"/>
        <v>0.59979999999999989</v>
      </c>
      <c r="P9" s="3">
        <f t="shared" si="0"/>
        <v>0.52339999999999998</v>
      </c>
      <c r="Q9" s="3">
        <f t="shared" si="0"/>
        <v>0.38879999999999998</v>
      </c>
    </row>
    <row r="10" spans="1:17" s="4" customFormat="1">
      <c r="A10" s="4" t="s">
        <v>2</v>
      </c>
      <c r="D10" s="4">
        <f>0.7914002/D9</f>
        <v>0.82010383419689126</v>
      </c>
      <c r="E10" s="4">
        <f>0.7914002/E9</f>
        <v>0.91745907720843944</v>
      </c>
      <c r="F10" s="4">
        <f>0.7914002/F9</f>
        <v>1.0961221606648197</v>
      </c>
      <c r="G10" s="4">
        <f>0.7914002/G9</f>
        <v>2.8841115160349857</v>
      </c>
      <c r="I10" s="4">
        <f>0.7914002/I9</f>
        <v>1.3146182724252493</v>
      </c>
      <c r="J10" s="4">
        <f>0.7914002/J9</f>
        <v>0.76125452096960378</v>
      </c>
      <c r="K10" s="4">
        <f>0.7914002/K9</f>
        <v>0.97319257255287761</v>
      </c>
      <c r="L10" s="4">
        <f>0.7914002/L9</f>
        <v>3.906220138203357</v>
      </c>
      <c r="M10" s="5"/>
      <c r="N10" s="4">
        <f>0.7914002/N9</f>
        <v>1.4988640151515151</v>
      </c>
      <c r="O10" s="4">
        <f>0.7914002/O9</f>
        <v>1.3194401467155721</v>
      </c>
      <c r="P10" s="4">
        <f>0.7914002/P9</f>
        <v>1.5120370653419948</v>
      </c>
      <c r="Q10" s="4">
        <f>0.7914002/Q9</f>
        <v>2.0354943415637861</v>
      </c>
    </row>
    <row r="11" spans="1:17" s="6" customFormat="1">
      <c r="A11" s="6" t="s">
        <v>3</v>
      </c>
      <c r="D11" s="6">
        <f>D10/D3</f>
        <v>0.41005191709844563</v>
      </c>
      <c r="E11" s="6">
        <f>E10/E3</f>
        <v>5.7341192325527465E-2</v>
      </c>
      <c r="F11" s="6">
        <f>F10/F3</f>
        <v>3.4253817520775616E-2</v>
      </c>
      <c r="G11" s="6">
        <f>G10/G3</f>
        <v>6.0085656584062203E-2</v>
      </c>
      <c r="I11" s="6">
        <f>I10/I3</f>
        <v>0.65730913621262466</v>
      </c>
      <c r="J11" s="6">
        <f>J10/J3</f>
        <v>4.7578407560600236E-2</v>
      </c>
      <c r="K11" s="6">
        <f>K10/K3</f>
        <v>3.0412267892277425E-2</v>
      </c>
      <c r="L11" s="6">
        <f>L10/L3</f>
        <v>8.1379586212569938E-2</v>
      </c>
      <c r="M11" s="7"/>
      <c r="N11" s="6">
        <f>N10/N3</f>
        <v>0.74943200757575756</v>
      </c>
      <c r="O11" s="6">
        <f>O10/O3</f>
        <v>8.2465009169723255E-2</v>
      </c>
      <c r="P11" s="6">
        <f>P10/P3</f>
        <v>4.7251158291937337E-2</v>
      </c>
      <c r="Q11" s="6">
        <f>Q10/Q3</f>
        <v>4.240613211591221E-2</v>
      </c>
    </row>
    <row r="12" spans="1:17" s="6" customFormat="1">
      <c r="M12" s="7"/>
    </row>
    <row r="13" spans="1:17">
      <c r="A13" t="s">
        <v>9</v>
      </c>
      <c r="E13" s="1"/>
      <c r="F13" s="1"/>
      <c r="G13" s="1"/>
      <c r="K13" s="1"/>
      <c r="L13" s="1"/>
      <c r="M13" s="1"/>
      <c r="N13" s="1"/>
    </row>
    <row r="14" spans="1:17">
      <c r="D14">
        <v>2</v>
      </c>
      <c r="E14">
        <v>16</v>
      </c>
      <c r="F14">
        <v>32</v>
      </c>
      <c r="G14">
        <v>48</v>
      </c>
      <c r="I14">
        <v>2</v>
      </c>
      <c r="J14">
        <v>16</v>
      </c>
      <c r="K14">
        <v>32</v>
      </c>
      <c r="L14">
        <v>48</v>
      </c>
      <c r="M14" s="1"/>
      <c r="N14">
        <v>2</v>
      </c>
      <c r="O14">
        <v>16</v>
      </c>
      <c r="P14">
        <v>32</v>
      </c>
      <c r="Q14">
        <v>48</v>
      </c>
    </row>
    <row r="15" spans="1:17">
      <c r="B15" s="1">
        <v>0.22650999999999999</v>
      </c>
      <c r="D15" s="1">
        <v>0.35</v>
      </c>
      <c r="E15" s="1">
        <v>0.34899999999999998</v>
      </c>
      <c r="F15" s="1">
        <v>0.69699999999999995</v>
      </c>
      <c r="G15" s="1">
        <v>7.9000000000000001E-2</v>
      </c>
      <c r="I15" s="1">
        <v>0.187</v>
      </c>
      <c r="J15" s="1">
        <v>0.38800000000000001</v>
      </c>
      <c r="K15" s="1">
        <v>0.57899999999999996</v>
      </c>
      <c r="L15" s="1">
        <v>6.3E-2</v>
      </c>
      <c r="M15" s="1"/>
      <c r="N15" s="1">
        <v>0.192</v>
      </c>
      <c r="O15" s="1">
        <v>0.247</v>
      </c>
      <c r="P15" s="1">
        <v>0.41699999999999998</v>
      </c>
      <c r="Q15" s="1">
        <v>8.5000000000000006E-2</v>
      </c>
    </row>
    <row r="16" spans="1:17">
      <c r="B16" s="1">
        <v>0.21909699999999999</v>
      </c>
      <c r="D16" s="1">
        <v>0.30099999999999999</v>
      </c>
      <c r="E16" s="1">
        <v>0.35699999999999998</v>
      </c>
      <c r="F16" s="1">
        <v>0.44700000000000001</v>
      </c>
      <c r="G16" s="1">
        <v>8.5999999999999993E-2</v>
      </c>
      <c r="I16" s="1">
        <v>0.16600000000000001</v>
      </c>
      <c r="J16" s="1">
        <v>0.35799999999999998</v>
      </c>
      <c r="K16" s="1">
        <v>0.57799999999999996</v>
      </c>
      <c r="L16" s="1">
        <v>6.6000000000000003E-2</v>
      </c>
      <c r="M16" s="1"/>
      <c r="N16" s="1">
        <v>0.19400000000000001</v>
      </c>
      <c r="O16" s="1">
        <v>0.23499999999999999</v>
      </c>
      <c r="P16" s="1">
        <v>0.4</v>
      </c>
      <c r="Q16" s="1">
        <v>7.8E-2</v>
      </c>
    </row>
    <row r="17" spans="1:17">
      <c r="B17">
        <v>0.23159099999999999</v>
      </c>
      <c r="D17" s="1">
        <v>0.28199999999999997</v>
      </c>
      <c r="E17" s="1">
        <v>0.29399999999999998</v>
      </c>
      <c r="F17" s="1">
        <v>0.48399999999999999</v>
      </c>
      <c r="G17" s="1">
        <v>6.9000000000000006E-2</v>
      </c>
      <c r="I17" s="1">
        <v>0.20899999999999999</v>
      </c>
      <c r="J17" s="1">
        <v>0.36099999999999999</v>
      </c>
      <c r="K17" s="1">
        <v>0.57099999999999995</v>
      </c>
      <c r="L17" s="1">
        <v>6.6000000000000003E-2</v>
      </c>
      <c r="M17" s="1"/>
      <c r="N17" s="1">
        <v>0.16200000000000001</v>
      </c>
      <c r="O17" s="1">
        <v>0.23200000000000001</v>
      </c>
      <c r="P17" s="1">
        <v>0.38600000000000001</v>
      </c>
      <c r="Q17" s="1">
        <v>7.8E-2</v>
      </c>
    </row>
    <row r="18" spans="1:17">
      <c r="B18">
        <v>0.22505800000000001</v>
      </c>
      <c r="D18" s="1">
        <v>0.29899999999999999</v>
      </c>
      <c r="E18" s="1">
        <v>0.32200000000000001</v>
      </c>
      <c r="F18" s="1">
        <v>0.57199999999999995</v>
      </c>
      <c r="G18" s="1">
        <v>7.0000000000000007E-2</v>
      </c>
      <c r="I18" s="1">
        <v>0.20799999999999999</v>
      </c>
      <c r="J18" s="1">
        <v>0.41</v>
      </c>
      <c r="K18" s="1">
        <v>0.77600000000000002</v>
      </c>
      <c r="L18" s="1">
        <v>6.3E-2</v>
      </c>
      <c r="M18" s="1"/>
      <c r="N18" s="1">
        <v>0.16600000000000001</v>
      </c>
      <c r="O18" s="1">
        <v>0.19700000000000001</v>
      </c>
      <c r="P18" s="1">
        <v>0.39700000000000002</v>
      </c>
      <c r="Q18" s="1">
        <v>7.8E-2</v>
      </c>
    </row>
    <row r="19" spans="1:17">
      <c r="B19">
        <v>0.22390699999999999</v>
      </c>
      <c r="C19" s="1"/>
      <c r="D19" s="1">
        <v>0.28599999999999998</v>
      </c>
      <c r="E19" s="1">
        <v>0.374</v>
      </c>
      <c r="F19" s="1">
        <v>0.53500000000000003</v>
      </c>
      <c r="G19" s="1">
        <v>7.0000000000000007E-2</v>
      </c>
      <c r="I19" s="1">
        <v>0.20599999999999999</v>
      </c>
      <c r="J19" s="1">
        <v>0.42799999999999999</v>
      </c>
      <c r="K19" s="1">
        <v>0.63500000000000001</v>
      </c>
      <c r="L19" s="1">
        <v>6.4000000000000001E-2</v>
      </c>
      <c r="M19" s="1"/>
      <c r="N19" s="1">
        <v>0.18099999999999999</v>
      </c>
      <c r="O19" s="1">
        <v>0.28499999999999998</v>
      </c>
      <c r="P19" s="1">
        <v>0.29899999999999999</v>
      </c>
      <c r="Q19" s="1">
        <v>7.9000000000000001E-2</v>
      </c>
    </row>
    <row r="20" spans="1:17" s="2" customFormat="1">
      <c r="A20" s="2" t="s">
        <v>1</v>
      </c>
      <c r="B20" s="3">
        <f>AVERAGE(B15:B19)</f>
        <v>0.22523260000000001</v>
      </c>
      <c r="D20" s="3">
        <f t="shared" ref="D20" si="1">AVERAGE(D15:D19)</f>
        <v>0.30359999999999998</v>
      </c>
      <c r="E20" s="3">
        <f t="shared" ref="E20" si="2">AVERAGE(E15:E19)</f>
        <v>0.33920000000000006</v>
      </c>
      <c r="F20" s="3">
        <f t="shared" ref="F20:G20" si="3">AVERAGE(F15:F19)</f>
        <v>0.54699999999999993</v>
      </c>
      <c r="G20" s="3">
        <f t="shared" si="3"/>
        <v>7.4800000000000005E-2</v>
      </c>
      <c r="H20" s="3"/>
      <c r="I20" s="3">
        <f t="shared" ref="I20" si="4">AVERAGE(I15:I19)</f>
        <v>0.19519999999999998</v>
      </c>
      <c r="J20" s="3">
        <f t="shared" ref="J20" si="5">AVERAGE(J15:J19)</f>
        <v>0.38899999999999996</v>
      </c>
      <c r="K20" s="3">
        <f t="shared" ref="K20:L20" si="6">AVERAGE(K15:K19)</f>
        <v>0.62780000000000002</v>
      </c>
      <c r="L20" s="3">
        <f t="shared" si="6"/>
        <v>6.4399999999999999E-2</v>
      </c>
      <c r="M20" s="3"/>
      <c r="N20" s="3">
        <f t="shared" ref="N20" si="7">AVERAGE(N15:N19)</f>
        <v>0.17899999999999999</v>
      </c>
      <c r="O20" s="3">
        <f t="shared" ref="O20" si="8">AVERAGE(O15:O19)</f>
        <v>0.2392</v>
      </c>
      <c r="P20" s="3">
        <f t="shared" ref="P20:Q20" si="9">AVERAGE(P15:P19)</f>
        <v>0.37979999999999997</v>
      </c>
      <c r="Q20" s="3">
        <f t="shared" si="9"/>
        <v>7.9600000000000004E-2</v>
      </c>
    </row>
    <row r="21" spans="1:17" s="4" customFormat="1">
      <c r="A21" s="4" t="s">
        <v>2</v>
      </c>
      <c r="D21" s="4">
        <f>0.2252326/D20</f>
        <v>0.74187285902503297</v>
      </c>
      <c r="E21" s="4">
        <f t="shared" ref="E21:G21" si="10">0.2252326/E20</f>
        <v>0.66401120283018855</v>
      </c>
      <c r="F21" s="4">
        <f t="shared" si="10"/>
        <v>0.41175978062157226</v>
      </c>
      <c r="G21" s="4">
        <f t="shared" si="10"/>
        <v>3.0111310160427807</v>
      </c>
      <c r="I21" s="4">
        <f t="shared" ref="I21:L21" si="11">0.2252326/I20</f>
        <v>1.1538555327868854</v>
      </c>
      <c r="J21" s="4">
        <f t="shared" si="11"/>
        <v>0.5790041131105399</v>
      </c>
      <c r="K21" s="4">
        <f t="shared" si="11"/>
        <v>0.35876489327811406</v>
      </c>
      <c r="L21" s="4">
        <f t="shared" si="11"/>
        <v>3.4974006211180124</v>
      </c>
      <c r="M21" s="5"/>
      <c r="N21" s="4">
        <f t="shared" ref="N21:Q21" si="12">0.2252326/N20</f>
        <v>1.2582826815642458</v>
      </c>
      <c r="O21" s="4">
        <f t="shared" si="12"/>
        <v>0.94160785953177262</v>
      </c>
      <c r="P21" s="4">
        <f t="shared" si="12"/>
        <v>0.59302948920484466</v>
      </c>
      <c r="Q21" s="4">
        <f t="shared" si="12"/>
        <v>2.8295552763819094</v>
      </c>
    </row>
    <row r="22" spans="1:17" s="6" customFormat="1">
      <c r="A22" s="6" t="s">
        <v>3</v>
      </c>
      <c r="D22" s="6">
        <f>D21/D14</f>
        <v>0.37093642951251649</v>
      </c>
      <c r="E22" s="6">
        <f>E21/E14</f>
        <v>4.1500700176886784E-2</v>
      </c>
      <c r="F22" s="6">
        <f>F21/F14</f>
        <v>1.2867493144424133E-2</v>
      </c>
      <c r="G22" s="6">
        <f>G21/G14</f>
        <v>6.2731896167557935E-2</v>
      </c>
      <c r="I22" s="6">
        <f>I21/I14</f>
        <v>0.57692776639344268</v>
      </c>
      <c r="J22" s="6">
        <f>J21/J14</f>
        <v>3.6187757069408744E-2</v>
      </c>
      <c r="K22" s="6">
        <f>K21/K14</f>
        <v>1.1211402914941064E-2</v>
      </c>
      <c r="L22" s="6">
        <f>L21/L14</f>
        <v>7.2862512939958587E-2</v>
      </c>
      <c r="M22" s="7"/>
      <c r="N22" s="6">
        <f>N21/N14</f>
        <v>0.62914134078212292</v>
      </c>
      <c r="O22" s="6">
        <f>O21/O14</f>
        <v>5.8850491220735789E-2</v>
      </c>
      <c r="P22" s="6">
        <f>P21/P14</f>
        <v>1.8532171537651396E-2</v>
      </c>
      <c r="Q22" s="6">
        <f>Q21/Q14</f>
        <v>5.8949068257956448E-2</v>
      </c>
    </row>
    <row r="23" spans="1:17">
      <c r="E23" s="1"/>
      <c r="F23" s="1"/>
      <c r="G23" s="1"/>
      <c r="K23" s="1"/>
      <c r="L23" s="1"/>
      <c r="M2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babadine</cp:lastModifiedBy>
  <dcterms:created xsi:type="dcterms:W3CDTF">2018-02-20T02:25:17Z</dcterms:created>
  <dcterms:modified xsi:type="dcterms:W3CDTF">2018-02-20T05:39:47Z</dcterms:modified>
</cp:coreProperties>
</file>