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hw/hw2/part2/submit_v2/"/>
    </mc:Choice>
  </mc:AlternateContent>
  <bookViews>
    <workbookView xWindow="160" yWindow="480" windowWidth="2618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1" i="1" l="1"/>
  <c r="M21" i="1"/>
  <c r="L21" i="1"/>
  <c r="J21" i="1"/>
  <c r="I21" i="1"/>
  <c r="H21" i="1"/>
  <c r="F21" i="1"/>
  <c r="E21" i="1"/>
  <c r="D21" i="1"/>
  <c r="N20" i="1"/>
  <c r="N22" i="1"/>
  <c r="M20" i="1"/>
  <c r="M22" i="1"/>
  <c r="L20" i="1"/>
  <c r="L22" i="1"/>
  <c r="J20" i="1"/>
  <c r="J22" i="1"/>
  <c r="I20" i="1"/>
  <c r="I22" i="1"/>
  <c r="H20" i="1"/>
  <c r="H22" i="1"/>
  <c r="F20" i="1"/>
  <c r="F22" i="1"/>
  <c r="E20" i="1"/>
  <c r="E22" i="1"/>
  <c r="D20" i="1"/>
  <c r="D22" i="1"/>
  <c r="B20" i="1"/>
  <c r="N9" i="1"/>
  <c r="N10" i="1"/>
  <c r="N11" i="1"/>
  <c r="M9" i="1"/>
  <c r="M10" i="1"/>
  <c r="M11" i="1"/>
  <c r="L9" i="1"/>
  <c r="L10" i="1"/>
  <c r="L11" i="1"/>
  <c r="J9" i="1"/>
  <c r="J10" i="1"/>
  <c r="J11" i="1"/>
  <c r="I9" i="1"/>
  <c r="I10" i="1"/>
  <c r="I11" i="1"/>
  <c r="H9" i="1"/>
  <c r="H10" i="1"/>
  <c r="H11" i="1"/>
  <c r="F9" i="1"/>
  <c r="F10" i="1"/>
  <c r="F11" i="1"/>
  <c r="E9" i="1"/>
  <c r="E10" i="1"/>
  <c r="E11" i="1"/>
  <c r="D9" i="1"/>
  <c r="D10" i="1"/>
  <c r="D11" i="1"/>
  <c r="B9" i="1"/>
</calcChain>
</file>

<file path=xl/sharedStrings.xml><?xml version="1.0" encoding="utf-8"?>
<sst xmlns="http://schemas.openxmlformats.org/spreadsheetml/2006/main" count="13" uniqueCount="10">
  <si>
    <t>Serial</t>
  </si>
  <si>
    <t>Avg</t>
  </si>
  <si>
    <t>Parallelism</t>
  </si>
  <si>
    <t>Efficiency</t>
  </si>
  <si>
    <t>MS</t>
  </si>
  <si>
    <t>Joe</t>
  </si>
  <si>
    <t>Susie</t>
  </si>
  <si>
    <t>MPI Proc</t>
  </si>
  <si>
    <t>1000 x 1000</t>
  </si>
  <si>
    <t>500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</si>
</sst>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(Sheet1!$D$10,Sheet1!$E$10,Sheet1!$F$10)</c:f>
              <c:numCache>
                <c:formatCode>General</c:formatCode>
                <c:ptCount val="3"/>
                <c:pt idx="0">
                  <c:v>0.820103834196891</c:v>
                </c:pt>
                <c:pt idx="1">
                  <c:v>0.917459077208439</c:v>
                </c:pt>
                <c:pt idx="2">
                  <c:v>1.09612216066482</c:v>
                </c:pt>
              </c:numCache>
            </c:numRef>
          </c:val>
        </c:ser>
        <c:ser>
          <c:idx val="1"/>
          <c:order val="1"/>
          <c:tx>
            <c:v>Joe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(Sheet1!$H$10,Sheet1!$I$10,Sheet1!$J$10)</c:f>
              <c:numCache>
                <c:formatCode>General</c:formatCode>
                <c:ptCount val="3"/>
                <c:pt idx="0">
                  <c:v>1.314618272425249</c:v>
                </c:pt>
                <c:pt idx="1">
                  <c:v>0.761254520969604</c:v>
                </c:pt>
                <c:pt idx="2">
                  <c:v>0.973192572552878</c:v>
                </c:pt>
              </c:numCache>
            </c:numRef>
          </c:val>
        </c:ser>
        <c:ser>
          <c:idx val="2"/>
          <c:order val="2"/>
          <c:tx>
            <c:v>Susie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(Sheet1!$L$10,Sheet1!$M$10,Sheet1!$N$10)</c:f>
              <c:numCache>
                <c:formatCode>General</c:formatCode>
                <c:ptCount val="3"/>
                <c:pt idx="0">
                  <c:v>1.498864015151515</c:v>
                </c:pt>
                <c:pt idx="1">
                  <c:v>1.319440146715572</c:v>
                </c:pt>
                <c:pt idx="2">
                  <c:v>1.512037065341995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936304"/>
        <c:axId val="972938352"/>
      </c:barChart>
      <c:catAx>
        <c:axId val="97293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38352"/>
        <c:crosses val="autoZero"/>
        <c:auto val="1"/>
        <c:lblAlgn val="ctr"/>
        <c:lblOffset val="100"/>
        <c:noMultiLvlLbl val="0"/>
      </c:catAx>
      <c:valAx>
        <c:axId val="9729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36304"/>
        <c:crossesAt val="1.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Sheet1!$H$10:$J$10</c:f>
              <c:numCache>
                <c:formatCode>General</c:formatCode>
                <c:ptCount val="3"/>
                <c:pt idx="0">
                  <c:v>1.314618272425249</c:v>
                </c:pt>
                <c:pt idx="1">
                  <c:v>0.761254520969604</c:v>
                </c:pt>
                <c:pt idx="2">
                  <c:v>0.973192572552878</c:v>
                </c:pt>
              </c:numCache>
            </c:numRef>
          </c:val>
          <c:smooth val="0"/>
        </c:ser>
        <c:ser>
          <c:idx val="1"/>
          <c:order val="1"/>
          <c:tx>
            <c:v>Susie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Sheet1!$L$10:$N$10</c:f>
              <c:numCache>
                <c:formatCode>General</c:formatCode>
                <c:ptCount val="3"/>
                <c:pt idx="0">
                  <c:v>1.498864015151515</c:v>
                </c:pt>
                <c:pt idx="1">
                  <c:v>1.319440146715572</c:v>
                </c:pt>
                <c:pt idx="2">
                  <c:v>1.512037065341995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476400"/>
        <c:axId val="996960176"/>
      </c:lineChart>
      <c:catAx>
        <c:axId val="9964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0176"/>
        <c:crosses val="autoZero"/>
        <c:auto val="1"/>
        <c:lblAlgn val="ctr"/>
        <c:lblOffset val="100"/>
        <c:noMultiLvlLbl val="0"/>
      </c:catAx>
      <c:valAx>
        <c:axId val="9969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3</xdr:row>
      <xdr:rowOff>38100</xdr:rowOff>
    </xdr:from>
    <xdr:to>
      <xdr:col>20</xdr:col>
      <xdr:colOff>431800</xdr:colOff>
      <xdr:row>21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120650</xdr:colOff>
      <xdr:row>0</xdr:row>
      <xdr:rowOff>158750</xdr:rowOff>
    </xdr:from>
    <xdr:to>
      <xdr:col>27</xdr:col>
      <xdr:colOff>565150</xdr:colOff>
      <xdr:row>19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27" sqref="F27"/>
    </sheetView>
  </sheetViews>
  <sheetFormatPr baseColWidth="10" defaultRowHeight="16" x14ac:dyDescent="0.2"/>
  <sheetData>
    <row r="1" spans="1:14" x14ac:dyDescent="0.2">
      <c r="A1" t="s">
        <v>8</v>
      </c>
    </row>
    <row r="2" spans="1:14" x14ac:dyDescent="0.2">
      <c r="B2" t="s">
        <v>0</v>
      </c>
      <c r="D2" t="s">
        <v>4</v>
      </c>
      <c r="H2" t="s">
        <v>5</v>
      </c>
      <c r="L2" t="s">
        <v>6</v>
      </c>
    </row>
    <row r="3" spans="1:14" x14ac:dyDescent="0.2">
      <c r="A3" t="s">
        <v>7</v>
      </c>
      <c r="D3">
        <v>2</v>
      </c>
      <c r="E3">
        <v>16</v>
      </c>
      <c r="F3">
        <v>32</v>
      </c>
      <c r="H3">
        <v>2</v>
      </c>
      <c r="I3">
        <v>16</v>
      </c>
      <c r="J3">
        <v>32</v>
      </c>
      <c r="L3">
        <v>2</v>
      </c>
      <c r="M3">
        <v>16</v>
      </c>
      <c r="N3">
        <v>32</v>
      </c>
    </row>
    <row r="4" spans="1:14" x14ac:dyDescent="0.2">
      <c r="B4" s="1">
        <v>0.76214999999999999</v>
      </c>
      <c r="D4" s="1">
        <v>0.76300000000000001</v>
      </c>
      <c r="E4" s="1">
        <v>0.878</v>
      </c>
      <c r="F4" s="1">
        <v>0.63800000000000001</v>
      </c>
      <c r="H4" s="1">
        <v>0.53200000000000003</v>
      </c>
      <c r="I4" s="1">
        <v>0.97499999999999998</v>
      </c>
      <c r="J4" s="1">
        <v>0.80500000000000005</v>
      </c>
      <c r="K4" s="1"/>
      <c r="L4" s="1">
        <v>0.52800000000000002</v>
      </c>
      <c r="M4" s="1">
        <v>0.624</v>
      </c>
      <c r="N4" s="1">
        <v>0.46400000000000002</v>
      </c>
    </row>
    <row r="5" spans="1:14" x14ac:dyDescent="0.2">
      <c r="B5" s="1">
        <v>0.82759000000000005</v>
      </c>
      <c r="D5" s="1">
        <v>0.88800000000000001</v>
      </c>
      <c r="E5" s="1">
        <v>0.871</v>
      </c>
      <c r="F5" s="1">
        <v>0.76200000000000001</v>
      </c>
      <c r="H5" s="1">
        <v>0.63700000000000001</v>
      </c>
      <c r="I5" s="1">
        <v>0.94699999999999995</v>
      </c>
      <c r="J5" s="1">
        <v>0.76300000000000001</v>
      </c>
      <c r="K5" s="1"/>
      <c r="L5" s="1">
        <v>0.56100000000000005</v>
      </c>
      <c r="M5" s="1">
        <v>0.56799999999999995</v>
      </c>
      <c r="N5" s="1">
        <v>0.54100000000000004</v>
      </c>
    </row>
    <row r="6" spans="1:14" x14ac:dyDescent="0.2">
      <c r="B6">
        <v>0.81916800000000001</v>
      </c>
      <c r="D6" s="1">
        <v>1.0449999999999999</v>
      </c>
      <c r="E6" s="1">
        <v>0.874</v>
      </c>
      <c r="F6" s="1">
        <v>0.64800000000000002</v>
      </c>
      <c r="H6" s="1">
        <v>0.56999999999999995</v>
      </c>
      <c r="I6" s="1">
        <v>1.079</v>
      </c>
      <c r="J6" s="1">
        <v>0.78100000000000003</v>
      </c>
      <c r="K6" s="1"/>
      <c r="L6" s="1">
        <v>0.49399999999999999</v>
      </c>
      <c r="M6" s="1">
        <v>0.57899999999999996</v>
      </c>
      <c r="N6" s="1">
        <v>0.64500000000000002</v>
      </c>
    </row>
    <row r="7" spans="1:14" x14ac:dyDescent="0.2">
      <c r="B7" s="1">
        <v>0.76251500000000005</v>
      </c>
      <c r="D7" s="1">
        <v>1.0329999999999999</v>
      </c>
      <c r="E7" s="1">
        <v>0.85799999999999998</v>
      </c>
      <c r="F7" s="1">
        <v>0.74</v>
      </c>
      <c r="H7" s="1">
        <v>0.65100000000000002</v>
      </c>
      <c r="I7" s="1">
        <v>1.107</v>
      </c>
      <c r="J7" s="1">
        <v>0.89200000000000002</v>
      </c>
      <c r="K7" s="1"/>
      <c r="L7" s="1">
        <v>0.59399999999999997</v>
      </c>
      <c r="M7" s="1">
        <v>0.60099999999999998</v>
      </c>
      <c r="N7" s="1">
        <v>0.53400000000000003</v>
      </c>
    </row>
    <row r="8" spans="1:14" x14ac:dyDescent="0.2">
      <c r="B8" s="1">
        <v>0.785578</v>
      </c>
      <c r="D8" s="1">
        <v>1.0960000000000001</v>
      </c>
      <c r="E8" s="1">
        <v>0.83199999999999996</v>
      </c>
      <c r="F8" s="1">
        <v>0.82199999999999995</v>
      </c>
      <c r="H8" s="1">
        <v>0.62</v>
      </c>
      <c r="I8" s="1">
        <v>1.0900000000000001</v>
      </c>
      <c r="J8" s="1">
        <v>0.82499999999999996</v>
      </c>
      <c r="K8" s="1"/>
      <c r="L8" s="1">
        <v>0.46300000000000002</v>
      </c>
      <c r="M8" s="1">
        <v>0.627</v>
      </c>
      <c r="N8" s="1">
        <v>0.433</v>
      </c>
    </row>
    <row r="9" spans="1:14" s="2" customFormat="1" x14ac:dyDescent="0.2">
      <c r="A9" s="2" t="s">
        <v>1</v>
      </c>
      <c r="B9" s="3">
        <f>AVERAGE(B4:B8)</f>
        <v>0.7914002</v>
      </c>
      <c r="D9" s="3">
        <f t="shared" ref="D9:N9" si="0">AVERAGE(D4:D8)</f>
        <v>0.96499999999999986</v>
      </c>
      <c r="E9" s="3">
        <f t="shared" si="0"/>
        <v>0.86260000000000014</v>
      </c>
      <c r="F9" s="3">
        <f t="shared" si="0"/>
        <v>0.72200000000000009</v>
      </c>
      <c r="G9" s="3"/>
      <c r="H9" s="3">
        <f t="shared" si="0"/>
        <v>0.60199999999999998</v>
      </c>
      <c r="I9" s="3">
        <f t="shared" si="0"/>
        <v>1.0395999999999999</v>
      </c>
      <c r="J9" s="3">
        <f t="shared" si="0"/>
        <v>0.81319999999999992</v>
      </c>
      <c r="K9" s="3"/>
      <c r="L9" s="3">
        <f t="shared" si="0"/>
        <v>0.52800000000000002</v>
      </c>
      <c r="M9" s="3">
        <f t="shared" si="0"/>
        <v>0.59979999999999989</v>
      </c>
      <c r="N9" s="3">
        <f t="shared" si="0"/>
        <v>0.52339999999999998</v>
      </c>
    </row>
    <row r="10" spans="1:14" s="4" customFormat="1" x14ac:dyDescent="0.2">
      <c r="A10" s="4" t="s">
        <v>2</v>
      </c>
      <c r="D10" s="4">
        <f>0.7914002/D9</f>
        <v>0.82010383419689126</v>
      </c>
      <c r="E10" s="4">
        <f>0.7914002/E9</f>
        <v>0.91745907720843944</v>
      </c>
      <c r="F10" s="4">
        <f>0.7914002/F9</f>
        <v>1.0961221606648197</v>
      </c>
      <c r="H10" s="4">
        <f>0.7914002/H9</f>
        <v>1.3146182724252493</v>
      </c>
      <c r="I10" s="4">
        <f>0.7914002/I9</f>
        <v>0.76125452096960378</v>
      </c>
      <c r="J10" s="4">
        <f>0.7914002/J9</f>
        <v>0.97319257255287761</v>
      </c>
      <c r="K10" s="5"/>
      <c r="L10" s="4">
        <f>0.7914002/L9</f>
        <v>1.4988640151515151</v>
      </c>
      <c r="M10" s="4">
        <f>0.7914002/M9</f>
        <v>1.3194401467155721</v>
      </c>
      <c r="N10" s="4">
        <f>0.7914002/N9</f>
        <v>1.5120370653419948</v>
      </c>
    </row>
    <row r="11" spans="1:14" s="6" customFormat="1" x14ac:dyDescent="0.2">
      <c r="A11" s="6" t="s">
        <v>3</v>
      </c>
      <c r="D11" s="6">
        <f>D10/D3</f>
        <v>0.41005191709844563</v>
      </c>
      <c r="E11" s="6">
        <f>E10/E3</f>
        <v>5.7341192325527465E-2</v>
      </c>
      <c r="F11" s="6">
        <f>F10/F3</f>
        <v>3.4253817520775616E-2</v>
      </c>
      <c r="H11" s="6">
        <f>H10/H3</f>
        <v>0.65730913621262466</v>
      </c>
      <c r="I11" s="6">
        <f>I10/I3</f>
        <v>4.7578407560600236E-2</v>
      </c>
      <c r="J11" s="6">
        <f>J10/J3</f>
        <v>3.0412267892277425E-2</v>
      </c>
      <c r="K11" s="7"/>
      <c r="L11" s="6">
        <f>L10/L3</f>
        <v>0.74943200757575756</v>
      </c>
      <c r="M11" s="6">
        <f>M10/M3</f>
        <v>8.2465009169723255E-2</v>
      </c>
      <c r="N11" s="6">
        <f>N10/N3</f>
        <v>4.7251158291937337E-2</v>
      </c>
    </row>
    <row r="12" spans="1:14" s="6" customFormat="1" x14ac:dyDescent="0.2">
      <c r="K12" s="7"/>
    </row>
    <row r="13" spans="1:14" x14ac:dyDescent="0.2">
      <c r="A13" t="s">
        <v>9</v>
      </c>
      <c r="E13" s="1"/>
      <c r="F13" s="1"/>
      <c r="J13" s="1"/>
      <c r="K13" s="1"/>
      <c r="L13" s="1"/>
    </row>
    <row r="14" spans="1:14" x14ac:dyDescent="0.2">
      <c r="D14">
        <v>2</v>
      </c>
      <c r="E14">
        <v>16</v>
      </c>
      <c r="F14">
        <v>32</v>
      </c>
      <c r="H14">
        <v>2</v>
      </c>
      <c r="I14">
        <v>16</v>
      </c>
      <c r="J14">
        <v>32</v>
      </c>
      <c r="K14" s="1"/>
      <c r="L14">
        <v>2</v>
      </c>
      <c r="M14">
        <v>16</v>
      </c>
      <c r="N14">
        <v>32</v>
      </c>
    </row>
    <row r="15" spans="1:14" x14ac:dyDescent="0.2">
      <c r="B15" s="1">
        <v>0.22650999999999999</v>
      </c>
      <c r="D15" s="1">
        <v>0.35</v>
      </c>
      <c r="E15" s="1">
        <v>0.34899999999999998</v>
      </c>
      <c r="F15" s="1">
        <v>0.69699999999999995</v>
      </c>
      <c r="H15" s="1">
        <v>0.187</v>
      </c>
      <c r="I15" s="1">
        <v>0.38800000000000001</v>
      </c>
      <c r="J15" s="1">
        <v>0.57899999999999996</v>
      </c>
      <c r="K15" s="1"/>
      <c r="L15" s="1">
        <v>0.192</v>
      </c>
      <c r="M15" s="1">
        <v>0.247</v>
      </c>
      <c r="N15" s="1">
        <v>0.41699999999999998</v>
      </c>
    </row>
    <row r="16" spans="1:14" x14ac:dyDescent="0.2">
      <c r="B16" s="1">
        <v>0.21909699999999999</v>
      </c>
      <c r="D16" s="1">
        <v>0.30099999999999999</v>
      </c>
      <c r="E16" s="1">
        <v>0.35699999999999998</v>
      </c>
      <c r="F16" s="1">
        <v>0.44700000000000001</v>
      </c>
      <c r="H16" s="1">
        <v>0.16600000000000001</v>
      </c>
      <c r="I16" s="1">
        <v>0.35799999999999998</v>
      </c>
      <c r="J16" s="1">
        <v>0.57799999999999996</v>
      </c>
      <c r="K16" s="1"/>
      <c r="L16" s="1">
        <v>0.19400000000000001</v>
      </c>
      <c r="M16" s="1">
        <v>0.23499999999999999</v>
      </c>
      <c r="N16" s="1">
        <v>0.4</v>
      </c>
    </row>
    <row r="17" spans="1:14" x14ac:dyDescent="0.2">
      <c r="B17">
        <v>0.23159099999999999</v>
      </c>
      <c r="D17" s="1">
        <v>0.28199999999999997</v>
      </c>
      <c r="E17" s="1">
        <v>0.29399999999999998</v>
      </c>
      <c r="F17" s="1">
        <v>0.48399999999999999</v>
      </c>
      <c r="H17" s="1">
        <v>0.20899999999999999</v>
      </c>
      <c r="I17" s="1">
        <v>0.36099999999999999</v>
      </c>
      <c r="J17" s="1">
        <v>0.57099999999999995</v>
      </c>
      <c r="K17" s="1"/>
      <c r="L17" s="1">
        <v>0.16200000000000001</v>
      </c>
      <c r="M17" s="1">
        <v>0.23200000000000001</v>
      </c>
      <c r="N17" s="1">
        <v>0.38600000000000001</v>
      </c>
    </row>
    <row r="18" spans="1:14" x14ac:dyDescent="0.2">
      <c r="B18">
        <v>0.22505800000000001</v>
      </c>
      <c r="D18" s="1">
        <v>0.29899999999999999</v>
      </c>
      <c r="E18" s="1">
        <v>0.32200000000000001</v>
      </c>
      <c r="F18" s="1">
        <v>0.57199999999999995</v>
      </c>
      <c r="H18" s="1">
        <v>0.20799999999999999</v>
      </c>
      <c r="I18" s="1">
        <v>0.41</v>
      </c>
      <c r="J18" s="1">
        <v>0.77600000000000002</v>
      </c>
      <c r="K18" s="1"/>
      <c r="L18" s="1">
        <v>0.16600000000000001</v>
      </c>
      <c r="M18" s="1">
        <v>0.19700000000000001</v>
      </c>
      <c r="N18" s="1">
        <v>0.39700000000000002</v>
      </c>
    </row>
    <row r="19" spans="1:14" x14ac:dyDescent="0.2">
      <c r="B19">
        <v>0.22390699999999999</v>
      </c>
      <c r="C19" s="1"/>
      <c r="D19" s="1">
        <v>0.28599999999999998</v>
      </c>
      <c r="E19" s="1">
        <v>0.374</v>
      </c>
      <c r="F19" s="1">
        <v>0.53500000000000003</v>
      </c>
      <c r="H19" s="1">
        <v>0.20599999999999999</v>
      </c>
      <c r="I19" s="1">
        <v>0.42799999999999999</v>
      </c>
      <c r="J19" s="1">
        <v>0.63500000000000001</v>
      </c>
      <c r="K19" s="1"/>
      <c r="L19" s="1">
        <v>0.18099999999999999</v>
      </c>
      <c r="M19" s="1">
        <v>0.28499999999999998</v>
      </c>
      <c r="N19" s="1">
        <v>0.29899999999999999</v>
      </c>
    </row>
    <row r="20" spans="1:14" s="2" customFormat="1" x14ac:dyDescent="0.2">
      <c r="A20" s="2" t="s">
        <v>1</v>
      </c>
      <c r="B20" s="3">
        <f>AVERAGE(B15:B19)</f>
        <v>0.22523260000000001</v>
      </c>
      <c r="D20" s="3">
        <f t="shared" ref="D20" si="1">AVERAGE(D15:D19)</f>
        <v>0.30359999999999998</v>
      </c>
      <c r="E20" s="3">
        <f t="shared" ref="E20" si="2">AVERAGE(E15:E19)</f>
        <v>0.33920000000000006</v>
      </c>
      <c r="F20" s="3">
        <f t="shared" ref="F20" si="3">AVERAGE(F15:F19)</f>
        <v>0.54699999999999993</v>
      </c>
      <c r="G20" s="3"/>
      <c r="H20" s="3">
        <f t="shared" ref="H20" si="4">AVERAGE(H15:H19)</f>
        <v>0.19519999999999998</v>
      </c>
      <c r="I20" s="3">
        <f t="shared" ref="I20" si="5">AVERAGE(I15:I19)</f>
        <v>0.38899999999999996</v>
      </c>
      <c r="J20" s="3">
        <f t="shared" ref="J20" si="6">AVERAGE(J15:J19)</f>
        <v>0.62780000000000002</v>
      </c>
      <c r="K20" s="3"/>
      <c r="L20" s="3">
        <f t="shared" ref="L20" si="7">AVERAGE(L15:L19)</f>
        <v>0.17899999999999999</v>
      </c>
      <c r="M20" s="3">
        <f t="shared" ref="M20" si="8">AVERAGE(M15:M19)</f>
        <v>0.2392</v>
      </c>
      <c r="N20" s="3">
        <f t="shared" ref="N20" si="9">AVERAGE(N15:N19)</f>
        <v>0.37979999999999997</v>
      </c>
    </row>
    <row r="21" spans="1:14" s="4" customFormat="1" x14ac:dyDescent="0.2">
      <c r="A21" s="4" t="s">
        <v>2</v>
      </c>
      <c r="D21" s="4">
        <f>0.2252326/D20</f>
        <v>0.74187285902503297</v>
      </c>
      <c r="E21" s="4">
        <f t="shared" ref="E21:F21" si="10">0.2252326/E20</f>
        <v>0.66401120283018855</v>
      </c>
      <c r="F21" s="4">
        <f t="shared" si="10"/>
        <v>0.41175978062157226</v>
      </c>
      <c r="H21" s="4">
        <f t="shared" ref="H21:J21" si="11">0.2252326/H20</f>
        <v>1.1538555327868854</v>
      </c>
      <c r="I21" s="4">
        <f t="shared" si="11"/>
        <v>0.5790041131105399</v>
      </c>
      <c r="J21" s="4">
        <f t="shared" si="11"/>
        <v>0.35876489327811406</v>
      </c>
      <c r="K21" s="5"/>
      <c r="L21" s="4">
        <f t="shared" ref="L21:N21" si="12">0.2252326/L20</f>
        <v>1.2582826815642458</v>
      </c>
      <c r="M21" s="4">
        <f t="shared" si="12"/>
        <v>0.94160785953177262</v>
      </c>
      <c r="N21" s="4">
        <f t="shared" si="12"/>
        <v>0.59302948920484466</v>
      </c>
    </row>
    <row r="22" spans="1:14" s="6" customFormat="1" x14ac:dyDescent="0.2">
      <c r="A22" s="6" t="s">
        <v>3</v>
      </c>
      <c r="D22" s="6">
        <f>D21/D14</f>
        <v>0.37093642951251649</v>
      </c>
      <c r="E22" s="6">
        <f>E21/E14</f>
        <v>4.1500700176886784E-2</v>
      </c>
      <c r="F22" s="6">
        <f>F21/F14</f>
        <v>1.2867493144424133E-2</v>
      </c>
      <c r="H22" s="6">
        <f>H21/H14</f>
        <v>0.57692776639344268</v>
      </c>
      <c r="I22" s="6">
        <f>I21/I14</f>
        <v>3.6187757069408744E-2</v>
      </c>
      <c r="J22" s="6">
        <f>J21/J14</f>
        <v>1.1211402914941064E-2</v>
      </c>
      <c r="K22" s="7"/>
      <c r="L22" s="6">
        <f>L21/L14</f>
        <v>0.62914134078212292</v>
      </c>
      <c r="M22" s="6">
        <f>M21/M14</f>
        <v>5.8850491220735789E-2</v>
      </c>
      <c r="N22" s="6">
        <f>N21/N14</f>
        <v>1.8532171537651396E-2</v>
      </c>
    </row>
    <row r="23" spans="1:14" x14ac:dyDescent="0.2">
      <c r="E23" s="1"/>
      <c r="F23" s="1"/>
      <c r="J23" s="1"/>
      <c r="K23" s="1"/>
    </row>
    <row r="27" spans="1:14" x14ac:dyDescent="0.2">
      <c r="B27">
        <v>0.22523260000000001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2018-02-20T02:25:17Z</dcterms:created>
  <dcterms:modified xsi:type="dcterms:W3CDTF">2018-02-20T03:04:13Z</dcterms:modified>
</cp:coreProperties>
</file>