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tudy\Ra\Yang\yang\Satun-Phang-Nga\final-Satun-SunriseSunset\"/>
    </mc:Choice>
  </mc:AlternateContent>
  <xr:revisionPtr revIDLastSave="0" documentId="13_ncr:1_{1DCFD859-57EA-4396-ADBF-B951DBF3FD26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47" i="1" l="1"/>
  <c r="Z47" i="1"/>
  <c r="Y47" i="1"/>
  <c r="X47" i="1"/>
  <c r="W47" i="1"/>
  <c r="V47" i="1"/>
  <c r="U47" i="1"/>
  <c r="T47" i="1"/>
  <c r="S43" i="1"/>
  <c r="S44" i="1"/>
  <c r="S45" i="1"/>
  <c r="S46" i="1"/>
  <c r="S47" i="1"/>
</calcChain>
</file>

<file path=xl/sharedStrings.xml><?xml version="1.0" encoding="utf-8"?>
<sst xmlns="http://schemas.openxmlformats.org/spreadsheetml/2006/main" count="208" uniqueCount="196">
  <si>
    <t>date</t>
  </si>
  <si>
    <t>latitude</t>
  </si>
  <si>
    <t>longitude</t>
  </si>
  <si>
    <t>uvb</t>
  </si>
  <si>
    <t>e</t>
  </si>
  <si>
    <t>stl1</t>
  </si>
  <si>
    <t>sp</t>
  </si>
  <si>
    <t>tp</t>
  </si>
  <si>
    <t>d2m</t>
  </si>
  <si>
    <t>minTemp</t>
  </si>
  <si>
    <t>meanTemp</t>
  </si>
  <si>
    <t>maxTemp</t>
  </si>
  <si>
    <t>RH</t>
  </si>
  <si>
    <t>WS</t>
  </si>
  <si>
    <t>sunrise</t>
  </si>
  <si>
    <t>sunset</t>
  </si>
  <si>
    <t>durationOfDay</t>
  </si>
  <si>
    <t>2023/11/01</t>
  </si>
  <si>
    <t>2023/11/02</t>
  </si>
  <si>
    <t>2023/11/03</t>
  </si>
  <si>
    <t>2023/11/04</t>
  </si>
  <si>
    <t>2023/11/05</t>
  </si>
  <si>
    <t>2023/11/06</t>
  </si>
  <si>
    <t>2023/11/07</t>
  </si>
  <si>
    <t>2023/11/08</t>
  </si>
  <si>
    <t>2023/11/09</t>
  </si>
  <si>
    <t>2023/11/10</t>
  </si>
  <si>
    <t>2023/11/11</t>
  </si>
  <si>
    <t>2023/11/12</t>
  </si>
  <si>
    <t>2023/11/13</t>
  </si>
  <si>
    <t>2023/11/14</t>
  </si>
  <si>
    <t>2023/11/15</t>
  </si>
  <si>
    <t>2023/11/16</t>
  </si>
  <si>
    <t>2023/11/17</t>
  </si>
  <si>
    <t>2023/11/18</t>
  </si>
  <si>
    <t>2023/11/19</t>
  </si>
  <si>
    <t>2023/11/20</t>
  </si>
  <si>
    <t>2023/11/21</t>
  </si>
  <si>
    <t>2023/11/22</t>
  </si>
  <si>
    <t>2023/11/23</t>
  </si>
  <si>
    <t>2023/11/24</t>
  </si>
  <si>
    <t>2023/11/25</t>
  </si>
  <si>
    <t>2023/11/26</t>
  </si>
  <si>
    <t>2023/11/27</t>
  </si>
  <si>
    <t>2023/11/28</t>
  </si>
  <si>
    <t>2023/11/29</t>
  </si>
  <si>
    <t>2023/11/30</t>
  </si>
  <si>
    <t>2023/12/01</t>
  </si>
  <si>
    <t>2023/12/02</t>
  </si>
  <si>
    <t>2023/12/03</t>
  </si>
  <si>
    <t>2023/12/04</t>
  </si>
  <si>
    <t>2023/12/05</t>
  </si>
  <si>
    <t>2023/12/06</t>
  </si>
  <si>
    <t>2023/12/07</t>
  </si>
  <si>
    <t>2023/12/08</t>
  </si>
  <si>
    <t>2023/12/09</t>
  </si>
  <si>
    <t>2023/12/10</t>
  </si>
  <si>
    <t>2023/12/11</t>
  </si>
  <si>
    <t>2023/12/12</t>
  </si>
  <si>
    <t>2023/12/13</t>
  </si>
  <si>
    <t>2023/12/14</t>
  </si>
  <si>
    <t>2023/12/15</t>
  </si>
  <si>
    <t>2023/12/16</t>
  </si>
  <si>
    <t>2023/12/17</t>
  </si>
  <si>
    <t>2023/12/18</t>
  </si>
  <si>
    <t>2023/12/19</t>
  </si>
  <si>
    <t>2023/12/20</t>
  </si>
  <si>
    <t>2023/12/21</t>
  </si>
  <si>
    <t>2023/12/22</t>
  </si>
  <si>
    <t>2023/12/23</t>
  </si>
  <si>
    <t>2023/12/24</t>
  </si>
  <si>
    <t>2023/12/25</t>
  </si>
  <si>
    <t>2023/12/26</t>
  </si>
  <si>
    <t>2023/12/27</t>
  </si>
  <si>
    <t>2023/12/28</t>
  </si>
  <si>
    <t>2023/12/29</t>
  </si>
  <si>
    <t>2023/12/30</t>
  </si>
  <si>
    <t>2023/12/31</t>
  </si>
  <si>
    <t>06:08:09</t>
  </si>
  <si>
    <t>06:08:17</t>
  </si>
  <si>
    <t>06:08:27</t>
  </si>
  <si>
    <t>06:08:37</t>
  </si>
  <si>
    <t>06:08:48</t>
  </si>
  <si>
    <t>06:08:59</t>
  </si>
  <si>
    <t>06:09:11</t>
  </si>
  <si>
    <t>06:09:24</t>
  </si>
  <si>
    <t>06:09:38</t>
  </si>
  <si>
    <t>06:09:53</t>
  </si>
  <si>
    <t>06:10:08</t>
  </si>
  <si>
    <t>06:10:24</t>
  </si>
  <si>
    <t>06:10:40</t>
  </si>
  <si>
    <t>06:10:58</t>
  </si>
  <si>
    <t>06:11:15</t>
  </si>
  <si>
    <t>06:11:34</t>
  </si>
  <si>
    <t>06:11:53</t>
  </si>
  <si>
    <t>06:12:13</t>
  </si>
  <si>
    <t>06:12:34</t>
  </si>
  <si>
    <t>06:12:55</t>
  </si>
  <si>
    <t>06:13:17</t>
  </si>
  <si>
    <t>06:13:39</t>
  </si>
  <si>
    <t>06:14:02</t>
  </si>
  <si>
    <t>06:14:26</t>
  </si>
  <si>
    <t>06:14:50</t>
  </si>
  <si>
    <t>06:15:15</t>
  </si>
  <si>
    <t>06:15:40</t>
  </si>
  <si>
    <t>06:16:05</t>
  </si>
  <si>
    <t>06:16:31</t>
  </si>
  <si>
    <t>06:16:58</t>
  </si>
  <si>
    <t>06:17:24</t>
  </si>
  <si>
    <t>06:17:52</t>
  </si>
  <si>
    <t>06:18:19</t>
  </si>
  <si>
    <t>06:18:47</t>
  </si>
  <si>
    <t>06:19:15</t>
  </si>
  <si>
    <t>06:19:44</t>
  </si>
  <si>
    <t>06:20:13</t>
  </si>
  <si>
    <t>06:20:41</t>
  </si>
  <si>
    <t>06:21:11</t>
  </si>
  <si>
    <t>06:21:40</t>
  </si>
  <si>
    <t>06:22:09</t>
  </si>
  <si>
    <t>06:22:39</t>
  </si>
  <si>
    <t>06:23:09</t>
  </si>
  <si>
    <t>06:23:38</t>
  </si>
  <si>
    <t>06:24:08</t>
  </si>
  <si>
    <t>06:24:38</t>
  </si>
  <si>
    <t>06:25:07</t>
  </si>
  <si>
    <t>06:25:37</t>
  </si>
  <si>
    <t>06:26:07</t>
  </si>
  <si>
    <t>06:26:36</t>
  </si>
  <si>
    <t>06:27:05</t>
  </si>
  <si>
    <t>06:27:34</t>
  </si>
  <si>
    <t>06:28:03</t>
  </si>
  <si>
    <t>06:28:32</t>
  </si>
  <si>
    <t>06:29:00</t>
  </si>
  <si>
    <t>06:29:28</t>
  </si>
  <si>
    <t>06:29:56</t>
  </si>
  <si>
    <t>06:30:23</t>
  </si>
  <si>
    <t>06:30:50</t>
  </si>
  <si>
    <t>06:31:17</t>
  </si>
  <si>
    <t>06:31:43</t>
  </si>
  <si>
    <t>18:01:06</t>
  </si>
  <si>
    <t>18:00:55</t>
  </si>
  <si>
    <t>18:00:45</t>
  </si>
  <si>
    <t>18:00:37</t>
  </si>
  <si>
    <t>18:00:29</t>
  </si>
  <si>
    <t>18:00:22</t>
  </si>
  <si>
    <t>18:00:16</t>
  </si>
  <si>
    <t>18:00:11</t>
  </si>
  <si>
    <t>18:00:07</t>
  </si>
  <si>
    <t>18:00:04</t>
  </si>
  <si>
    <t>18:00:02</t>
  </si>
  <si>
    <t>18:00:01</t>
  </si>
  <si>
    <t>18:00:21</t>
  </si>
  <si>
    <t>18:00:28</t>
  </si>
  <si>
    <t>18:00:35</t>
  </si>
  <si>
    <t>18:00:44</t>
  </si>
  <si>
    <t>18:00:53</t>
  </si>
  <si>
    <t>18:01:04</t>
  </si>
  <si>
    <t>18:01:15</t>
  </si>
  <si>
    <t>18:01:27</t>
  </si>
  <si>
    <t>18:01:40</t>
  </si>
  <si>
    <t>18:01:54</t>
  </si>
  <si>
    <t>18:02:09</t>
  </si>
  <si>
    <t>18:02:24</t>
  </si>
  <si>
    <t>18:02:41</t>
  </si>
  <si>
    <t>18:02:58</t>
  </si>
  <si>
    <t>18:03:16</t>
  </si>
  <si>
    <t>18:03:35</t>
  </si>
  <si>
    <t>18:03:54</t>
  </si>
  <si>
    <t>18:04:14</t>
  </si>
  <si>
    <t>18:04:35</t>
  </si>
  <si>
    <t>18:04:57</t>
  </si>
  <si>
    <t>18:05:19</t>
  </si>
  <si>
    <t>18:05:42</t>
  </si>
  <si>
    <t>18:06:06</t>
  </si>
  <si>
    <t>18:06:30</t>
  </si>
  <si>
    <t>18:06:54</t>
  </si>
  <si>
    <t>18:07:20</t>
  </si>
  <si>
    <t>18:07:45</t>
  </si>
  <si>
    <t>18:08:12</t>
  </si>
  <si>
    <t>18:08:38</t>
  </si>
  <si>
    <t>18:09:05</t>
  </si>
  <si>
    <t>18:09:33</t>
  </si>
  <si>
    <t>18:10:01</t>
  </si>
  <si>
    <t>18:10:29</t>
  </si>
  <si>
    <t>18:10:58</t>
  </si>
  <si>
    <t>18:11:27</t>
  </si>
  <si>
    <t>18:11:56</t>
  </si>
  <si>
    <t>18:12:25</t>
  </si>
  <si>
    <t>18:12:55</t>
  </si>
  <si>
    <t>18:13:25</t>
  </si>
  <si>
    <t>18:13:55</t>
  </si>
  <si>
    <t>18:14:25</t>
  </si>
  <si>
    <t>18:14:55</t>
  </si>
  <si>
    <t>18:15:26</t>
  </si>
  <si>
    <t>rainfall</t>
  </si>
  <si>
    <t>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</si>
</sst>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2"/>
  <sheetViews>
    <sheetView tabSelected="1" topLeftCell="C32" zoomScale="89" workbookViewId="0">
      <selection activeCell="Q2" sqref="Q2"/>
    </sheetView>
  </sheetViews>
  <sheetFormatPr defaultRowHeight="14.5" x14ac:dyDescent="0.35"/>
  <cols>
    <col min="1" max="1" width="10.453125" bestFit="1" customWidth="1"/>
    <col min="17" max="17" width="13.81640625" bestFit="1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5">
      <c r="A2" t="s">
        <v>17</v>
      </c>
      <c r="B2">
        <v>6.8629999160766602</v>
      </c>
      <c r="C2">
        <v>100.05300140380859</v>
      </c>
      <c r="D2">
        <v>88669.196786351909</v>
      </c>
      <c r="E2">
        <v>-1.4786540458182411E-4</v>
      </c>
      <c r="F2">
        <v>300.34009262568571</v>
      </c>
      <c r="G2">
        <v>99658.423370191347</v>
      </c>
      <c r="H2">
        <v>1.2173926858782969E-3</v>
      </c>
      <c r="I2">
        <v>24.8513429271128</v>
      </c>
      <c r="J2">
        <v>25.502307039308899</v>
      </c>
      <c r="K2">
        <v>26.4816986356409</v>
      </c>
      <c r="L2">
        <v>28.17300037156264</v>
      </c>
      <c r="M2">
        <v>0.90785428316945671</v>
      </c>
      <c r="N2">
        <v>2.043030262497799</v>
      </c>
      <c r="O2" t="s">
        <v>78</v>
      </c>
      <c r="P2" t="s">
        <v>139</v>
      </c>
      <c r="Q2">
        <v>11.8825</v>
      </c>
    </row>
    <row r="3" spans="1:17" x14ac:dyDescent="0.35">
      <c r="A3" t="s">
        <v>18</v>
      </c>
      <c r="B3">
        <v>6.8629999160766602</v>
      </c>
      <c r="C3">
        <v>100.05300140380859</v>
      </c>
      <c r="D3">
        <v>82566.137091236465</v>
      </c>
      <c r="E3">
        <v>-1.618569334372467E-4</v>
      </c>
      <c r="F3">
        <v>300.22605893318422</v>
      </c>
      <c r="G3">
        <v>99631.012873285217</v>
      </c>
      <c r="H3">
        <v>1.0705389612634621E-3</v>
      </c>
      <c r="I3">
        <v>24.97963657909742</v>
      </c>
      <c r="J3">
        <v>25.316851456726742</v>
      </c>
      <c r="K3">
        <v>26.891262998393699</v>
      </c>
      <c r="L3">
        <v>29.67565589122324</v>
      </c>
      <c r="M3">
        <v>0.89304067080740268</v>
      </c>
      <c r="N3">
        <v>0.96678488078802582</v>
      </c>
      <c r="O3" t="s">
        <v>79</v>
      </c>
      <c r="P3" t="s">
        <v>140</v>
      </c>
      <c r="Q3">
        <v>11.877222222222221</v>
      </c>
    </row>
    <row r="4" spans="1:17" x14ac:dyDescent="0.35">
      <c r="A4" t="s">
        <v>19</v>
      </c>
      <c r="B4">
        <v>6.8629999160766602</v>
      </c>
      <c r="C4">
        <v>100.05300140380859</v>
      </c>
      <c r="D4">
        <v>65654.080753208313</v>
      </c>
      <c r="E4">
        <v>-1.4086254403021859E-4</v>
      </c>
      <c r="F4">
        <v>300.48273775682429</v>
      </c>
      <c r="G4">
        <v>99495.936559157213</v>
      </c>
      <c r="H4">
        <v>4.5049643383645818E-4</v>
      </c>
      <c r="I4">
        <v>25.126609048142999</v>
      </c>
      <c r="J4">
        <v>25.611187413599112</v>
      </c>
      <c r="K4">
        <v>27.521911686475619</v>
      </c>
      <c r="L4">
        <v>31.005086590737221</v>
      </c>
      <c r="M4">
        <v>0.86819616529039789</v>
      </c>
      <c r="N4">
        <v>1.1469058013638731</v>
      </c>
      <c r="O4" t="s">
        <v>80</v>
      </c>
      <c r="P4" t="s">
        <v>141</v>
      </c>
      <c r="Q4">
        <v>11.87166666666667</v>
      </c>
    </row>
    <row r="5" spans="1:17" x14ac:dyDescent="0.35">
      <c r="A5" t="s">
        <v>20</v>
      </c>
      <c r="B5">
        <v>6.8629999160766602</v>
      </c>
      <c r="C5">
        <v>100.05300140380859</v>
      </c>
      <c r="D5">
        <v>62591.099079852902</v>
      </c>
      <c r="E5">
        <v>-1.3198833423451001E-4</v>
      </c>
      <c r="F5">
        <v>300.22991081753418</v>
      </c>
      <c r="G5">
        <v>99496.841037149206</v>
      </c>
      <c r="H5">
        <v>1.4641281070986571E-3</v>
      </c>
      <c r="I5">
        <v>25.13266063550083</v>
      </c>
      <c r="J5">
        <v>25.167157559961542</v>
      </c>
      <c r="K5">
        <v>27.285970973079369</v>
      </c>
      <c r="L5">
        <v>30.846618451355141</v>
      </c>
      <c r="M5">
        <v>0.88058699553682518</v>
      </c>
      <c r="N5">
        <v>0.98377253012613797</v>
      </c>
      <c r="O5" t="s">
        <v>81</v>
      </c>
      <c r="P5" t="s">
        <v>142</v>
      </c>
      <c r="Q5">
        <v>11.866666666666671</v>
      </c>
    </row>
    <row r="6" spans="1:17" x14ac:dyDescent="0.35">
      <c r="A6" t="s">
        <v>21</v>
      </c>
      <c r="B6">
        <v>6.8629999160766602</v>
      </c>
      <c r="C6">
        <v>100.05300140380859</v>
      </c>
      <c r="D6">
        <v>74003.225214777282</v>
      </c>
      <c r="E6">
        <v>-1.059293398309818E-4</v>
      </c>
      <c r="F6">
        <v>300.37078229029771</v>
      </c>
      <c r="G6">
        <v>99606.87319175071</v>
      </c>
      <c r="H6">
        <v>4.2133732758787608E-4</v>
      </c>
      <c r="I6">
        <v>25.572355247666341</v>
      </c>
      <c r="J6">
        <v>26.045778309270251</v>
      </c>
      <c r="K6">
        <v>27.540556952036241</v>
      </c>
      <c r="L6">
        <v>30.281211574851799</v>
      </c>
      <c r="M6">
        <v>0.89053278584907158</v>
      </c>
      <c r="N6">
        <v>1.297758558994575</v>
      </c>
      <c r="O6" t="s">
        <v>82</v>
      </c>
      <c r="P6" t="s">
        <v>143</v>
      </c>
      <c r="Q6">
        <v>11.861388888888889</v>
      </c>
    </row>
    <row r="7" spans="1:17" x14ac:dyDescent="0.35">
      <c r="A7" t="s">
        <v>22</v>
      </c>
      <c r="B7">
        <v>6.8629999160766602</v>
      </c>
      <c r="C7">
        <v>100.05300140380859</v>
      </c>
      <c r="D7">
        <v>103645.1311095173</v>
      </c>
      <c r="E7">
        <v>-1.5257114845567359E-4</v>
      </c>
      <c r="F7">
        <v>301.07580253653811</v>
      </c>
      <c r="G7">
        <v>99605.874972342179</v>
      </c>
      <c r="H7">
        <v>9.2004034836754922E-5</v>
      </c>
      <c r="I7">
        <v>25.36953348993336</v>
      </c>
      <c r="J7">
        <v>25.663965812369842</v>
      </c>
      <c r="K7">
        <v>28.285171086834112</v>
      </c>
      <c r="L7">
        <v>33.062646484375023</v>
      </c>
      <c r="M7">
        <v>0.8424832364511895</v>
      </c>
      <c r="N7">
        <v>1.0558771931379589</v>
      </c>
      <c r="O7" t="s">
        <v>83</v>
      </c>
      <c r="P7" t="s">
        <v>144</v>
      </c>
      <c r="Q7">
        <v>11.85638888888889</v>
      </c>
    </row>
    <row r="8" spans="1:17" x14ac:dyDescent="0.35">
      <c r="A8" t="s">
        <v>23</v>
      </c>
      <c r="B8">
        <v>6.8629999160766602</v>
      </c>
      <c r="C8">
        <v>100.05300140380859</v>
      </c>
      <c r="D8">
        <v>95079.165412845439</v>
      </c>
      <c r="E8">
        <v>-1.427318658103518E-4</v>
      </c>
      <c r="F8">
        <v>300.78053320643318</v>
      </c>
      <c r="G8">
        <v>99601.139764031104</v>
      </c>
      <c r="H8">
        <v>8.7359741704420282E-5</v>
      </c>
      <c r="I8">
        <v>25.220364980939451</v>
      </c>
      <c r="J8">
        <v>25.92759192008344</v>
      </c>
      <c r="K8">
        <v>27.84875222395112</v>
      </c>
      <c r="L8">
        <v>32.2080884307274</v>
      </c>
      <c r="M8">
        <v>0.85654379766875333</v>
      </c>
      <c r="N8">
        <v>1.3606000796914051</v>
      </c>
      <c r="O8" t="s">
        <v>84</v>
      </c>
      <c r="P8" t="s">
        <v>145</v>
      </c>
      <c r="Q8">
        <v>11.85138888888889</v>
      </c>
    </row>
    <row r="9" spans="1:17" x14ac:dyDescent="0.35">
      <c r="A9" t="s">
        <v>24</v>
      </c>
      <c r="B9">
        <v>6.8629999160766602</v>
      </c>
      <c r="C9">
        <v>100.05300140380859</v>
      </c>
      <c r="D9">
        <v>76139.372453573014</v>
      </c>
      <c r="E9">
        <v>-1.4430517785089789E-4</v>
      </c>
      <c r="F9">
        <v>300.83404752528668</v>
      </c>
      <c r="G9">
        <v>99581.122171272495</v>
      </c>
      <c r="H9">
        <v>1.0338549243700851E-3</v>
      </c>
      <c r="I9">
        <v>25.224944223331821</v>
      </c>
      <c r="J9">
        <v>25.600551968003</v>
      </c>
      <c r="K9">
        <v>27.607859381199209</v>
      </c>
      <c r="L9">
        <v>30.709554146235352</v>
      </c>
      <c r="M9">
        <v>0.86891453422328591</v>
      </c>
      <c r="N9">
        <v>1.1810791718176179</v>
      </c>
      <c r="O9" t="s">
        <v>85</v>
      </c>
      <c r="P9" t="s">
        <v>146</v>
      </c>
      <c r="Q9">
        <v>11.846388888888891</v>
      </c>
    </row>
    <row r="10" spans="1:17" x14ac:dyDescent="0.35">
      <c r="A10" t="s">
        <v>25</v>
      </c>
      <c r="B10">
        <v>6.8629999160766602</v>
      </c>
      <c r="C10">
        <v>100.05300140380859</v>
      </c>
      <c r="D10">
        <v>67703.194115941573</v>
      </c>
      <c r="E10">
        <v>-1.108905441650232E-4</v>
      </c>
      <c r="F10">
        <v>300.71557072897667</v>
      </c>
      <c r="G10">
        <v>99645.998832172336</v>
      </c>
      <c r="H10">
        <v>3.3462425961074241E-4</v>
      </c>
      <c r="I10">
        <v>25.277798912089509</v>
      </c>
      <c r="J10">
        <v>25.54405116327365</v>
      </c>
      <c r="K10">
        <v>27.13471499524212</v>
      </c>
      <c r="L10">
        <v>30.19493152245343</v>
      </c>
      <c r="M10">
        <v>0.89613460761643859</v>
      </c>
      <c r="N10">
        <v>0.58878810663280934</v>
      </c>
      <c r="O10" t="s">
        <v>86</v>
      </c>
      <c r="P10" t="s">
        <v>147</v>
      </c>
      <c r="Q10">
        <v>11.84138888888889</v>
      </c>
    </row>
    <row r="11" spans="1:17" x14ac:dyDescent="0.35">
      <c r="A11" t="s">
        <v>26</v>
      </c>
      <c r="B11">
        <v>6.8629999160766602</v>
      </c>
      <c r="C11">
        <v>100.05300140380859</v>
      </c>
      <c r="D11">
        <v>91562.691437901507</v>
      </c>
      <c r="E11">
        <v>-1.5604216677192991E-4</v>
      </c>
      <c r="F11">
        <v>301.12073521537462</v>
      </c>
      <c r="G11">
        <v>99726.079337413976</v>
      </c>
      <c r="H11">
        <v>9.7177424655051935E-5</v>
      </c>
      <c r="I11">
        <v>25.25582603510588</v>
      </c>
      <c r="J11">
        <v>25.822168065612001</v>
      </c>
      <c r="K11">
        <v>27.77995418525126</v>
      </c>
      <c r="L11">
        <v>32.318564121857037</v>
      </c>
      <c r="M11">
        <v>0.86180558078374325</v>
      </c>
      <c r="N11">
        <v>0.42852172021609702</v>
      </c>
      <c r="O11" t="s">
        <v>87</v>
      </c>
      <c r="P11" t="s">
        <v>148</v>
      </c>
      <c r="Q11">
        <v>11.836388888888891</v>
      </c>
    </row>
    <row r="12" spans="1:17" x14ac:dyDescent="0.35">
      <c r="A12" t="s">
        <v>27</v>
      </c>
      <c r="B12">
        <v>6.8629999160766602</v>
      </c>
      <c r="C12">
        <v>100.05300140380859</v>
      </c>
      <c r="D12">
        <v>57263.709718767634</v>
      </c>
      <c r="E12">
        <v>-1.147346158517181E-4</v>
      </c>
      <c r="F12">
        <v>300.19060368142289</v>
      </c>
      <c r="G12">
        <v>99744.60973526696</v>
      </c>
      <c r="H12">
        <v>7.339158919501958E-4</v>
      </c>
      <c r="I12">
        <v>24.938810200057048</v>
      </c>
      <c r="J12">
        <v>25.373219318386131</v>
      </c>
      <c r="K12">
        <v>26.673668428650672</v>
      </c>
      <c r="L12">
        <v>29.57368855657052</v>
      </c>
      <c r="M12">
        <v>0.90234251778203034</v>
      </c>
      <c r="N12">
        <v>0.57275222123349434</v>
      </c>
      <c r="O12" t="s">
        <v>88</v>
      </c>
      <c r="P12" t="s">
        <v>149</v>
      </c>
      <c r="Q12">
        <v>11.831666666666671</v>
      </c>
    </row>
    <row r="13" spans="1:17" x14ac:dyDescent="0.35">
      <c r="A13" t="s">
        <v>28</v>
      </c>
      <c r="B13">
        <v>6.8629999160766602</v>
      </c>
      <c r="C13">
        <v>100.05300140380859</v>
      </c>
      <c r="D13">
        <v>73668.831901484751</v>
      </c>
      <c r="E13">
        <v>-1.3205929547345209E-4</v>
      </c>
      <c r="F13">
        <v>300.70043192769413</v>
      </c>
      <c r="G13">
        <v>99645.218498218455</v>
      </c>
      <c r="H13">
        <v>1.135206333992165E-4</v>
      </c>
      <c r="I13">
        <v>25.118860520825141</v>
      </c>
      <c r="J13">
        <v>25.19547443386114</v>
      </c>
      <c r="K13">
        <v>27.306776563526739</v>
      </c>
      <c r="L13">
        <v>30.439546771164029</v>
      </c>
      <c r="M13">
        <v>0.87879208541013465</v>
      </c>
      <c r="N13">
        <v>0.51237307105394403</v>
      </c>
      <c r="O13" t="s">
        <v>89</v>
      </c>
      <c r="P13" t="s">
        <v>150</v>
      </c>
      <c r="Q13">
        <v>11.82694444444444</v>
      </c>
    </row>
    <row r="14" spans="1:17" x14ac:dyDescent="0.35">
      <c r="A14" t="s">
        <v>29</v>
      </c>
      <c r="B14">
        <v>6.8629999160766602</v>
      </c>
      <c r="C14">
        <v>100.05300140380859</v>
      </c>
      <c r="D14">
        <v>78690.839241298279</v>
      </c>
      <c r="E14">
        <v>-1.6091821761924049E-4</v>
      </c>
      <c r="F14">
        <v>300.45281846908239</v>
      </c>
      <c r="G14">
        <v>99657.688640169828</v>
      </c>
      <c r="H14">
        <v>4.6707479666327321E-4</v>
      </c>
      <c r="I14">
        <v>25.287256856867199</v>
      </c>
      <c r="J14">
        <v>25.6246146636642</v>
      </c>
      <c r="K14">
        <v>27.37142013129062</v>
      </c>
      <c r="L14">
        <v>31.421065456615111</v>
      </c>
      <c r="M14">
        <v>0.88428733410123628</v>
      </c>
      <c r="N14">
        <v>1.5209229847422681</v>
      </c>
      <c r="O14" t="s">
        <v>90</v>
      </c>
      <c r="P14" t="s">
        <v>150</v>
      </c>
      <c r="Q14">
        <v>11.8225</v>
      </c>
    </row>
    <row r="15" spans="1:17" x14ac:dyDescent="0.35">
      <c r="A15" t="s">
        <v>30</v>
      </c>
      <c r="B15">
        <v>6.8629999160766602</v>
      </c>
      <c r="C15">
        <v>100.05300140380859</v>
      </c>
      <c r="D15">
        <v>81066.711366792297</v>
      </c>
      <c r="E15">
        <v>-1.3785378749907131E-4</v>
      </c>
      <c r="F15">
        <v>300.6371356141658</v>
      </c>
      <c r="G15">
        <v>99684.344138640081</v>
      </c>
      <c r="H15">
        <v>3.4685227190853157E-5</v>
      </c>
      <c r="I15">
        <v>25.581264182456952</v>
      </c>
      <c r="J15">
        <v>25.482764408026011</v>
      </c>
      <c r="K15">
        <v>27.590776196710411</v>
      </c>
      <c r="L15">
        <v>31.21713078730971</v>
      </c>
      <c r="M15">
        <v>0.88839143466681403</v>
      </c>
      <c r="N15">
        <v>1.374051721510253</v>
      </c>
      <c r="O15" t="s">
        <v>91</v>
      </c>
      <c r="P15" t="s">
        <v>149</v>
      </c>
      <c r="Q15">
        <v>11.817777777777779</v>
      </c>
    </row>
    <row r="16" spans="1:17" x14ac:dyDescent="0.35">
      <c r="A16" t="s">
        <v>31</v>
      </c>
      <c r="B16">
        <v>6.8629999160766602</v>
      </c>
      <c r="C16">
        <v>100.05300140380859</v>
      </c>
      <c r="D16">
        <v>91170.275540567338</v>
      </c>
      <c r="E16">
        <v>-1.5920298310081031E-4</v>
      </c>
      <c r="F16">
        <v>300.51720764282157</v>
      </c>
      <c r="G16">
        <v>99731.939442723495</v>
      </c>
      <c r="H16">
        <v>5.1181286088740796E-4</v>
      </c>
      <c r="I16">
        <v>25.31984808610116</v>
      </c>
      <c r="J16">
        <v>26.09589784664195</v>
      </c>
      <c r="K16">
        <v>27.609787055713468</v>
      </c>
      <c r="L16">
        <v>30.275096193634109</v>
      </c>
      <c r="M16">
        <v>0.87373391594140926</v>
      </c>
      <c r="N16">
        <v>1.820238780909895</v>
      </c>
      <c r="O16" t="s">
        <v>92</v>
      </c>
      <c r="P16" t="s">
        <v>148</v>
      </c>
      <c r="Q16">
        <v>11.81361111111111</v>
      </c>
    </row>
    <row r="17" spans="1:17" x14ac:dyDescent="0.35">
      <c r="A17" t="s">
        <v>32</v>
      </c>
      <c r="B17">
        <v>6.8629999160766602</v>
      </c>
      <c r="C17">
        <v>100.05300140380859</v>
      </c>
      <c r="D17">
        <v>41107.473883386992</v>
      </c>
      <c r="E17">
        <v>-1.015135233048102E-4</v>
      </c>
      <c r="F17">
        <v>299.74324762458662</v>
      </c>
      <c r="G17">
        <v>99775.845895388571</v>
      </c>
      <c r="H17">
        <v>4.7224818648157002E-4</v>
      </c>
      <c r="I17">
        <v>25.190568711639681</v>
      </c>
      <c r="J17">
        <v>25.71740892649035</v>
      </c>
      <c r="K17">
        <v>26.21913607248689</v>
      </c>
      <c r="L17">
        <v>27.162765983001918</v>
      </c>
      <c r="M17">
        <v>0.94085068658594873</v>
      </c>
      <c r="N17">
        <v>2.7132379532017601</v>
      </c>
      <c r="O17" t="s">
        <v>93</v>
      </c>
      <c r="P17" t="s">
        <v>147</v>
      </c>
      <c r="Q17">
        <v>11.80916666666667</v>
      </c>
    </row>
    <row r="18" spans="1:17" x14ac:dyDescent="0.35">
      <c r="A18" t="s">
        <v>33</v>
      </c>
      <c r="B18">
        <v>6.8629999160766602</v>
      </c>
      <c r="C18">
        <v>100.05300140380859</v>
      </c>
      <c r="D18">
        <v>84865.663711412577</v>
      </c>
      <c r="E18">
        <v>-1.753618709399232E-4</v>
      </c>
      <c r="F18">
        <v>300.25158886434127</v>
      </c>
      <c r="G18">
        <v>99772.048101242879</v>
      </c>
      <c r="H18">
        <v>7.0716711504877452E-4</v>
      </c>
      <c r="I18">
        <v>25.27878463456636</v>
      </c>
      <c r="J18">
        <v>25.661041064830901</v>
      </c>
      <c r="K18">
        <v>27.099485081705041</v>
      </c>
      <c r="L18">
        <v>29.07820973486173</v>
      </c>
      <c r="M18">
        <v>0.89804107801463628</v>
      </c>
      <c r="N18">
        <v>3.018096407195396</v>
      </c>
      <c r="O18" t="s">
        <v>94</v>
      </c>
      <c r="P18" t="s">
        <v>146</v>
      </c>
      <c r="Q18">
        <v>11.805</v>
      </c>
    </row>
    <row r="19" spans="1:17" x14ac:dyDescent="0.35">
      <c r="A19" t="s">
        <v>34</v>
      </c>
      <c r="B19">
        <v>6.8629999160766602</v>
      </c>
      <c r="C19">
        <v>100.05300140380859</v>
      </c>
      <c r="D19">
        <v>50246.030869943388</v>
      </c>
      <c r="E19">
        <v>-1.5975648076455899E-4</v>
      </c>
      <c r="F19">
        <v>300.00884848732579</v>
      </c>
      <c r="G19">
        <v>99726.968614095182</v>
      </c>
      <c r="H19">
        <v>1.211631410853371E-4</v>
      </c>
      <c r="I19">
        <v>24.790864486034248</v>
      </c>
      <c r="J19">
        <v>25.69108619863994</v>
      </c>
      <c r="K19">
        <v>26.757223148115202</v>
      </c>
      <c r="L19">
        <v>28.191080629076001</v>
      </c>
      <c r="M19">
        <v>0.89002846324026841</v>
      </c>
      <c r="N19">
        <v>3.6402834927395311</v>
      </c>
      <c r="O19" t="s">
        <v>95</v>
      </c>
      <c r="P19" t="s">
        <v>145</v>
      </c>
      <c r="Q19">
        <v>11.80083333333333</v>
      </c>
    </row>
    <row r="20" spans="1:17" x14ac:dyDescent="0.35">
      <c r="A20" t="s">
        <v>35</v>
      </c>
      <c r="B20">
        <v>6.8629999160766602</v>
      </c>
      <c r="C20">
        <v>100.05300140380859</v>
      </c>
      <c r="D20">
        <v>58314.223871942377</v>
      </c>
      <c r="E20">
        <v>-1.139621520792335E-4</v>
      </c>
      <c r="F20">
        <v>299.83723360272688</v>
      </c>
      <c r="G20">
        <v>99693.844957883819</v>
      </c>
      <c r="H20">
        <v>1.3491965492035319E-4</v>
      </c>
      <c r="I20">
        <v>24.859590554419011</v>
      </c>
      <c r="J20">
        <v>25.64203020582784</v>
      </c>
      <c r="K20">
        <v>27.080839816144358</v>
      </c>
      <c r="L20">
        <v>28.807803530580539</v>
      </c>
      <c r="M20">
        <v>0.87685631601672076</v>
      </c>
      <c r="N20">
        <v>3.2709711980673699</v>
      </c>
      <c r="O20" t="s">
        <v>96</v>
      </c>
      <c r="P20" t="s">
        <v>151</v>
      </c>
      <c r="Q20">
        <v>11.79638888888889</v>
      </c>
    </row>
    <row r="21" spans="1:17" x14ac:dyDescent="0.35">
      <c r="A21" t="s">
        <v>36</v>
      </c>
      <c r="B21">
        <v>6.8629999160766602</v>
      </c>
      <c r="C21">
        <v>100.05300140380859</v>
      </c>
      <c r="D21">
        <v>55333.695344330321</v>
      </c>
      <c r="E21">
        <v>-1.2983719496257779E-4</v>
      </c>
      <c r="F21">
        <v>299.95440254993201</v>
      </c>
      <c r="G21">
        <v>99634.529443181294</v>
      </c>
      <c r="H21">
        <v>5.1792686703629888E-5</v>
      </c>
      <c r="I21">
        <v>24.749776079500009</v>
      </c>
      <c r="J21">
        <v>25.95112284346493</v>
      </c>
      <c r="K21">
        <v>27.378034049020702</v>
      </c>
      <c r="L21">
        <v>29.8014200353972</v>
      </c>
      <c r="M21">
        <v>0.85608623743532652</v>
      </c>
      <c r="N21">
        <v>2.5827197464410099</v>
      </c>
      <c r="O21" t="s">
        <v>97</v>
      </c>
      <c r="P21" t="s">
        <v>152</v>
      </c>
      <c r="Q21">
        <v>11.7925</v>
      </c>
    </row>
    <row r="22" spans="1:17" x14ac:dyDescent="0.35">
      <c r="A22" t="s">
        <v>37</v>
      </c>
      <c r="B22">
        <v>6.8629999160766602</v>
      </c>
      <c r="C22">
        <v>100.05300140380859</v>
      </c>
      <c r="D22">
        <v>90964.142676208925</v>
      </c>
      <c r="E22">
        <v>-1.3526674347363741E-4</v>
      </c>
      <c r="F22">
        <v>299.92328290753198</v>
      </c>
      <c r="G22">
        <v>99586.386891909409</v>
      </c>
      <c r="H22">
        <v>3.3685822339591612E-4</v>
      </c>
      <c r="I22">
        <v>25.039566010188821</v>
      </c>
      <c r="J22">
        <v>25.891697291196639</v>
      </c>
      <c r="K22">
        <v>26.950921201034362</v>
      </c>
      <c r="L22">
        <v>29.1490683911457</v>
      </c>
      <c r="M22">
        <v>0.89309988811456864</v>
      </c>
      <c r="N22">
        <v>1.952777740280216</v>
      </c>
      <c r="O22" t="s">
        <v>98</v>
      </c>
      <c r="P22" t="s">
        <v>153</v>
      </c>
      <c r="Q22">
        <v>11.78833333333333</v>
      </c>
    </row>
    <row r="23" spans="1:17" x14ac:dyDescent="0.35">
      <c r="A23" t="s">
        <v>38</v>
      </c>
      <c r="B23">
        <v>6.8629999160766602</v>
      </c>
      <c r="C23">
        <v>100.05300140380859</v>
      </c>
      <c r="D23">
        <v>67174.883219141499</v>
      </c>
      <c r="E23">
        <v>-1.239210550987721E-4</v>
      </c>
      <c r="F23">
        <v>299.97796174956102</v>
      </c>
      <c r="G23">
        <v>99532.389302431591</v>
      </c>
      <c r="H23">
        <v>2.4438388039386098E-4</v>
      </c>
      <c r="I23">
        <v>25.079356756753668</v>
      </c>
      <c r="J23">
        <v>25.457904053945239</v>
      </c>
      <c r="K23">
        <v>26.68965483281238</v>
      </c>
      <c r="L23">
        <v>29.068504890755211</v>
      </c>
      <c r="M23">
        <v>0.90907527468012339</v>
      </c>
      <c r="N23">
        <v>1.6847599305345571</v>
      </c>
      <c r="O23" t="s">
        <v>99</v>
      </c>
      <c r="P23" t="s">
        <v>154</v>
      </c>
      <c r="Q23">
        <v>11.78472222222222</v>
      </c>
    </row>
    <row r="24" spans="1:17" x14ac:dyDescent="0.35">
      <c r="A24" t="s">
        <v>39</v>
      </c>
      <c r="B24">
        <v>6.8629999160766602</v>
      </c>
      <c r="C24">
        <v>100.05300140380859</v>
      </c>
      <c r="D24">
        <v>52692.140860329913</v>
      </c>
      <c r="E24">
        <v>-1.1742708800358031E-4</v>
      </c>
      <c r="F24">
        <v>299.84040468891271</v>
      </c>
      <c r="G24">
        <v>99478.640001030013</v>
      </c>
      <c r="H24">
        <v>2.2010422136026331E-4</v>
      </c>
      <c r="I24">
        <v>24.333539166783108</v>
      </c>
      <c r="J24">
        <v>25.30608306806073</v>
      </c>
      <c r="K24">
        <v>26.696102571705008</v>
      </c>
      <c r="L24">
        <v>28.97770477397842</v>
      </c>
      <c r="M24">
        <v>0.86914345471849364</v>
      </c>
      <c r="N24">
        <v>1.6595824921784921</v>
      </c>
      <c r="O24" t="s">
        <v>100</v>
      </c>
      <c r="P24" t="s">
        <v>155</v>
      </c>
      <c r="Q24">
        <v>11.78083333333333</v>
      </c>
    </row>
    <row r="25" spans="1:17" x14ac:dyDescent="0.35">
      <c r="A25" t="s">
        <v>40</v>
      </c>
      <c r="B25">
        <v>6.8629999160766602</v>
      </c>
      <c r="C25">
        <v>100.05300140380859</v>
      </c>
      <c r="D25">
        <v>66261.790975539043</v>
      </c>
      <c r="E25">
        <v>-1.4372735061951171E-4</v>
      </c>
      <c r="F25">
        <v>299.81672007909538</v>
      </c>
      <c r="G25">
        <v>99535.470101418352</v>
      </c>
      <c r="H25">
        <v>9.9487813517087193E-4</v>
      </c>
      <c r="I25">
        <v>25.025117065528491</v>
      </c>
      <c r="J25">
        <v>25.43344252907411</v>
      </c>
      <c r="K25">
        <v>26.768955374038342</v>
      </c>
      <c r="L25">
        <v>30.048295316297011</v>
      </c>
      <c r="M25">
        <v>0.90192553798774355</v>
      </c>
      <c r="N25">
        <v>1.786099849016231</v>
      </c>
      <c r="O25" t="s">
        <v>101</v>
      </c>
      <c r="P25" t="s">
        <v>156</v>
      </c>
      <c r="Q25">
        <v>11.777222222222219</v>
      </c>
    </row>
    <row r="26" spans="1:17" x14ac:dyDescent="0.35">
      <c r="A26" t="s">
        <v>41</v>
      </c>
      <c r="B26">
        <v>6.8629999160766602</v>
      </c>
      <c r="C26">
        <v>100.05300140380859</v>
      </c>
      <c r="D26">
        <v>57185.837303343353</v>
      </c>
      <c r="E26">
        <v>-1.1944035972556761E-4</v>
      </c>
      <c r="F26">
        <v>299.39806503960187</v>
      </c>
      <c r="G26">
        <v>99543.141696263716</v>
      </c>
      <c r="H26">
        <v>1.152372582025612E-3</v>
      </c>
      <c r="I26">
        <v>24.641259264550509</v>
      </c>
      <c r="J26">
        <v>25.255564701479098</v>
      </c>
      <c r="K26">
        <v>25.99183665863745</v>
      </c>
      <c r="L26">
        <v>27.598021594022839</v>
      </c>
      <c r="M26">
        <v>0.92284798751306196</v>
      </c>
      <c r="N26">
        <v>2.2028455382519412</v>
      </c>
      <c r="O26" t="s">
        <v>102</v>
      </c>
      <c r="P26" t="s">
        <v>157</v>
      </c>
      <c r="Q26">
        <v>11.77361111111111</v>
      </c>
    </row>
    <row r="27" spans="1:17" x14ac:dyDescent="0.35">
      <c r="A27" t="s">
        <v>42</v>
      </c>
      <c r="B27">
        <v>6.8629999160766602</v>
      </c>
      <c r="C27">
        <v>100.05300140380859</v>
      </c>
      <c r="D27">
        <v>8556.8042360337495</v>
      </c>
      <c r="E27">
        <v>-6.0333702614694297E-5</v>
      </c>
      <c r="F27">
        <v>298.56761668948042</v>
      </c>
      <c r="G27">
        <v>99609.548622449744</v>
      </c>
      <c r="H27">
        <v>4.9178361189770713E-3</v>
      </c>
      <c r="I27">
        <v>24.220792479433161</v>
      </c>
      <c r="J27">
        <v>24.350488281250019</v>
      </c>
      <c r="K27">
        <v>25.138574799921908</v>
      </c>
      <c r="L27">
        <v>25.900737419953199</v>
      </c>
      <c r="M27">
        <v>0.94665452644792036</v>
      </c>
      <c r="N27">
        <v>2.0290402176354769</v>
      </c>
      <c r="O27" t="s">
        <v>103</v>
      </c>
      <c r="P27" t="s">
        <v>158</v>
      </c>
      <c r="Q27">
        <v>11.77</v>
      </c>
    </row>
    <row r="28" spans="1:17" x14ac:dyDescent="0.35">
      <c r="A28" t="s">
        <v>43</v>
      </c>
      <c r="B28">
        <v>6.8629999160766602</v>
      </c>
      <c r="C28">
        <v>100.05300140380859</v>
      </c>
      <c r="D28">
        <v>30910.768193124059</v>
      </c>
      <c r="E28">
        <v>-7.0389923904782154E-5</v>
      </c>
      <c r="F28">
        <v>298.94330978166528</v>
      </c>
      <c r="G28">
        <v>99542.247352478909</v>
      </c>
      <c r="H28">
        <v>1.4516061521975519E-3</v>
      </c>
      <c r="I28">
        <v>24.572283646171741</v>
      </c>
      <c r="J28">
        <v>24.77550727588465</v>
      </c>
      <c r="K28">
        <v>25.82785138185244</v>
      </c>
      <c r="L28">
        <v>27.264733317654649</v>
      </c>
      <c r="M28">
        <v>0.92801511399068548</v>
      </c>
      <c r="N28">
        <v>2.794167085842437</v>
      </c>
      <c r="O28" t="s">
        <v>104</v>
      </c>
      <c r="P28" t="s">
        <v>159</v>
      </c>
      <c r="Q28">
        <v>11.766666666666669</v>
      </c>
    </row>
    <row r="29" spans="1:17" x14ac:dyDescent="0.35">
      <c r="A29" t="s">
        <v>44</v>
      </c>
      <c r="B29">
        <v>6.8629999160766602</v>
      </c>
      <c r="C29">
        <v>100.05300140380859</v>
      </c>
      <c r="D29">
        <v>52029.461874170258</v>
      </c>
      <c r="E29">
        <v>-1.589576599604674E-4</v>
      </c>
      <c r="F29">
        <v>299.48913075193269</v>
      </c>
      <c r="G29">
        <v>99435.389738280704</v>
      </c>
      <c r="H29">
        <v>1.7877589133455119E-4</v>
      </c>
      <c r="I29">
        <v>24.355299926271702</v>
      </c>
      <c r="J29">
        <v>25.296511167024111</v>
      </c>
      <c r="K29">
        <v>27.005627274319409</v>
      </c>
      <c r="L29">
        <v>30.069699150559249</v>
      </c>
      <c r="M29">
        <v>0.85458753512694985</v>
      </c>
      <c r="N29">
        <v>3.9029623252851491</v>
      </c>
      <c r="O29" t="s">
        <v>105</v>
      </c>
      <c r="P29" t="s">
        <v>160</v>
      </c>
      <c r="Q29">
        <v>11.763611111111111</v>
      </c>
    </row>
    <row r="30" spans="1:17" x14ac:dyDescent="0.35">
      <c r="A30" t="s">
        <v>45</v>
      </c>
      <c r="B30">
        <v>6.8629999160766602</v>
      </c>
      <c r="C30">
        <v>100.05300140380859</v>
      </c>
      <c r="D30">
        <v>50336.118566218531</v>
      </c>
      <c r="E30">
        <v>-1.2636820411029149E-4</v>
      </c>
      <c r="F30">
        <v>299.47753926740029</v>
      </c>
      <c r="G30">
        <v>99528.984208814625</v>
      </c>
      <c r="H30">
        <v>1.0279172837831759E-3</v>
      </c>
      <c r="I30">
        <v>24.999588101128548</v>
      </c>
      <c r="J30">
        <v>25.548305341512101</v>
      </c>
      <c r="K30">
        <v>26.414961214525309</v>
      </c>
      <c r="L30">
        <v>28.023838247077091</v>
      </c>
      <c r="M30">
        <v>0.91952463860794409</v>
      </c>
      <c r="N30">
        <v>2.8004263703931609</v>
      </c>
      <c r="O30" t="s">
        <v>106</v>
      </c>
      <c r="P30" t="s">
        <v>161</v>
      </c>
      <c r="Q30">
        <v>11.760555555555561</v>
      </c>
    </row>
    <row r="31" spans="1:17" x14ac:dyDescent="0.35">
      <c r="A31" t="s">
        <v>46</v>
      </c>
      <c r="B31">
        <v>6.8629999160766602</v>
      </c>
      <c r="C31">
        <v>100.05300140380859</v>
      </c>
      <c r="D31">
        <v>64679.91210535149</v>
      </c>
      <c r="E31">
        <v>-9.1278885185382027E-5</v>
      </c>
      <c r="F31">
        <v>299.69908532262019</v>
      </c>
      <c r="G31">
        <v>99563.389842235963</v>
      </c>
      <c r="H31">
        <v>2.1875208538502651E-4</v>
      </c>
      <c r="I31">
        <v>25.368934569947442</v>
      </c>
      <c r="J31">
        <v>25.470134816380721</v>
      </c>
      <c r="K31">
        <v>27.341341761714151</v>
      </c>
      <c r="L31">
        <v>29.83904292419351</v>
      </c>
      <c r="M31">
        <v>0.89015760376503006</v>
      </c>
      <c r="N31">
        <v>2.7462938125015128</v>
      </c>
      <c r="O31" t="s">
        <v>107</v>
      </c>
      <c r="P31" t="s">
        <v>162</v>
      </c>
      <c r="Q31">
        <v>11.75722222222222</v>
      </c>
    </row>
    <row r="32" spans="1:17" x14ac:dyDescent="0.35">
      <c r="A32" t="s">
        <v>47</v>
      </c>
      <c r="B32">
        <v>6.8629999160766602</v>
      </c>
      <c r="C32">
        <v>100.05300140380859</v>
      </c>
      <c r="D32">
        <v>58390.569377260312</v>
      </c>
      <c r="E32">
        <v>-1.577999780337254E-4</v>
      </c>
      <c r="F32">
        <v>299.60760754824258</v>
      </c>
      <c r="G32">
        <v>99530.608215517379</v>
      </c>
      <c r="H32">
        <v>2.269824782777715E-4</v>
      </c>
      <c r="I32">
        <v>25.026876392987109</v>
      </c>
      <c r="J32">
        <v>25.288268696687108</v>
      </c>
      <c r="K32">
        <v>26.91103828004896</v>
      </c>
      <c r="L32">
        <v>29.768716040189251</v>
      </c>
      <c r="M32">
        <v>0.89451814021091369</v>
      </c>
      <c r="N32">
        <v>3.0980415026216188</v>
      </c>
      <c r="O32" t="s">
        <v>108</v>
      </c>
      <c r="P32" t="s">
        <v>163</v>
      </c>
      <c r="Q32">
        <v>11.75472222222222</v>
      </c>
    </row>
    <row r="33" spans="1:27" x14ac:dyDescent="0.35">
      <c r="A33" t="s">
        <v>48</v>
      </c>
      <c r="B33">
        <v>6.8629999160766602</v>
      </c>
      <c r="C33">
        <v>100.05300140380859</v>
      </c>
      <c r="D33">
        <v>26180.400683625041</v>
      </c>
      <c r="E33">
        <v>-7.5310578959427989E-5</v>
      </c>
      <c r="F33">
        <v>299.14491561697088</v>
      </c>
      <c r="G33">
        <v>99564.608480650961</v>
      </c>
      <c r="H33">
        <v>6.7736133507290575E-4</v>
      </c>
      <c r="I33">
        <v>24.84419331978086</v>
      </c>
      <c r="J33">
        <v>25.412437524021811</v>
      </c>
      <c r="K33">
        <v>26.343504314426411</v>
      </c>
      <c r="L33">
        <v>28.4047201424878</v>
      </c>
      <c r="M33">
        <v>0.91489213291279037</v>
      </c>
      <c r="N33">
        <v>3.001139887082982</v>
      </c>
      <c r="O33" t="s">
        <v>109</v>
      </c>
      <c r="P33" t="s">
        <v>164</v>
      </c>
      <c r="Q33">
        <v>11.75166666666667</v>
      </c>
    </row>
    <row r="34" spans="1:27" x14ac:dyDescent="0.35">
      <c r="A34" t="s">
        <v>49</v>
      </c>
      <c r="B34">
        <v>6.8629999160766602</v>
      </c>
      <c r="C34">
        <v>100.05300140380859</v>
      </c>
      <c r="D34">
        <v>54348.838325729019</v>
      </c>
      <c r="E34">
        <v>-1.039424251406016E-4</v>
      </c>
      <c r="F34">
        <v>299.4607522179308</v>
      </c>
      <c r="G34">
        <v>99585.923251930319</v>
      </c>
      <c r="H34">
        <v>2.8512432521294798E-4</v>
      </c>
      <c r="I34">
        <v>25.027487790472719</v>
      </c>
      <c r="J34">
        <v>25.142031319740621</v>
      </c>
      <c r="K34">
        <v>26.53427761980663</v>
      </c>
      <c r="L34">
        <v>28.861512530840798</v>
      </c>
      <c r="M34">
        <v>0.91459997287901806</v>
      </c>
      <c r="N34">
        <v>2.4201771389047559</v>
      </c>
      <c r="O34" t="s">
        <v>110</v>
      </c>
      <c r="P34" t="s">
        <v>165</v>
      </c>
      <c r="Q34">
        <v>11.749166666666669</v>
      </c>
    </row>
    <row r="35" spans="1:27" x14ac:dyDescent="0.35">
      <c r="A35" t="s">
        <v>50</v>
      </c>
      <c r="B35">
        <v>6.8629999160766602</v>
      </c>
      <c r="C35">
        <v>100.05300140380859</v>
      </c>
      <c r="D35">
        <v>73754.338867440805</v>
      </c>
      <c r="E35">
        <v>-1.040316335552717E-4</v>
      </c>
      <c r="F35">
        <v>299.8723484554061</v>
      </c>
      <c r="G35">
        <v>99549.001801573235</v>
      </c>
      <c r="H35">
        <v>1.096993795561565E-4</v>
      </c>
      <c r="I35">
        <v>25.367636909977929</v>
      </c>
      <c r="J35">
        <v>25.352214313333828</v>
      </c>
      <c r="K35">
        <v>27.538330155614631</v>
      </c>
      <c r="L35">
        <v>31.636167343796501</v>
      </c>
      <c r="M35">
        <v>0.87988724556343212</v>
      </c>
      <c r="N35">
        <v>1.961335646003985</v>
      </c>
      <c r="O35" t="s">
        <v>111</v>
      </c>
      <c r="P35" t="s">
        <v>166</v>
      </c>
      <c r="Q35">
        <v>11.74666666666667</v>
      </c>
    </row>
    <row r="36" spans="1:27" x14ac:dyDescent="0.35">
      <c r="A36" t="s">
        <v>51</v>
      </c>
      <c r="B36">
        <v>6.8629999160766602</v>
      </c>
      <c r="C36">
        <v>100.05300140380859</v>
      </c>
      <c r="D36">
        <v>62728.520989425167</v>
      </c>
      <c r="E36">
        <v>-1.4249870745382761E-4</v>
      </c>
      <c r="F36">
        <v>300.02887828594589</v>
      </c>
      <c r="G36">
        <v>99587.483919838094</v>
      </c>
      <c r="H36">
        <v>1.9371993328695021E-3</v>
      </c>
      <c r="I36">
        <v>25.315817853695879</v>
      </c>
      <c r="J36">
        <v>25.931846098321898</v>
      </c>
      <c r="K36">
        <v>27.64062984794225</v>
      </c>
      <c r="L36">
        <v>30.973977912368639</v>
      </c>
      <c r="M36">
        <v>0.87195155283703729</v>
      </c>
      <c r="N36">
        <v>1.7255015976252659</v>
      </c>
      <c r="O36" t="s">
        <v>112</v>
      </c>
      <c r="P36" t="s">
        <v>167</v>
      </c>
      <c r="Q36">
        <v>11.74416666666667</v>
      </c>
    </row>
    <row r="37" spans="1:27" x14ac:dyDescent="0.35">
      <c r="A37" t="s">
        <v>52</v>
      </c>
      <c r="B37">
        <v>6.8629999160766602</v>
      </c>
      <c r="C37">
        <v>100.05300140380859</v>
      </c>
      <c r="D37">
        <v>87398.807577861517</v>
      </c>
      <c r="E37">
        <v>-1.4180531477616431E-4</v>
      </c>
      <c r="F37">
        <v>300.52270777535858</v>
      </c>
      <c r="G37">
        <v>99639.890438786562</v>
      </c>
      <c r="H37">
        <v>7.2897765621448354E-6</v>
      </c>
      <c r="I37">
        <v>25.147072147662019</v>
      </c>
      <c r="J37">
        <v>25.97505259605612</v>
      </c>
      <c r="K37">
        <v>28.431607878385531</v>
      </c>
      <c r="L37">
        <v>32.511198630216597</v>
      </c>
      <c r="M37">
        <v>0.82436339937913428</v>
      </c>
      <c r="N37">
        <v>2.59242029616478</v>
      </c>
      <c r="O37" t="s">
        <v>113</v>
      </c>
      <c r="P37" t="s">
        <v>168</v>
      </c>
      <c r="Q37">
        <v>11.741666666666671</v>
      </c>
    </row>
    <row r="38" spans="1:27" x14ac:dyDescent="0.35">
      <c r="A38" t="s">
        <v>53</v>
      </c>
      <c r="B38">
        <v>6.8629999160766602</v>
      </c>
      <c r="C38">
        <v>100.05300140380859</v>
      </c>
      <c r="D38">
        <v>72377.065951505341</v>
      </c>
      <c r="E38">
        <v>-1.1275986594515651E-4</v>
      </c>
      <c r="F38">
        <v>300.10412439882981</v>
      </c>
      <c r="G38">
        <v>99695.172539026127</v>
      </c>
      <c r="H38">
        <v>2.4285537885663651E-4</v>
      </c>
      <c r="I38">
        <v>25.15888833988436</v>
      </c>
      <c r="J38">
        <v>25.733495037954409</v>
      </c>
      <c r="K38">
        <v>27.076718580975921</v>
      </c>
      <c r="L38">
        <v>29.396608387395251</v>
      </c>
      <c r="M38">
        <v>0.89285007501286096</v>
      </c>
      <c r="N38">
        <v>2.0710339805386089</v>
      </c>
      <c r="O38" t="s">
        <v>114</v>
      </c>
      <c r="P38" t="s">
        <v>169</v>
      </c>
      <c r="Q38">
        <v>11.739444444444439</v>
      </c>
    </row>
    <row r="39" spans="1:27" x14ac:dyDescent="0.35">
      <c r="A39" t="s">
        <v>54</v>
      </c>
      <c r="B39">
        <v>6.8629999160766602</v>
      </c>
      <c r="C39">
        <v>100.05300140380859</v>
      </c>
      <c r="D39">
        <v>95315.836479331017</v>
      </c>
      <c r="E39">
        <v>-1.5826426728280399E-4</v>
      </c>
      <c r="F39">
        <v>300.45804986550189</v>
      </c>
      <c r="G39">
        <v>99642.309980753955</v>
      </c>
      <c r="H39">
        <v>1.1305032523391679E-4</v>
      </c>
      <c r="I39">
        <v>24.593707513168169</v>
      </c>
      <c r="J39">
        <v>25.066519656008211</v>
      </c>
      <c r="K39">
        <v>28.022475580610092</v>
      </c>
      <c r="L39">
        <v>31.35658806768873</v>
      </c>
      <c r="M39">
        <v>0.81681153469014367</v>
      </c>
      <c r="N39">
        <v>2.7554751204978771</v>
      </c>
      <c r="O39" t="s">
        <v>115</v>
      </c>
      <c r="P39" t="s">
        <v>170</v>
      </c>
      <c r="Q39">
        <v>11.737777777777779</v>
      </c>
    </row>
    <row r="40" spans="1:27" x14ac:dyDescent="0.35">
      <c r="A40" t="s">
        <v>55</v>
      </c>
      <c r="B40">
        <v>6.8629999160766602</v>
      </c>
      <c r="C40">
        <v>100.05300140380859</v>
      </c>
      <c r="D40">
        <v>95089.853783589933</v>
      </c>
      <c r="E40">
        <v>-1.4954414474879839E-4</v>
      </c>
      <c r="F40">
        <v>300.5925433344114</v>
      </c>
      <c r="G40">
        <v>99576.592180657055</v>
      </c>
      <c r="H40">
        <v>1.199285821514191E-5</v>
      </c>
      <c r="I40">
        <v>24.8218461178061</v>
      </c>
      <c r="J40">
        <v>25.9109740363395</v>
      </c>
      <c r="K40">
        <v>28.321896609908151</v>
      </c>
      <c r="L40">
        <v>32.513325719335803</v>
      </c>
      <c r="M40">
        <v>0.81371095828775708</v>
      </c>
      <c r="N40">
        <v>2.5738895900574348</v>
      </c>
      <c r="O40" t="s">
        <v>116</v>
      </c>
      <c r="P40" t="s">
        <v>171</v>
      </c>
      <c r="Q40">
        <v>11.73555555555556</v>
      </c>
    </row>
    <row r="41" spans="1:27" x14ac:dyDescent="0.35">
      <c r="A41" t="s">
        <v>56</v>
      </c>
      <c r="B41">
        <v>6.8629999160766602</v>
      </c>
      <c r="C41">
        <v>100.05300140380859</v>
      </c>
      <c r="D41">
        <v>69437.763996764988</v>
      </c>
      <c r="E41">
        <v>-1.318930434279305E-4</v>
      </c>
      <c r="F41">
        <v>300.35899373261248</v>
      </c>
      <c r="G41">
        <v>99505.751538823941</v>
      </c>
      <c r="H41">
        <v>1.231207988233976E-3</v>
      </c>
      <c r="I41">
        <v>25.262601317446691</v>
      </c>
      <c r="J41">
        <v>25.800631288279931</v>
      </c>
      <c r="K41">
        <v>27.764898382579251</v>
      </c>
      <c r="L41">
        <v>30.75821130983741</v>
      </c>
      <c r="M41">
        <v>0.86291099397933479</v>
      </c>
      <c r="N41">
        <v>1.6916228639985931</v>
      </c>
      <c r="O41" t="s">
        <v>117</v>
      </c>
      <c r="P41" t="s">
        <v>172</v>
      </c>
      <c r="Q41">
        <v>11.73388888888889</v>
      </c>
    </row>
    <row r="42" spans="1:27" x14ac:dyDescent="0.35">
      <c r="A42" t="s">
        <v>57</v>
      </c>
      <c r="B42">
        <v>6.8629999160766602</v>
      </c>
      <c r="C42">
        <v>100.05300140380859</v>
      </c>
      <c r="D42">
        <v>69788.953321227484</v>
      </c>
      <c r="E42">
        <v>-1.336914039691216E-4</v>
      </c>
      <c r="F42">
        <v>300.29044810692352</v>
      </c>
      <c r="G42">
        <v>99547.392996181297</v>
      </c>
      <c r="H42">
        <v>8.2586113826628883E-4</v>
      </c>
      <c r="I42">
        <v>25.295130159182118</v>
      </c>
      <c r="J42">
        <v>25.67858955006454</v>
      </c>
      <c r="K42">
        <v>27.810664034410081</v>
      </c>
      <c r="L42">
        <v>31.011334915024921</v>
      </c>
      <c r="M42">
        <v>0.86227529800062075</v>
      </c>
      <c r="N42">
        <v>2.378920880076012</v>
      </c>
      <c r="O42" t="s">
        <v>118</v>
      </c>
      <c r="P42" t="s">
        <v>173</v>
      </c>
      <c r="Q42">
        <v>11.7325</v>
      </c>
      <c r="S42" t="s">
        <v>8</v>
      </c>
      <c r="T42" t="s">
        <v>194</v>
      </c>
      <c r="U42" t="s">
        <v>12</v>
      </c>
      <c r="V42" t="s">
        <v>9</v>
      </c>
      <c r="W42" t="s">
        <v>10</v>
      </c>
      <c r="X42" t="s">
        <v>11</v>
      </c>
      <c r="Y42" t="s">
        <v>195</v>
      </c>
      <c r="Z42" t="s">
        <v>3</v>
      </c>
    </row>
    <row r="43" spans="1:27" x14ac:dyDescent="0.35">
      <c r="A43" t="s">
        <v>58</v>
      </c>
      <c r="B43">
        <v>6.8629999160766602</v>
      </c>
      <c r="C43">
        <v>100.05300140380859</v>
      </c>
      <c r="D43">
        <v>89006.643919857175</v>
      </c>
      <c r="E43">
        <v>-1.4689222187633171E-4</v>
      </c>
      <c r="F43">
        <v>300.39471772049131</v>
      </c>
      <c r="G43">
        <v>99562.718451009394</v>
      </c>
      <c r="H43">
        <v>3.7036768017343139E-6</v>
      </c>
      <c r="I43">
        <v>24.42146810721653</v>
      </c>
      <c r="J43">
        <v>25.77670153568863</v>
      </c>
      <c r="K43">
        <v>27.977308172594121</v>
      </c>
      <c r="L43">
        <v>32.118617744650123</v>
      </c>
      <c r="M43">
        <v>0.81057123110406193</v>
      </c>
      <c r="N43">
        <v>2.0911054823857231</v>
      </c>
      <c r="O43" t="s">
        <v>119</v>
      </c>
      <c r="P43" t="s">
        <v>174</v>
      </c>
      <c r="Q43">
        <v>11.730833333333329</v>
      </c>
      <c r="S43">
        <f>SUM(I12:I18)/7</f>
        <v>25.245056170359078</v>
      </c>
    </row>
    <row r="44" spans="1:27" x14ac:dyDescent="0.35">
      <c r="A44" t="s">
        <v>59</v>
      </c>
      <c r="B44">
        <v>6.8629999160766602</v>
      </c>
      <c r="C44">
        <v>100.05300140380859</v>
      </c>
      <c r="D44">
        <v>40365.395571696703</v>
      </c>
      <c r="E44">
        <v>-1.1947077168511429E-4</v>
      </c>
      <c r="F44">
        <v>299.44890991302208</v>
      </c>
      <c r="G44">
        <v>99629.454738929242</v>
      </c>
      <c r="H44">
        <v>7.0175857114782806E-4</v>
      </c>
      <c r="I44">
        <v>24.889536553715061</v>
      </c>
      <c r="J44">
        <v>25.468672442611251</v>
      </c>
      <c r="K44">
        <v>26.494826763798589</v>
      </c>
      <c r="L44">
        <v>28.39315409540211</v>
      </c>
      <c r="M44">
        <v>0.90922113165944529</v>
      </c>
      <c r="N44">
        <v>2.9022523838994778</v>
      </c>
      <c r="O44" t="s">
        <v>120</v>
      </c>
      <c r="P44" t="s">
        <v>175</v>
      </c>
      <c r="Q44">
        <v>11.72916666666667</v>
      </c>
      <c r="S44">
        <f>SUM(I19:I25)/7</f>
        <v>24.839687159886768</v>
      </c>
    </row>
    <row r="45" spans="1:27" x14ac:dyDescent="0.35">
      <c r="A45" t="s">
        <v>60</v>
      </c>
      <c r="B45">
        <v>6.8629999160766602</v>
      </c>
      <c r="C45">
        <v>100.05300140380859</v>
      </c>
      <c r="D45">
        <v>83015.048662505913</v>
      </c>
      <c r="E45">
        <v>-1.437983118584539E-4</v>
      </c>
      <c r="F45">
        <v>300.02282276543281</v>
      </c>
      <c r="G45">
        <v>99657.032450254061</v>
      </c>
      <c r="H45">
        <v>1.3568390568896561E-4</v>
      </c>
      <c r="I45">
        <v>25.462852710239989</v>
      </c>
      <c r="J45">
        <v>25.987948073841441</v>
      </c>
      <c r="K45">
        <v>27.151632000893471</v>
      </c>
      <c r="L45">
        <v>29.7762937951764</v>
      </c>
      <c r="M45">
        <v>0.90514514485980435</v>
      </c>
      <c r="N45">
        <v>2.87472233521299</v>
      </c>
      <c r="O45" t="s">
        <v>121</v>
      </c>
      <c r="P45" t="s">
        <v>176</v>
      </c>
      <c r="Q45">
        <v>11.72833333333333</v>
      </c>
      <c r="S45">
        <f>SUM(I26:I32)/7</f>
        <v>24.740719197212886</v>
      </c>
    </row>
    <row r="46" spans="1:27" x14ac:dyDescent="0.35">
      <c r="A46" t="s">
        <v>61</v>
      </c>
      <c r="B46">
        <v>6.8629999160766602</v>
      </c>
      <c r="C46">
        <v>100.05300140380859</v>
      </c>
      <c r="D46">
        <v>53854.119451268809</v>
      </c>
      <c r="E46">
        <v>-1.2461039284849591E-4</v>
      </c>
      <c r="F46">
        <v>299.77447476143351</v>
      </c>
      <c r="G46">
        <v>99628.111956476117</v>
      </c>
      <c r="H46">
        <v>5.7718569586406767E-4</v>
      </c>
      <c r="I46">
        <v>25.3334610382812</v>
      </c>
      <c r="J46">
        <v>25.823630439381532</v>
      </c>
      <c r="K46">
        <v>26.85390599573736</v>
      </c>
      <c r="L46">
        <v>28.511074598448999</v>
      </c>
      <c r="M46">
        <v>0.91405156362887285</v>
      </c>
      <c r="N46">
        <v>2.7120731756458678</v>
      </c>
      <c r="O46" t="s">
        <v>122</v>
      </c>
      <c r="P46" t="s">
        <v>177</v>
      </c>
      <c r="Q46">
        <v>11.726944444444451</v>
      </c>
      <c r="S46">
        <f>SUM(I33:I39)/7</f>
        <v>25.064971982091702</v>
      </c>
    </row>
    <row r="47" spans="1:27" x14ac:dyDescent="0.35">
      <c r="A47" t="s">
        <v>62</v>
      </c>
      <c r="B47">
        <v>6.8629999160766602</v>
      </c>
      <c r="C47">
        <v>100.05300140380859</v>
      </c>
      <c r="D47">
        <v>79871.140753513493</v>
      </c>
      <c r="E47">
        <v>-1.5443844277183711E-4</v>
      </c>
      <c r="F47">
        <v>300.2672830535999</v>
      </c>
      <c r="G47">
        <v>99610.311221541051</v>
      </c>
      <c r="H47">
        <v>5.1733898182959419E-6</v>
      </c>
      <c r="I47">
        <v>24.504056677775338</v>
      </c>
      <c r="J47">
        <v>25.747188174159419</v>
      </c>
      <c r="K47">
        <v>28.093201293824219</v>
      </c>
      <c r="L47">
        <v>32.056267444842938</v>
      </c>
      <c r="M47">
        <v>0.80910455849054652</v>
      </c>
      <c r="N47">
        <v>3.1627677527696698</v>
      </c>
      <c r="O47" t="s">
        <v>123</v>
      </c>
      <c r="P47" t="s">
        <v>178</v>
      </c>
      <c r="Q47">
        <v>11.726111111111109</v>
      </c>
      <c r="S47">
        <f>SUM(I40:I46)/7</f>
        <v>25.069556571983956</v>
      </c>
      <c r="T47">
        <f>SUM(H40:H46)*1000</f>
        <v>3.4873938342180031</v>
      </c>
      <c r="U47">
        <f>SUM(M40:M46)*100/7</f>
        <v>86.826947450284251</v>
      </c>
      <c r="V47">
        <f>MIN(J40:J46)</f>
        <v>25.468672442611251</v>
      </c>
      <c r="W47">
        <f>SUM(K40:K46)/7</f>
        <v>27.482161708560145</v>
      </c>
      <c r="X47">
        <f>MAX(L45:L51)</f>
        <v>32.315107602038317</v>
      </c>
      <c r="Y47">
        <f>SUM(N40:N46)/7</f>
        <v>2.4606552444680143</v>
      </c>
      <c r="Z47">
        <f>SUM(D40:D46)/7</f>
        <v>71508.254100987295</v>
      </c>
      <c r="AA47">
        <f>SUM(Q40:Q46)/7</f>
        <v>11.731031746031748</v>
      </c>
    </row>
    <row r="48" spans="1:27" x14ac:dyDescent="0.35">
      <c r="A48" t="s">
        <v>63</v>
      </c>
      <c r="B48">
        <v>6.8629999160766602</v>
      </c>
      <c r="C48">
        <v>100.05300140380859</v>
      </c>
      <c r="D48">
        <v>77644.90581844261</v>
      </c>
      <c r="E48">
        <v>-1.5505276435467919E-4</v>
      </c>
      <c r="F48">
        <v>300.4108418875378</v>
      </c>
      <c r="G48">
        <v>99600.8256036081</v>
      </c>
      <c r="H48">
        <v>1.2169223777129451E-5</v>
      </c>
      <c r="I48">
        <v>24.670868371354629</v>
      </c>
      <c r="J48">
        <v>25.689092052590642</v>
      </c>
      <c r="K48">
        <v>28.370753188115319</v>
      </c>
      <c r="L48">
        <v>32.302212124253003</v>
      </c>
      <c r="M48">
        <v>0.80412241609734925</v>
      </c>
      <c r="N48">
        <v>3.515924195090868</v>
      </c>
      <c r="O48" t="s">
        <v>124</v>
      </c>
      <c r="P48" t="s">
        <v>179</v>
      </c>
      <c r="Q48">
        <v>11.72527777777778</v>
      </c>
    </row>
    <row r="49" spans="1:17" x14ac:dyDescent="0.35">
      <c r="A49" t="s">
        <v>64</v>
      </c>
      <c r="B49">
        <v>6.8629999160766602</v>
      </c>
      <c r="C49">
        <v>100.05300140380859</v>
      </c>
      <c r="D49">
        <v>87641.586284772551</v>
      </c>
      <c r="E49">
        <v>-1.692835339585354E-4</v>
      </c>
      <c r="F49">
        <v>300.49993686834063</v>
      </c>
      <c r="G49">
        <v>99692.922745029209</v>
      </c>
      <c r="H49">
        <v>2.6631199860095321E-5</v>
      </c>
      <c r="I49">
        <v>24.57698766356123</v>
      </c>
      <c r="J49">
        <v>26.15612105732993</v>
      </c>
      <c r="K49">
        <v>28.286201395626222</v>
      </c>
      <c r="L49">
        <v>32.315107602038317</v>
      </c>
      <c r="M49">
        <v>0.80356420103134751</v>
      </c>
      <c r="N49">
        <v>3.1846324207419561</v>
      </c>
      <c r="O49" t="s">
        <v>125</v>
      </c>
      <c r="P49" t="s">
        <v>180</v>
      </c>
      <c r="Q49">
        <v>11.72444444444444</v>
      </c>
    </row>
    <row r="50" spans="1:17" x14ac:dyDescent="0.35">
      <c r="A50" t="s">
        <v>65</v>
      </c>
      <c r="B50">
        <v>6.8629999160766602</v>
      </c>
      <c r="C50">
        <v>100.05300140380859</v>
      </c>
      <c r="D50">
        <v>76832.589641859842</v>
      </c>
      <c r="E50">
        <v>-1.4021578302386001E-4</v>
      </c>
      <c r="F50">
        <v>300.00067890935549</v>
      </c>
      <c r="G50">
        <v>99708.828383219152</v>
      </c>
      <c r="H50">
        <v>6.5666777579971147E-5</v>
      </c>
      <c r="I50">
        <v>24.906094195825911</v>
      </c>
      <c r="J50">
        <v>25.397547900187249</v>
      </c>
      <c r="K50">
        <v>27.28640303805668</v>
      </c>
      <c r="L50">
        <v>30.751431213269939</v>
      </c>
      <c r="M50">
        <v>0.86875784703592007</v>
      </c>
      <c r="N50">
        <v>2.7141083935390138</v>
      </c>
      <c r="O50" t="s">
        <v>126</v>
      </c>
      <c r="P50" t="s">
        <v>181</v>
      </c>
      <c r="Q50">
        <v>11.72388888888889</v>
      </c>
    </row>
    <row r="51" spans="1:17" x14ac:dyDescent="0.35">
      <c r="A51" t="s">
        <v>66</v>
      </c>
      <c r="B51">
        <v>6.8629999160766602</v>
      </c>
      <c r="C51">
        <v>100.05300140380859</v>
      </c>
      <c r="D51">
        <v>92697.18564692598</v>
      </c>
      <c r="E51">
        <v>-1.4766265818484651E-4</v>
      </c>
      <c r="F51">
        <v>300.16326426040843</v>
      </c>
      <c r="G51">
        <v>99638.296834705412</v>
      </c>
      <c r="H51">
        <v>3.4214919025553217E-5</v>
      </c>
      <c r="I51">
        <v>24.819113545370332</v>
      </c>
      <c r="J51">
        <v>25.312198449278409</v>
      </c>
      <c r="K51">
        <v>27.685930199028181</v>
      </c>
      <c r="L51">
        <v>31.576077076178539</v>
      </c>
      <c r="M51">
        <v>0.84429663585577386</v>
      </c>
      <c r="N51">
        <v>2.4134858876549572</v>
      </c>
      <c r="O51" t="s">
        <v>127</v>
      </c>
      <c r="P51" t="s">
        <v>182</v>
      </c>
      <c r="Q51">
        <v>11.72361111111111</v>
      </c>
    </row>
    <row r="52" spans="1:17" x14ac:dyDescent="0.35">
      <c r="A52" t="s">
        <v>67</v>
      </c>
      <c r="B52">
        <v>6.8629999160766602</v>
      </c>
      <c r="C52">
        <v>100.05300140380859</v>
      </c>
      <c r="D52">
        <v>78415.995422153705</v>
      </c>
      <c r="E52">
        <v>-1.3170448927874131E-4</v>
      </c>
      <c r="F52">
        <v>300.20911064204421</v>
      </c>
      <c r="G52">
        <v>99687.452806696616</v>
      </c>
      <c r="H52">
        <v>1.051138749444842E-4</v>
      </c>
      <c r="I52">
        <v>24.786410018639</v>
      </c>
      <c r="J52">
        <v>25.518260207703118</v>
      </c>
      <c r="K52">
        <v>27.893421095454759</v>
      </c>
      <c r="L52">
        <v>30.797695401613002</v>
      </c>
      <c r="M52">
        <v>0.83250675840425614</v>
      </c>
      <c r="N52">
        <v>2.4973090491758092</v>
      </c>
      <c r="O52" t="s">
        <v>128</v>
      </c>
      <c r="P52" t="s">
        <v>183</v>
      </c>
      <c r="Q52">
        <v>11.723333333333329</v>
      </c>
    </row>
    <row r="53" spans="1:17" x14ac:dyDescent="0.35">
      <c r="A53" t="s">
        <v>68</v>
      </c>
      <c r="B53">
        <v>6.8629999160766602</v>
      </c>
      <c r="C53">
        <v>100.05300140380859</v>
      </c>
      <c r="D53">
        <v>83990.744220469074</v>
      </c>
      <c r="E53">
        <v>-1.662930246031161E-4</v>
      </c>
      <c r="F53">
        <v>300.12854355403482</v>
      </c>
      <c r="G53">
        <v>99730.110218325106</v>
      </c>
      <c r="H53">
        <v>7.1251687042905246E-5</v>
      </c>
      <c r="I53">
        <v>24.136868816405691</v>
      </c>
      <c r="J53">
        <v>25.894223209525649</v>
      </c>
      <c r="K53">
        <v>27.742597182594981</v>
      </c>
      <c r="L53">
        <v>30.509873655168349</v>
      </c>
      <c r="M53">
        <v>0.80785387007790133</v>
      </c>
      <c r="N53">
        <v>3.9733017619641551</v>
      </c>
      <c r="O53" t="s">
        <v>129</v>
      </c>
      <c r="P53" t="s">
        <v>184</v>
      </c>
      <c r="Q53">
        <v>11.723333333333329</v>
      </c>
    </row>
    <row r="54" spans="1:17" x14ac:dyDescent="0.35">
      <c r="A54" t="s">
        <v>69</v>
      </c>
      <c r="B54">
        <v>6.8629999160766602</v>
      </c>
      <c r="C54">
        <v>100.05300140380859</v>
      </c>
      <c r="D54">
        <v>80397.924740207207</v>
      </c>
      <c r="E54">
        <v>-1.905759605691207E-4</v>
      </c>
      <c r="F54">
        <v>299.95379341473239</v>
      </c>
      <c r="G54">
        <v>99775.311315959145</v>
      </c>
      <c r="H54">
        <v>9.2709497084705135E-4</v>
      </c>
      <c r="I54">
        <v>24.17068284061088</v>
      </c>
      <c r="J54">
        <v>25.561865534647101</v>
      </c>
      <c r="K54">
        <v>27.147876359167359</v>
      </c>
      <c r="L54">
        <v>29.766721894139948</v>
      </c>
      <c r="M54">
        <v>0.83816106647557354</v>
      </c>
      <c r="N54">
        <v>4.6734862117938087</v>
      </c>
      <c r="O54" t="s">
        <v>130</v>
      </c>
      <c r="P54" t="s">
        <v>185</v>
      </c>
      <c r="Q54">
        <v>11.723333333333329</v>
      </c>
    </row>
    <row r="55" spans="1:17" x14ac:dyDescent="0.35">
      <c r="A55" t="s">
        <v>70</v>
      </c>
      <c r="B55">
        <v>6.8629999160766602</v>
      </c>
      <c r="C55">
        <v>100.05300140380859</v>
      </c>
      <c r="D55">
        <v>22741.799124105411</v>
      </c>
      <c r="E55">
        <v>-1.2660541739475519E-4</v>
      </c>
      <c r="F55">
        <v>299.03881859780449</v>
      </c>
      <c r="G55">
        <v>99825.452839599893</v>
      </c>
      <c r="H55">
        <v>8.5143414475446035E-4</v>
      </c>
      <c r="I55">
        <v>24.91018681572973</v>
      </c>
      <c r="J55">
        <v>25.49752108879073</v>
      </c>
      <c r="K55">
        <v>25.977578514385129</v>
      </c>
      <c r="L55">
        <v>26.633652564595309</v>
      </c>
      <c r="M55">
        <v>0.93857240298391209</v>
      </c>
      <c r="N55">
        <v>4.0421405871846448</v>
      </c>
      <c r="O55" t="s">
        <v>131</v>
      </c>
      <c r="P55" t="s">
        <v>186</v>
      </c>
      <c r="Q55">
        <v>11.723333333333329</v>
      </c>
    </row>
    <row r="56" spans="1:17" x14ac:dyDescent="0.35">
      <c r="A56" t="s">
        <v>71</v>
      </c>
      <c r="B56">
        <v>6.8629999160766602</v>
      </c>
      <c r="C56">
        <v>100.05300140380859</v>
      </c>
      <c r="D56">
        <v>30037.37561228692</v>
      </c>
      <c r="E56">
        <v>-1.3060763127109259E-4</v>
      </c>
      <c r="F56">
        <v>299.2599525909776</v>
      </c>
      <c r="G56">
        <v>99846.374910350511</v>
      </c>
      <c r="H56">
        <v>6.7430433199845762E-4</v>
      </c>
      <c r="I56">
        <v>24.85592216950516</v>
      </c>
      <c r="J56">
        <v>26.0092189650336</v>
      </c>
      <c r="K56">
        <v>26.473954701816179</v>
      </c>
      <c r="L56">
        <v>27.136576198221409</v>
      </c>
      <c r="M56">
        <v>0.90851687922964142</v>
      </c>
      <c r="N56">
        <v>3.8715559291139119</v>
      </c>
      <c r="O56" t="s">
        <v>132</v>
      </c>
      <c r="P56" t="s">
        <v>187</v>
      </c>
      <c r="Q56">
        <v>11.72361111111111</v>
      </c>
    </row>
    <row r="57" spans="1:17" x14ac:dyDescent="0.35">
      <c r="A57" t="s">
        <v>72</v>
      </c>
      <c r="B57">
        <v>6.8629999160766602</v>
      </c>
      <c r="C57">
        <v>100.05300140380859</v>
      </c>
      <c r="D57">
        <v>42968.777303038143</v>
      </c>
      <c r="E57">
        <v>-1.411058397065916E-4</v>
      </c>
      <c r="F57">
        <v>299.48187487676182</v>
      </c>
      <c r="G57">
        <v>99923.610236922614</v>
      </c>
      <c r="H57">
        <v>6.1533944577400637E-4</v>
      </c>
      <c r="I57">
        <v>24.475246130952481</v>
      </c>
      <c r="J57">
        <v>25.516797833933591</v>
      </c>
      <c r="K57">
        <v>26.800894946594159</v>
      </c>
      <c r="L57">
        <v>28.11756311139283</v>
      </c>
      <c r="M57">
        <v>0.87116047573696342</v>
      </c>
      <c r="N57">
        <v>3.345725858539919</v>
      </c>
      <c r="O57" t="s">
        <v>133</v>
      </c>
      <c r="P57" t="s">
        <v>188</v>
      </c>
      <c r="Q57">
        <v>11.724166666666671</v>
      </c>
    </row>
    <row r="58" spans="1:17" x14ac:dyDescent="0.35">
      <c r="A58" t="s">
        <v>73</v>
      </c>
      <c r="B58">
        <v>6.8629999160766602</v>
      </c>
      <c r="C58">
        <v>100.05300140380859</v>
      </c>
      <c r="D58">
        <v>81788.939847099944</v>
      </c>
      <c r="E58">
        <v>-1.5683490518411211E-4</v>
      </c>
      <c r="F58">
        <v>299.81775919208292</v>
      </c>
      <c r="G58">
        <v>99875.923724974433</v>
      </c>
      <c r="H58">
        <v>4.5796257596058701E-5</v>
      </c>
      <c r="I58">
        <v>24.55245689913772</v>
      </c>
      <c r="J58">
        <v>25.750910580118049</v>
      </c>
      <c r="K58">
        <v>27.494857771740499</v>
      </c>
      <c r="L58">
        <v>30.065843801530601</v>
      </c>
      <c r="M58">
        <v>0.8402888643122518</v>
      </c>
      <c r="N58">
        <v>3.6171473524674149</v>
      </c>
      <c r="O58" t="s">
        <v>134</v>
      </c>
      <c r="P58" t="s">
        <v>189</v>
      </c>
      <c r="Q58">
        <v>11.724722222222219</v>
      </c>
    </row>
    <row r="59" spans="1:17" x14ac:dyDescent="0.35">
      <c r="A59" t="s">
        <v>74</v>
      </c>
      <c r="B59">
        <v>6.8629999160766602</v>
      </c>
      <c r="C59">
        <v>100.05300140380859</v>
      </c>
      <c r="D59">
        <v>70666.926632383678</v>
      </c>
      <c r="E59">
        <v>-1.566848728503487E-4</v>
      </c>
      <c r="F59">
        <v>299.90776787568512</v>
      </c>
      <c r="G59">
        <v>99750.454639265707</v>
      </c>
      <c r="H59">
        <v>1.5032224733391901E-4</v>
      </c>
      <c r="I59">
        <v>24.870021744173751</v>
      </c>
      <c r="J59">
        <v>26.375344179679701</v>
      </c>
      <c r="K59">
        <v>27.607227901616909</v>
      </c>
      <c r="L59">
        <v>30.10413140567664</v>
      </c>
      <c r="M59">
        <v>0.85076809458241776</v>
      </c>
      <c r="N59">
        <v>3.7035844078201658</v>
      </c>
      <c r="O59" t="s">
        <v>135</v>
      </c>
      <c r="P59" t="s">
        <v>190</v>
      </c>
      <c r="Q59">
        <v>11.725555555555561</v>
      </c>
    </row>
    <row r="60" spans="1:17" x14ac:dyDescent="0.35">
      <c r="A60" t="s">
        <v>75</v>
      </c>
      <c r="B60">
        <v>6.8629999160766602</v>
      </c>
      <c r="C60">
        <v>100.05300140380859</v>
      </c>
      <c r="D60">
        <v>75111.761951993656</v>
      </c>
      <c r="E60">
        <v>-1.5718160152294381E-4</v>
      </c>
      <c r="F60">
        <v>300.25592447370269</v>
      </c>
      <c r="G60">
        <v>99664.075724253431</v>
      </c>
      <c r="H60">
        <v>9.7118636134389293E-5</v>
      </c>
      <c r="I60">
        <v>25.19618358650774</v>
      </c>
      <c r="J60">
        <v>26.550696088945639</v>
      </c>
      <c r="K60">
        <v>28.090974497402609</v>
      </c>
      <c r="L60">
        <v>30.95549882564535</v>
      </c>
      <c r="M60">
        <v>0.84332077584251675</v>
      </c>
      <c r="N60">
        <v>3.7881290463062092</v>
      </c>
      <c r="O60" t="s">
        <v>136</v>
      </c>
      <c r="P60" t="s">
        <v>191</v>
      </c>
      <c r="Q60">
        <v>11.72638888888889</v>
      </c>
    </row>
    <row r="61" spans="1:17" x14ac:dyDescent="0.35">
      <c r="A61" t="s">
        <v>76</v>
      </c>
      <c r="B61">
        <v>6.8629999160766602</v>
      </c>
      <c r="C61">
        <v>100.05300140380859</v>
      </c>
      <c r="D61">
        <v>42722.944775914417</v>
      </c>
      <c r="E61">
        <v>-1.079182819853319E-4</v>
      </c>
      <c r="F61">
        <v>299.98283483115739</v>
      </c>
      <c r="G61">
        <v>99672.451646498695</v>
      </c>
      <c r="H61">
        <v>1.1646005943234E-4</v>
      </c>
      <c r="I61">
        <v>25.206926713755252</v>
      </c>
      <c r="J61">
        <v>26.281087543084201</v>
      </c>
      <c r="K61">
        <v>27.737379167099331</v>
      </c>
      <c r="L61">
        <v>30.35831855542375</v>
      </c>
      <c r="M61">
        <v>0.86144089908668031</v>
      </c>
      <c r="N61">
        <v>3.0514211648892808</v>
      </c>
      <c r="O61" t="s">
        <v>137</v>
      </c>
      <c r="P61" t="s">
        <v>192</v>
      </c>
      <c r="Q61">
        <v>11.72722222222222</v>
      </c>
    </row>
    <row r="62" spans="1:17" x14ac:dyDescent="0.35">
      <c r="A62" t="s">
        <v>77</v>
      </c>
      <c r="B62">
        <v>6.8629999160766602</v>
      </c>
      <c r="C62">
        <v>100.05300140380859</v>
      </c>
      <c r="D62">
        <v>54632.843605511713</v>
      </c>
      <c r="E62">
        <v>-1.2409136207223331E-4</v>
      </c>
      <c r="F62">
        <v>300.0500546920004</v>
      </c>
      <c r="G62">
        <v>99679.266900836199</v>
      </c>
      <c r="H62">
        <v>2.3397831223659649E-5</v>
      </c>
      <c r="I62">
        <v>25.142967050258509</v>
      </c>
      <c r="J62">
        <v>25.588321205567411</v>
      </c>
      <c r="K62">
        <v>27.91013868650117</v>
      </c>
      <c r="L62">
        <v>31.57660884845831</v>
      </c>
      <c r="M62">
        <v>0.84956032748710086</v>
      </c>
      <c r="N62">
        <v>2.8522632778678849</v>
      </c>
      <c r="O62" t="s">
        <v>138</v>
      </c>
      <c r="P62" t="s">
        <v>193</v>
      </c>
      <c r="Q62">
        <v>11.72861111111111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sorawit chueachuai</cp:lastModifiedBy>
  <dcterms:created xsi:type="dcterms:W3CDTF">2024-07-23T16:34:17Z</dcterms:created>
  <dcterms:modified xsi:type="dcterms:W3CDTF">2024-07-24T05:42:43Z</dcterms:modified>
</cp:coreProperties>
</file>