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anda/Documents_not_for_cloud/thesis/captures/trial_2/Results/"/>
    </mc:Choice>
  </mc:AlternateContent>
  <bookViews>
    <workbookView xWindow="2160" yWindow="5580" windowWidth="26160" windowHeight="8960" tabRatio="500"/>
  </bookViews>
  <sheets>
    <sheet name="BLE_Results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N7" i="1"/>
  <c r="J4" i="1"/>
  <c r="J5" i="1"/>
  <c r="J6" i="1"/>
  <c r="J3" i="1"/>
  <c r="K4" i="1"/>
  <c r="K5" i="1"/>
  <c r="K6" i="1"/>
  <c r="K3" i="1"/>
  <c r="L5" i="1"/>
  <c r="L6" i="1"/>
  <c r="L3" i="1"/>
  <c r="L4" i="1"/>
  <c r="E7" i="1"/>
  <c r="J8" i="1"/>
  <c r="L8" i="1"/>
  <c r="L7" i="1"/>
  <c r="J7" i="1"/>
  <c r="G7" i="1"/>
  <c r="H7" i="1"/>
  <c r="K8" i="1"/>
  <c r="K7" i="1"/>
  <c r="I7" i="1"/>
  <c r="F7" i="1"/>
</calcChain>
</file>

<file path=xl/sharedStrings.xml><?xml version="1.0" encoding="utf-8"?>
<sst xmlns="http://schemas.openxmlformats.org/spreadsheetml/2006/main" count="20" uniqueCount="17">
  <si>
    <t>Date</t>
  </si>
  <si>
    <t>DC</t>
  </si>
  <si>
    <t>TD</t>
  </si>
  <si>
    <t>DCSR</t>
  </si>
  <si>
    <t>TP</t>
  </si>
  <si>
    <t>FP</t>
  </si>
  <si>
    <t>FN</t>
  </si>
  <si>
    <t>TE</t>
  </si>
  <si>
    <t>EI</t>
  </si>
  <si>
    <t>EISR</t>
  </si>
  <si>
    <t>EIFP</t>
  </si>
  <si>
    <t>EIFN</t>
  </si>
  <si>
    <t>ULSR</t>
  </si>
  <si>
    <t>N/A</t>
  </si>
  <si>
    <t>Total Packets</t>
  </si>
  <si>
    <t>TT$_min$</t>
  </si>
  <si>
    <t>ST$_min$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</si>
</sst>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P8" sqref="P8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15</v>
      </c>
      <c r="O1" t="s">
        <v>12</v>
      </c>
      <c r="P1" t="s">
        <v>14</v>
      </c>
    </row>
    <row r="2" spans="1:16" x14ac:dyDescent="0.2">
      <c r="A2" s="1">
        <v>42963</v>
      </c>
    </row>
    <row r="3" spans="1:16" x14ac:dyDescent="0.2">
      <c r="A3" s="1">
        <v>42969</v>
      </c>
      <c r="B3">
        <v>9</v>
      </c>
      <c r="C3">
        <v>12</v>
      </c>
      <c r="D3">
        <v>75</v>
      </c>
      <c r="E3">
        <v>33</v>
      </c>
      <c r="F3">
        <v>2</v>
      </c>
      <c r="G3">
        <v>5</v>
      </c>
      <c r="H3">
        <v>38</v>
      </c>
      <c r="I3">
        <v>36</v>
      </c>
      <c r="J3">
        <f>E3/H3*100</f>
        <v>86.842105263157904</v>
      </c>
      <c r="K3">
        <f>F3/I3*100</f>
        <v>5.5555555555555554</v>
      </c>
      <c r="L3">
        <f>G3/H3*100</f>
        <v>13.157894736842104</v>
      </c>
      <c r="M3">
        <v>650</v>
      </c>
      <c r="N3">
        <v>651</v>
      </c>
      <c r="O3" t="s">
        <v>13</v>
      </c>
      <c r="P3">
        <v>5395885</v>
      </c>
    </row>
    <row r="4" spans="1:16" x14ac:dyDescent="0.2">
      <c r="A4" s="1">
        <v>42970</v>
      </c>
      <c r="B4">
        <v>9</v>
      </c>
      <c r="C4">
        <v>12</v>
      </c>
      <c r="D4">
        <v>75</v>
      </c>
      <c r="E4">
        <v>42</v>
      </c>
      <c r="F4">
        <v>1</v>
      </c>
      <c r="G4">
        <v>1</v>
      </c>
      <c r="H4">
        <v>43</v>
      </c>
      <c r="I4">
        <v>43</v>
      </c>
      <c r="J4">
        <f t="shared" ref="J4:J6" si="0">E4/H4*100</f>
        <v>97.674418604651152</v>
      </c>
      <c r="K4">
        <f t="shared" ref="K4:K6" si="1">F4/I4*100</f>
        <v>2.3255813953488373</v>
      </c>
      <c r="L4">
        <f>G4/H4*100</f>
        <v>2.3255813953488373</v>
      </c>
      <c r="M4">
        <v>663</v>
      </c>
      <c r="N4">
        <v>665</v>
      </c>
      <c r="O4" t="s">
        <v>13</v>
      </c>
      <c r="P4">
        <v>2271675</v>
      </c>
    </row>
    <row r="5" spans="1:16" x14ac:dyDescent="0.2">
      <c r="A5" s="1">
        <v>42972</v>
      </c>
      <c r="B5">
        <v>9</v>
      </c>
      <c r="C5">
        <v>12</v>
      </c>
      <c r="D5">
        <v>75</v>
      </c>
      <c r="E5">
        <v>50</v>
      </c>
      <c r="F5">
        <v>5</v>
      </c>
      <c r="G5">
        <v>0</v>
      </c>
      <c r="H5">
        <v>50</v>
      </c>
      <c r="I5">
        <v>58</v>
      </c>
      <c r="J5">
        <f t="shared" si="0"/>
        <v>100</v>
      </c>
      <c r="K5">
        <f t="shared" si="1"/>
        <v>8.6206896551724146</v>
      </c>
      <c r="L5">
        <f t="shared" ref="L5:L6" si="2">G5/H5*100</f>
        <v>0</v>
      </c>
      <c r="M5">
        <v>706</v>
      </c>
      <c r="N5">
        <v>709</v>
      </c>
      <c r="O5" t="s">
        <v>13</v>
      </c>
      <c r="P5">
        <v>6417323</v>
      </c>
    </row>
    <row r="6" spans="1:16" x14ac:dyDescent="0.2">
      <c r="A6" s="1">
        <v>42973</v>
      </c>
      <c r="B6">
        <v>9</v>
      </c>
      <c r="C6">
        <v>12</v>
      </c>
      <c r="D6">
        <v>75</v>
      </c>
      <c r="E6">
        <v>37</v>
      </c>
      <c r="F6">
        <v>0</v>
      </c>
      <c r="G6">
        <v>2</v>
      </c>
      <c r="H6">
        <v>39</v>
      </c>
      <c r="I6">
        <v>39</v>
      </c>
      <c r="J6">
        <f t="shared" si="0"/>
        <v>94.871794871794862</v>
      </c>
      <c r="K6">
        <f t="shared" si="1"/>
        <v>0</v>
      </c>
      <c r="L6">
        <f t="shared" si="2"/>
        <v>5.1282051282051277</v>
      </c>
      <c r="M6">
        <v>497</v>
      </c>
      <c r="N6">
        <v>497</v>
      </c>
      <c r="O6" t="s">
        <v>13</v>
      </c>
      <c r="P6">
        <v>4484828</v>
      </c>
    </row>
    <row r="7" spans="1:16" x14ac:dyDescent="0.2">
      <c r="E7">
        <f>SUM(E3:E6)</f>
        <v>162</v>
      </c>
      <c r="F7">
        <f>SUM(F3:F6)</f>
        <v>8</v>
      </c>
      <c r="G7">
        <f t="shared" ref="G7:H7" si="3">SUM(G3:G6)</f>
        <v>8</v>
      </c>
      <c r="H7">
        <f t="shared" si="3"/>
        <v>170</v>
      </c>
      <c r="I7">
        <f>SUM(I3:I6)</f>
        <v>176</v>
      </c>
      <c r="J7">
        <f>AVERAGE(J3:J6)</f>
        <v>94.847079684900976</v>
      </c>
      <c r="K7">
        <f>AVERAGE(K3:K6)</f>
        <v>4.1254566515192019</v>
      </c>
      <c r="L7">
        <f>AVERAGE(L3:L6)</f>
        <v>5.152920315099017</v>
      </c>
      <c r="N7">
        <f>AVERAGE(N3:N6)</f>
        <v>630.5</v>
      </c>
      <c r="P7">
        <f>AVERAGE(P3:P6)</f>
        <v>4642427.75</v>
      </c>
    </row>
    <row r="8" spans="1:16" x14ac:dyDescent="0.2">
      <c r="J8">
        <f>_xlfn.STDEV.P(J3:J6)</f>
        <v>4.9655477913851138</v>
      </c>
      <c r="K8">
        <f>_xlfn.STDEV.P(K3:K6)</f>
        <v>3.2600324443859998</v>
      </c>
      <c r="L8">
        <f>_xlfn.STDEV.P(L3:L6)</f>
        <v>4.9655477913851191</v>
      </c>
    </row>
    <row r="13" spans="1:16" x14ac:dyDescent="0.2">
      <c r="M13" s="2"/>
      <c r="N13" s="2"/>
      <c r="O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2017-12-26T17:37:53Z</dcterms:created>
  <dcterms:modified xsi:type="dcterms:W3CDTF">2017-12-27T00:25:59Z</dcterms:modified>
</cp:coreProperties>
</file>