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captures/trial_2/Results/"/>
    </mc:Choice>
  </mc:AlternateContent>
  <bookViews>
    <workbookView xWindow="3960" yWindow="6540" windowWidth="25600" windowHeight="7360" tabRatio="500"/>
  </bookViews>
  <sheets>
    <sheet name="TOTAL_results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2" i="1"/>
  <c r="J3" i="1"/>
  <c r="J4" i="1"/>
  <c r="J5" i="1"/>
  <c r="J6" i="1"/>
  <c r="J2" i="1"/>
  <c r="L3" i="1"/>
  <c r="L4" i="1"/>
  <c r="L5" i="1"/>
  <c r="L6" i="1"/>
  <c r="L2" i="1"/>
  <c r="E7" i="1"/>
  <c r="G7" i="1"/>
  <c r="H7" i="1"/>
  <c r="J8" i="1"/>
  <c r="L8" i="1"/>
  <c r="J7" i="1"/>
  <c r="L7" i="1"/>
  <c r="K8" i="1"/>
  <c r="K7" i="1"/>
  <c r="I7" i="1"/>
  <c r="F7" i="1"/>
</calcChain>
</file>

<file path=xl/sharedStrings.xml><?xml version="1.0" encoding="utf-8"?>
<sst xmlns="http://schemas.openxmlformats.org/spreadsheetml/2006/main" count="16" uniqueCount="16">
  <si>
    <t>Date</t>
  </si>
  <si>
    <t>DC</t>
  </si>
  <si>
    <t>TD</t>
  </si>
  <si>
    <t>DCSR</t>
  </si>
  <si>
    <t>TP</t>
  </si>
  <si>
    <t>FP</t>
  </si>
  <si>
    <t>FN</t>
  </si>
  <si>
    <t>TE</t>
  </si>
  <si>
    <t>EI</t>
  </si>
  <si>
    <t>EISR</t>
  </si>
  <si>
    <t>EIFP</t>
  </si>
  <si>
    <t>EIFN</t>
  </si>
  <si>
    <t>ST</t>
  </si>
  <si>
    <t>TT</t>
  </si>
  <si>
    <t>ULSR</t>
  </si>
  <si>
    <t>Total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</si>
</sst>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P2" sqref="P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42963</v>
      </c>
      <c r="B2">
        <v>17</v>
      </c>
      <c r="C2">
        <v>18</v>
      </c>
      <c r="D2">
        <v>94.444000000000003</v>
      </c>
      <c r="E2">
        <v>31</v>
      </c>
      <c r="F2">
        <v>0</v>
      </c>
      <c r="G2">
        <v>0</v>
      </c>
      <c r="H2">
        <v>31</v>
      </c>
      <c r="I2">
        <v>31</v>
      </c>
      <c r="J2">
        <f>E2/H2*100</f>
        <v>100</v>
      </c>
      <c r="K2">
        <f>F2/I2*100</f>
        <v>0</v>
      </c>
      <c r="L2">
        <f>G2/H2*100</f>
        <v>0</v>
      </c>
      <c r="M2">
        <v>584</v>
      </c>
      <c r="N2">
        <v>587</v>
      </c>
      <c r="O2">
        <v>99.489000000000004</v>
      </c>
    </row>
    <row r="3" spans="1:16" x14ac:dyDescent="0.2">
      <c r="A3" s="1">
        <v>42969</v>
      </c>
      <c r="B3">
        <v>17</v>
      </c>
      <c r="C3">
        <v>18</v>
      </c>
      <c r="D3">
        <v>94.444000000000003</v>
      </c>
      <c r="E3">
        <v>67</v>
      </c>
      <c r="F3">
        <v>3</v>
      </c>
      <c r="G3">
        <v>6</v>
      </c>
      <c r="H3">
        <v>73</v>
      </c>
      <c r="I3">
        <v>71</v>
      </c>
      <c r="J3">
        <f t="shared" ref="J3:J6" si="0">E3/H3*100</f>
        <v>91.780821917808225</v>
      </c>
      <c r="K3">
        <f t="shared" ref="K3:K6" si="1">F3/I3*100</f>
        <v>4.225352112676056</v>
      </c>
      <c r="L3">
        <f t="shared" ref="L3:L6" si="2">G3/H3*100</f>
        <v>8.2191780821917799</v>
      </c>
      <c r="M3">
        <v>650</v>
      </c>
      <c r="N3">
        <v>651</v>
      </c>
      <c r="O3">
        <v>99.846000000000004</v>
      </c>
    </row>
    <row r="4" spans="1:16" x14ac:dyDescent="0.2">
      <c r="A4" s="1">
        <v>42970</v>
      </c>
      <c r="B4">
        <v>17</v>
      </c>
      <c r="C4">
        <v>18</v>
      </c>
      <c r="D4">
        <v>94.444000000000003</v>
      </c>
      <c r="E4">
        <v>76</v>
      </c>
      <c r="F4">
        <v>3</v>
      </c>
      <c r="G4">
        <v>4</v>
      </c>
      <c r="H4">
        <v>80</v>
      </c>
      <c r="I4">
        <v>79</v>
      </c>
      <c r="J4">
        <f t="shared" si="0"/>
        <v>95</v>
      </c>
      <c r="K4">
        <f t="shared" si="1"/>
        <v>3.79746835443038</v>
      </c>
      <c r="L4">
        <f t="shared" si="2"/>
        <v>5</v>
      </c>
      <c r="M4">
        <v>663</v>
      </c>
      <c r="N4">
        <v>665</v>
      </c>
      <c r="O4">
        <v>99.698999999999998</v>
      </c>
    </row>
    <row r="5" spans="1:16" x14ac:dyDescent="0.2">
      <c r="A5" s="1">
        <v>42972</v>
      </c>
      <c r="B5">
        <v>17</v>
      </c>
      <c r="C5">
        <v>18</v>
      </c>
      <c r="D5">
        <v>94.444000000000003</v>
      </c>
      <c r="E5">
        <v>85</v>
      </c>
      <c r="F5">
        <v>6</v>
      </c>
      <c r="G5">
        <v>2</v>
      </c>
      <c r="H5">
        <v>87</v>
      </c>
      <c r="I5">
        <v>93</v>
      </c>
      <c r="J5">
        <f t="shared" si="0"/>
        <v>97.701149425287355</v>
      </c>
      <c r="K5">
        <f t="shared" si="1"/>
        <v>6.4516129032258061</v>
      </c>
      <c r="L5">
        <f t="shared" si="2"/>
        <v>2.2988505747126435</v>
      </c>
      <c r="M5">
        <v>706</v>
      </c>
      <c r="N5">
        <v>709</v>
      </c>
      <c r="O5">
        <v>99.576999999999998</v>
      </c>
    </row>
    <row r="6" spans="1:16" x14ac:dyDescent="0.2">
      <c r="A6" s="1">
        <v>42973</v>
      </c>
      <c r="B6">
        <v>17</v>
      </c>
      <c r="C6">
        <v>18</v>
      </c>
      <c r="D6">
        <v>94.444000000000003</v>
      </c>
      <c r="E6">
        <v>65</v>
      </c>
      <c r="F6">
        <v>1</v>
      </c>
      <c r="G6">
        <v>7</v>
      </c>
      <c r="H6">
        <v>72</v>
      </c>
      <c r="I6">
        <v>68</v>
      </c>
      <c r="J6">
        <f t="shared" si="0"/>
        <v>90.277777777777786</v>
      </c>
      <c r="K6">
        <f t="shared" si="1"/>
        <v>1.4705882352941175</v>
      </c>
      <c r="L6">
        <f t="shared" si="2"/>
        <v>9.7222222222222232</v>
      </c>
      <c r="M6">
        <v>497</v>
      </c>
      <c r="N6">
        <v>497</v>
      </c>
      <c r="O6">
        <v>100</v>
      </c>
    </row>
    <row r="7" spans="1:16" x14ac:dyDescent="0.2">
      <c r="E7">
        <f>SUM(E2:E6)</f>
        <v>324</v>
      </c>
      <c r="F7">
        <f>SUM(F2:F6)</f>
        <v>13</v>
      </c>
      <c r="G7">
        <f t="shared" ref="G7:H7" si="3">SUM(G2:G6)</f>
        <v>19</v>
      </c>
      <c r="H7">
        <f t="shared" si="3"/>
        <v>343</v>
      </c>
      <c r="I7">
        <f>SUM(I2:I6)</f>
        <v>342</v>
      </c>
      <c r="J7">
        <f>AVERAGE(J2:J6)</f>
        <v>94.951949824174662</v>
      </c>
      <c r="K7">
        <f>AVERAGE(K2:K6)</f>
        <v>3.1890043211252719</v>
      </c>
      <c r="L7">
        <f>AVERAGE(L2:L6)</f>
        <v>5.0480501758253293</v>
      </c>
    </row>
    <row r="8" spans="1:16" x14ac:dyDescent="0.2">
      <c r="J8">
        <f>_xlfn.STDEV.P(J2:J6)</f>
        <v>3.6040853031430653</v>
      </c>
      <c r="K8">
        <f>_xlfn.STDEV.P(K2:K6)</f>
        <v>2.2455094027446463</v>
      </c>
      <c r="L8">
        <f>_xlfn.STDEV.P(L2:L6)</f>
        <v>3.604085303143068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2017-12-26T17:37:25Z</dcterms:created>
  <dcterms:modified xsi:type="dcterms:W3CDTF">2017-12-27T00:49:02Z</dcterms:modified>
</cp:coreProperties>
</file>