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anda/Documents_not_for_cloud/thesis/captures/trial_2/Results/"/>
    </mc:Choice>
  </mc:AlternateContent>
  <bookViews>
    <workbookView xWindow="0" yWindow="460" windowWidth="25600" windowHeight="26540" tabRatio="500"/>
  </bookViews>
  <sheets>
    <sheet name="WiFi_Results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P7" i="1"/>
  <c r="N7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K8" i="1"/>
  <c r="L8" i="1"/>
  <c r="J8" i="1"/>
  <c r="K7" i="1"/>
  <c r="L7" i="1"/>
  <c r="J7" i="1"/>
  <c r="F7" i="1"/>
  <c r="G7" i="1"/>
  <c r="H7" i="1"/>
  <c r="I7" i="1"/>
  <c r="E7" i="1"/>
</calcChain>
</file>

<file path=xl/sharedStrings.xml><?xml version="1.0" encoding="utf-8"?>
<sst xmlns="http://schemas.openxmlformats.org/spreadsheetml/2006/main" count="16" uniqueCount="16">
  <si>
    <t>Date</t>
  </si>
  <si>
    <t>DC</t>
  </si>
  <si>
    <t>TD</t>
  </si>
  <si>
    <t>DCSR</t>
  </si>
  <si>
    <t>TP</t>
  </si>
  <si>
    <t>FP</t>
  </si>
  <si>
    <t>FN</t>
  </si>
  <si>
    <t>TE</t>
  </si>
  <si>
    <t>EI</t>
  </si>
  <si>
    <t>EISR</t>
  </si>
  <si>
    <t>EIFP</t>
  </si>
  <si>
    <t>EIFN</t>
  </si>
  <si>
    <t>ST</t>
  </si>
  <si>
    <t>TT</t>
  </si>
  <si>
    <t>ULSR</t>
  </si>
  <si>
    <t>Total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</si>
</sst>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O10" sqref="O1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42963</v>
      </c>
      <c r="B2">
        <v>8</v>
      </c>
      <c r="C2">
        <v>8</v>
      </c>
      <c r="D2">
        <v>100</v>
      </c>
      <c r="E2">
        <v>31</v>
      </c>
      <c r="F2">
        <v>0</v>
      </c>
      <c r="G2">
        <v>0</v>
      </c>
      <c r="H2">
        <v>31</v>
      </c>
      <c r="I2">
        <v>31</v>
      </c>
      <c r="J2" s="2">
        <f>E2/H2*100</f>
        <v>100</v>
      </c>
      <c r="K2" s="2">
        <f>F2/I2*100</f>
        <v>0</v>
      </c>
      <c r="L2" s="2">
        <f>G2/H2*100</f>
        <v>0</v>
      </c>
      <c r="M2">
        <v>584</v>
      </c>
      <c r="N2">
        <v>587</v>
      </c>
      <c r="O2" s="2">
        <v>99.489000000000004</v>
      </c>
      <c r="P2">
        <v>2111084</v>
      </c>
    </row>
    <row r="3" spans="1:16" x14ac:dyDescent="0.2">
      <c r="A3" s="1">
        <v>42969</v>
      </c>
      <c r="B3">
        <v>8</v>
      </c>
      <c r="C3">
        <v>8</v>
      </c>
      <c r="D3">
        <v>100</v>
      </c>
      <c r="E3">
        <v>34</v>
      </c>
      <c r="F3">
        <v>1</v>
      </c>
      <c r="G3">
        <v>1</v>
      </c>
      <c r="H3">
        <v>35</v>
      </c>
      <c r="I3">
        <v>35</v>
      </c>
      <c r="J3" s="2">
        <f t="shared" ref="J3:J6" si="0">E3/H3*100</f>
        <v>97.142857142857139</v>
      </c>
      <c r="K3" s="2">
        <f t="shared" ref="K3:K6" si="1">F3/I3*100</f>
        <v>2.8571428571428572</v>
      </c>
      <c r="L3" s="2">
        <f t="shared" ref="L3:L6" si="2">G3/H3*100</f>
        <v>2.8571428571428572</v>
      </c>
      <c r="M3">
        <v>650</v>
      </c>
      <c r="N3">
        <v>651</v>
      </c>
      <c r="O3" s="2">
        <v>99.846000000000004</v>
      </c>
      <c r="P3">
        <v>2259264</v>
      </c>
    </row>
    <row r="4" spans="1:16" x14ac:dyDescent="0.2">
      <c r="A4" s="1">
        <v>42970</v>
      </c>
      <c r="B4">
        <v>8</v>
      </c>
      <c r="C4">
        <v>8</v>
      </c>
      <c r="D4">
        <v>100</v>
      </c>
      <c r="E4">
        <v>34</v>
      </c>
      <c r="F4">
        <v>2</v>
      </c>
      <c r="G4">
        <v>3</v>
      </c>
      <c r="H4">
        <v>37</v>
      </c>
      <c r="I4">
        <v>36</v>
      </c>
      <c r="J4" s="2">
        <f t="shared" si="0"/>
        <v>91.891891891891902</v>
      </c>
      <c r="K4" s="2">
        <f t="shared" si="1"/>
        <v>5.5555555555555554</v>
      </c>
      <c r="L4" s="2">
        <f t="shared" si="2"/>
        <v>8.1081081081081088</v>
      </c>
      <c r="M4">
        <v>663</v>
      </c>
      <c r="N4">
        <v>665</v>
      </c>
      <c r="O4" s="2">
        <v>99.698999999999998</v>
      </c>
      <c r="P4">
        <v>2309436</v>
      </c>
    </row>
    <row r="5" spans="1:16" x14ac:dyDescent="0.2">
      <c r="A5" s="1">
        <v>42972</v>
      </c>
      <c r="B5">
        <v>8</v>
      </c>
      <c r="C5">
        <v>8</v>
      </c>
      <c r="D5">
        <v>100</v>
      </c>
      <c r="E5">
        <v>35</v>
      </c>
      <c r="F5">
        <v>1</v>
      </c>
      <c r="G5">
        <v>2</v>
      </c>
      <c r="H5">
        <v>37</v>
      </c>
      <c r="I5">
        <v>35</v>
      </c>
      <c r="J5" s="2">
        <f t="shared" si="0"/>
        <v>94.594594594594597</v>
      </c>
      <c r="K5" s="2">
        <f t="shared" si="1"/>
        <v>2.8571428571428572</v>
      </c>
      <c r="L5" s="2">
        <f t="shared" si="2"/>
        <v>5.4054054054054053</v>
      </c>
      <c r="M5">
        <v>706</v>
      </c>
      <c r="N5">
        <v>709</v>
      </c>
      <c r="O5" s="2">
        <v>99.576999999999998</v>
      </c>
      <c r="P5">
        <v>8304773</v>
      </c>
    </row>
    <row r="6" spans="1:16" x14ac:dyDescent="0.2">
      <c r="A6" s="1">
        <v>42973</v>
      </c>
      <c r="B6">
        <v>8</v>
      </c>
      <c r="C6">
        <v>8</v>
      </c>
      <c r="D6">
        <v>100</v>
      </c>
      <c r="E6">
        <v>28</v>
      </c>
      <c r="F6">
        <v>1</v>
      </c>
      <c r="G6">
        <v>5</v>
      </c>
      <c r="H6">
        <v>33</v>
      </c>
      <c r="I6">
        <v>29</v>
      </c>
      <c r="J6" s="2">
        <f t="shared" si="0"/>
        <v>84.848484848484844</v>
      </c>
      <c r="K6" s="2">
        <f t="shared" si="1"/>
        <v>3.4482758620689653</v>
      </c>
      <c r="L6" s="2">
        <f t="shared" si="2"/>
        <v>15.151515151515152</v>
      </c>
      <c r="M6">
        <v>497</v>
      </c>
      <c r="N6">
        <v>497</v>
      </c>
      <c r="O6" s="2">
        <v>100</v>
      </c>
      <c r="P6">
        <v>6660734</v>
      </c>
    </row>
    <row r="7" spans="1:16" x14ac:dyDescent="0.2">
      <c r="E7">
        <f>SUM(E2:E6)</f>
        <v>162</v>
      </c>
      <c r="F7">
        <f t="shared" ref="F7:I7" si="3">SUM(F2:F6)</f>
        <v>5</v>
      </c>
      <c r="G7">
        <f t="shared" si="3"/>
        <v>11</v>
      </c>
      <c r="H7">
        <f t="shared" si="3"/>
        <v>173</v>
      </c>
      <c r="I7">
        <f t="shared" si="3"/>
        <v>166</v>
      </c>
      <c r="J7" s="2">
        <f>AVERAGE(J2:J6)</f>
        <v>93.695565695565691</v>
      </c>
      <c r="K7" s="2">
        <f t="shared" ref="K7:L7" si="4">AVERAGE(K2:K6)</f>
        <v>2.9436234263820475</v>
      </c>
      <c r="L7" s="2">
        <f t="shared" si="4"/>
        <v>6.3044343044343041</v>
      </c>
      <c r="N7">
        <f>AVERAGE(N2:N6)</f>
        <v>621.79999999999995</v>
      </c>
      <c r="P7">
        <f>AVERAGE(P2:P6)</f>
        <v>4329058.2</v>
      </c>
    </row>
    <row r="8" spans="1:16" x14ac:dyDescent="0.2">
      <c r="J8" s="2">
        <f>_xlfn.STDEV.P(J2:J6)</f>
        <v>5.1761383653768345</v>
      </c>
      <c r="K8" s="2">
        <f t="shared" ref="K8:L8" si="5">_xlfn.STDEV.P(K2:K6)</f>
        <v>1.7752036605590145</v>
      </c>
      <c r="L8" s="2">
        <f t="shared" si="5"/>
        <v>5.1761383653768336</v>
      </c>
      <c r="N8">
        <f>60*P7/N7</f>
        <v>417728.35638468963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WiFi_Results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2017-12-26T17:38:39Z</dcterms:created>
  <dcterms:modified xsi:type="dcterms:W3CDTF">2017-12-27T15:41:01Z</dcterms:modified>
</cp:coreProperties>
</file>