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beyza/Downloads/"/>
    </mc:Choice>
  </mc:AlternateContent>
  <xr:revisionPtr revIDLastSave="0" documentId="8_{94F9CE0F-99FD-9240-AFD8-309A09BFE28A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Kagit" sheetId="1" r:id="rId1"/>
    <sheet name="kağıt2" sheetId="2" r:id="rId2"/>
    <sheet name="Karsilastirma" sheetId="3" r:id="rId3"/>
    <sheet name="sistem yapılandırılmamış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D2" i="3"/>
  <c r="E2" i="3" s="1"/>
  <c r="E5" i="3"/>
  <c r="G5" i="3"/>
  <c r="I5" i="3"/>
  <c r="E6" i="3"/>
  <c r="G6" i="3"/>
  <c r="I6" i="3"/>
  <c r="E7" i="3"/>
  <c r="G7" i="3"/>
  <c r="I7" i="3"/>
  <c r="E8" i="3"/>
  <c r="G8" i="3"/>
  <c r="I8" i="3"/>
  <c r="E9" i="3"/>
  <c r="G9" i="3"/>
  <c r="I9" i="3"/>
  <c r="E10" i="3"/>
  <c r="G10" i="3"/>
  <c r="I10" i="3"/>
  <c r="E11" i="3"/>
  <c r="G11" i="3"/>
  <c r="I11" i="3"/>
  <c r="E12" i="3"/>
  <c r="G12" i="3"/>
  <c r="I12" i="3"/>
  <c r="E13" i="3"/>
  <c r="G13" i="3"/>
  <c r="I13" i="3"/>
  <c r="E14" i="3"/>
  <c r="G14" i="3"/>
  <c r="I14" i="3"/>
  <c r="E15" i="3"/>
  <c r="G15" i="3"/>
  <c r="I15" i="3"/>
  <c r="E16" i="3"/>
  <c r="G16" i="3"/>
  <c r="I16" i="3"/>
  <c r="E17" i="3"/>
  <c r="G17" i="3"/>
  <c r="I17" i="3"/>
  <c r="E18" i="3"/>
  <c r="G18" i="3"/>
  <c r="I18" i="3"/>
  <c r="E19" i="3"/>
  <c r="G19" i="3"/>
  <c r="I19" i="3"/>
  <c r="E20" i="3"/>
  <c r="G20" i="3"/>
  <c r="I20" i="3"/>
  <c r="E21" i="3"/>
  <c r="G21" i="3"/>
  <c r="I21" i="3"/>
  <c r="E22" i="3"/>
  <c r="G22" i="3"/>
  <c r="I22" i="3"/>
  <c r="E23" i="3"/>
  <c r="G23" i="3"/>
  <c r="I23" i="3"/>
  <c r="E3" i="3"/>
  <c r="E4" i="3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" i="1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" i="1"/>
  <c r="L2" i="3" s="1"/>
  <c r="M2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L3" i="3"/>
  <c r="L4" i="3"/>
  <c r="G2" i="3"/>
  <c r="M4" i="3"/>
  <c r="I4" i="3"/>
  <c r="G4" i="3"/>
  <c r="M3" i="3"/>
  <c r="I3" i="3"/>
  <c r="G3" i="3"/>
  <c r="I2" i="3"/>
  <c r="L23" i="3" l="1"/>
  <c r="M23" i="3" s="1"/>
  <c r="L22" i="3"/>
  <c r="M22" i="3" s="1"/>
  <c r="L21" i="3"/>
  <c r="M21" i="3" s="1"/>
  <c r="L20" i="3"/>
  <c r="M20" i="3" s="1"/>
  <c r="L19" i="3"/>
  <c r="M19" i="3" s="1"/>
  <c r="L18" i="3"/>
  <c r="M18" i="3" s="1"/>
  <c r="L17" i="3"/>
  <c r="M17" i="3" s="1"/>
  <c r="L16" i="3"/>
  <c r="M16" i="3" s="1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J23" i="3"/>
  <c r="K23" i="3" s="1"/>
  <c r="J22" i="3"/>
  <c r="K22" i="3" s="1"/>
  <c r="J21" i="3"/>
  <c r="K21" i="3" s="1"/>
  <c r="J20" i="3"/>
  <c r="K20" i="3" s="1"/>
  <c r="J19" i="3"/>
  <c r="K19" i="3" s="1"/>
  <c r="J18" i="3"/>
  <c r="K18" i="3" s="1"/>
  <c r="J17" i="3"/>
  <c r="K17" i="3" s="1"/>
  <c r="J16" i="3"/>
  <c r="K16" i="3" s="1"/>
  <c r="J15" i="3"/>
  <c r="K15" i="3" s="1"/>
  <c r="J14" i="3"/>
  <c r="K14" i="3" s="1"/>
  <c r="J13" i="3"/>
  <c r="K13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J3" i="3"/>
  <c r="K3" i="3" s="1"/>
  <c r="J2" i="3"/>
  <c r="K2" i="3" s="1"/>
</calcChain>
</file>

<file path=xl/sharedStrings.xml><?xml version="1.0" encoding="utf-8"?>
<sst xmlns="http://schemas.openxmlformats.org/spreadsheetml/2006/main" count="2984" uniqueCount="635">
  <si>
    <t>SİCİL</t>
  </si>
  <si>
    <t>YTP SİCİL NO</t>
  </si>
  <si>
    <t>ADI VE SOYADI</t>
  </si>
  <si>
    <t>NAKİT</t>
  </si>
  <si>
    <t>VİSA VAKIF B.</t>
  </si>
  <si>
    <t>VİSA ZİRAAT B.</t>
  </si>
  <si>
    <t>VİSA TOPLAM</t>
  </si>
  <si>
    <t>TOPLAM</t>
  </si>
  <si>
    <t>BÜŞRA ARİŐZ</t>
  </si>
  <si>
    <t>CEMRE ECE KALİÇ</t>
  </si>
  <si>
    <t>DILARA KALE</t>
  </si>
  <si>
    <t>ELİF ÖZTÜRK</t>
  </si>
  <si>
    <t>EMİNE DÜNDAR</t>
  </si>
  <si>
    <t>EREN KAĞAN BAŞAR</t>
  </si>
  <si>
    <t>ERHAN ŞEN</t>
  </si>
  <si>
    <t>ESRA ŞAHİN</t>
  </si>
  <si>
    <t>FADİME DAŞTAN</t>
  </si>
  <si>
    <t>HİLAL ALTIAY</t>
  </si>
  <si>
    <t>HİLAL KETEN</t>
  </si>
  <si>
    <t>İLKAY ARAS</t>
  </si>
  <si>
    <t>İLKNUR ÇAYLI</t>
  </si>
  <si>
    <t>NİLAY KOCAMAN</t>
  </si>
  <si>
    <t>NURGÜL KOÇ</t>
  </si>
  <si>
    <t>OĞUZ HAN DURSUN</t>
  </si>
  <si>
    <t>SEFA AVCI</t>
  </si>
  <si>
    <t>SELMA BEKTAŞ</t>
  </si>
  <si>
    <t>SELMA GÜNER</t>
  </si>
  <si>
    <t>SEMRA TOPUZ</t>
  </si>
  <si>
    <t>ŞERİFE TUĞBA TOKAT</t>
  </si>
  <si>
    <t>ZEYNEP ÇAVUŞOĞLU</t>
  </si>
  <si>
    <t xml:space="preserve">
</t>
  </si>
  <si>
    <t>Sicil</t>
  </si>
  <si>
    <t>YTP Sicil No</t>
  </si>
  <si>
    <t>Ad Soyad</t>
  </si>
  <si>
    <t>Nakit (Fark)</t>
  </si>
  <si>
    <t>Nakit (Durum)</t>
  </si>
  <si>
    <t>Visa Vakıf (Fark)</t>
  </si>
  <si>
    <t>Visa Vakıf (Durum)</t>
  </si>
  <si>
    <t>Visa Ziraat (Fark)</t>
  </si>
  <si>
    <t>Visa Ziraat (Durum)</t>
  </si>
  <si>
    <t>Visa Toplam (Fark)</t>
  </si>
  <si>
    <t>Visa Toplam (Durum)</t>
  </si>
  <si>
    <t>Toplam (Fark)</t>
  </si>
  <si>
    <t>Toplam (Durum)</t>
  </si>
  <si>
    <t>Durum</t>
  </si>
  <si>
    <t>Tayin</t>
  </si>
  <si>
    <t>Kayıt tarihi</t>
  </si>
  <si>
    <t>Tutar (İşlem PB)</t>
  </si>
  <si>
    <t>Fatura no/Referans</t>
  </si>
  <si>
    <t>Mali yıl</t>
  </si>
  <si>
    <t>İş alanı</t>
  </si>
  <si>
    <t>Belge numarası</t>
  </si>
  <si>
    <t>Müşteri</t>
  </si>
  <si>
    <t>Müşteri adı</t>
  </si>
  <si>
    <t>Açıklama</t>
  </si>
  <si>
    <t>Aktarılma Durumu</t>
  </si>
  <si>
    <t>Muhasebe Belge no</t>
  </si>
  <si>
    <t>Oluşturan/Onaylayan</t>
  </si>
  <si>
    <t>@5C\Q@</t>
  </si>
  <si>
    <t>NAKIT</t>
  </si>
  <si>
    <t>3001570348100020</t>
  </si>
  <si>
    <t>2025</t>
  </si>
  <si>
    <t>1009</t>
  </si>
  <si>
    <t>1600930950</t>
  </si>
  <si>
    <t>2503</t>
  </si>
  <si>
    <t>Ankara</t>
  </si>
  <si>
    <t>ANKARA Satış bürosu yolcu geliri</t>
  </si>
  <si>
    <t/>
  </si>
  <si>
    <t>3001570348</t>
  </si>
  <si>
    <t>12805131810/1004213</t>
  </si>
  <si>
    <t>3001570349100020</t>
  </si>
  <si>
    <t>1600930951</t>
  </si>
  <si>
    <t>3001570349</t>
  </si>
  <si>
    <t>3001570350100020</t>
  </si>
  <si>
    <t>1600930952</t>
  </si>
  <si>
    <t>3001570350</t>
  </si>
  <si>
    <t>3001570351100020</t>
  </si>
  <si>
    <t>1600930953</t>
  </si>
  <si>
    <t>3001570351</t>
  </si>
  <si>
    <t>3001570354100020</t>
  </si>
  <si>
    <t>1600930956</t>
  </si>
  <si>
    <t>3001570354</t>
  </si>
  <si>
    <t>3001570355100020</t>
  </si>
  <si>
    <t>1600930957</t>
  </si>
  <si>
    <t>3001570355</t>
  </si>
  <si>
    <t>3001570361100020</t>
  </si>
  <si>
    <t>1600930963</t>
  </si>
  <si>
    <t>3001570361</t>
  </si>
  <si>
    <t>3001570366100020</t>
  </si>
  <si>
    <t>1600930968</t>
  </si>
  <si>
    <t>3001570366</t>
  </si>
  <si>
    <t>3001570367100020</t>
  </si>
  <si>
    <t>1600930969</t>
  </si>
  <si>
    <t>3001570367</t>
  </si>
  <si>
    <t>3001570370100020</t>
  </si>
  <si>
    <t>1600930970</t>
  </si>
  <si>
    <t>3001570370</t>
  </si>
  <si>
    <t>3001570371100020</t>
  </si>
  <si>
    <t>1600930971</t>
  </si>
  <si>
    <t>3001570371</t>
  </si>
  <si>
    <t>3001570372100020</t>
  </si>
  <si>
    <t>1600930972</t>
  </si>
  <si>
    <t>3001570372</t>
  </si>
  <si>
    <t>3001570373100020</t>
  </si>
  <si>
    <t>1600930974</t>
  </si>
  <si>
    <t>3001570373</t>
  </si>
  <si>
    <t>3001570374100020</t>
  </si>
  <si>
    <t>1600930975</t>
  </si>
  <si>
    <t>3001570374</t>
  </si>
  <si>
    <t>3001570376100020</t>
  </si>
  <si>
    <t>1600930977</t>
  </si>
  <si>
    <t>3001570376</t>
  </si>
  <si>
    <t>3001570379100020</t>
  </si>
  <si>
    <t>1600930981</t>
  </si>
  <si>
    <t>3001570379</t>
  </si>
  <si>
    <t>3001570381100020</t>
  </si>
  <si>
    <t>1600930983</t>
  </si>
  <si>
    <t>3001570381</t>
  </si>
  <si>
    <t>3001570280100020</t>
  </si>
  <si>
    <t>1600930879</t>
  </si>
  <si>
    <t>3001570280</t>
  </si>
  <si>
    <t>13558126900/1004213</t>
  </si>
  <si>
    <t>3001570444100020</t>
  </si>
  <si>
    <t>1600931059</t>
  </si>
  <si>
    <t>3001570444</t>
  </si>
  <si>
    <t>17002117278/1004213</t>
  </si>
  <si>
    <t>3001570445100020</t>
  </si>
  <si>
    <t>1600931062</t>
  </si>
  <si>
    <t>3001570445</t>
  </si>
  <si>
    <t>3001570448100020</t>
  </si>
  <si>
    <t>1600931065</t>
  </si>
  <si>
    <t>3001570448</t>
  </si>
  <si>
    <t>3001570449100020</t>
  </si>
  <si>
    <t>1600931068</t>
  </si>
  <si>
    <t>3001570449</t>
  </si>
  <si>
    <t>3001570386100020</t>
  </si>
  <si>
    <t>1600930989</t>
  </si>
  <si>
    <t>3001570386</t>
  </si>
  <si>
    <t>40070058396/1004213</t>
  </si>
  <si>
    <t>3001570387100020</t>
  </si>
  <si>
    <t>1600930991</t>
  </si>
  <si>
    <t>3001570387</t>
  </si>
  <si>
    <t>3001570392100020</t>
  </si>
  <si>
    <t>1600930996</t>
  </si>
  <si>
    <t>3001570392</t>
  </si>
  <si>
    <t>3001570393100020</t>
  </si>
  <si>
    <t>1600930997</t>
  </si>
  <si>
    <t>3001570393</t>
  </si>
  <si>
    <t>3001570394100020</t>
  </si>
  <si>
    <t>1600930998</t>
  </si>
  <si>
    <t>3001570394</t>
  </si>
  <si>
    <t>3001570397100020</t>
  </si>
  <si>
    <t>1600931001</t>
  </si>
  <si>
    <t>3001570397</t>
  </si>
  <si>
    <t>3001570398100020</t>
  </si>
  <si>
    <t>1600931002</t>
  </si>
  <si>
    <t>3001570398</t>
  </si>
  <si>
    <t>3001570402100020</t>
  </si>
  <si>
    <t>1600931006</t>
  </si>
  <si>
    <t>3001570402</t>
  </si>
  <si>
    <t>3001570411100020</t>
  </si>
  <si>
    <t>1600931015</t>
  </si>
  <si>
    <t>3001570411</t>
  </si>
  <si>
    <t>3001570412100020</t>
  </si>
  <si>
    <t>1600931017</t>
  </si>
  <si>
    <t>3001570412</t>
  </si>
  <si>
    <t>3001570413100020</t>
  </si>
  <si>
    <t>1600931018</t>
  </si>
  <si>
    <t>3001570413</t>
  </si>
  <si>
    <t>3001570418100020</t>
  </si>
  <si>
    <t>1600931023</t>
  </si>
  <si>
    <t>3001570418</t>
  </si>
  <si>
    <t>3001570420100020</t>
  </si>
  <si>
    <t>1600931025</t>
  </si>
  <si>
    <t>3001570420</t>
  </si>
  <si>
    <t>3001570423100020</t>
  </si>
  <si>
    <t>1600931028</t>
  </si>
  <si>
    <t>3001570423</t>
  </si>
  <si>
    <t>3001570424100020</t>
  </si>
  <si>
    <t>1600931030</t>
  </si>
  <si>
    <t>3001570424</t>
  </si>
  <si>
    <t>3001570326100020</t>
  </si>
  <si>
    <t>1600930927</t>
  </si>
  <si>
    <t>3001570326</t>
  </si>
  <si>
    <t>41887201326/1004213</t>
  </si>
  <si>
    <t>3001570329100020</t>
  </si>
  <si>
    <t>1600930930</t>
  </si>
  <si>
    <t>3001570329</t>
  </si>
  <si>
    <t>3001570336100020</t>
  </si>
  <si>
    <t>1600930937</t>
  </si>
  <si>
    <t>3001570336</t>
  </si>
  <si>
    <t>3001570337100020</t>
  </si>
  <si>
    <t>1600930938</t>
  </si>
  <si>
    <t>3001570337</t>
  </si>
  <si>
    <t>3001570340100020</t>
  </si>
  <si>
    <t>1600930941</t>
  </si>
  <si>
    <t>3001570340</t>
  </si>
  <si>
    <t>3001570343100020</t>
  </si>
  <si>
    <t>1600930944</t>
  </si>
  <si>
    <t>3001570343</t>
  </si>
  <si>
    <t>3001570344100020</t>
  </si>
  <si>
    <t>1600930945</t>
  </si>
  <si>
    <t>3001570344</t>
  </si>
  <si>
    <t>3001570506100020</t>
  </si>
  <si>
    <t>1600931143</t>
  </si>
  <si>
    <t>3001570506</t>
  </si>
  <si>
    <t>43421072744/1004213</t>
  </si>
  <si>
    <t>3001570507100020</t>
  </si>
  <si>
    <t>1600931145</t>
  </si>
  <si>
    <t>3001570507</t>
  </si>
  <si>
    <t>3001570508100020</t>
  </si>
  <si>
    <t>1600931147</t>
  </si>
  <si>
    <t>3001570508</t>
  </si>
  <si>
    <t>3001570509100020</t>
  </si>
  <si>
    <t>1600931148</t>
  </si>
  <si>
    <t>3001570509</t>
  </si>
  <si>
    <t>3001570511100020</t>
  </si>
  <si>
    <t>1600931151</t>
  </si>
  <si>
    <t>3001570511</t>
  </si>
  <si>
    <t>3001570512100020</t>
  </si>
  <si>
    <t>1600931153</t>
  </si>
  <si>
    <t>3001570512</t>
  </si>
  <si>
    <t>3001570438100020</t>
  </si>
  <si>
    <t>1600931050</t>
  </si>
  <si>
    <t>3001570438</t>
  </si>
  <si>
    <t>44854670378/1004213</t>
  </si>
  <si>
    <t>3001570439100020</t>
  </si>
  <si>
    <t>1600931051</t>
  </si>
  <si>
    <t>3001570439</t>
  </si>
  <si>
    <t>3001570440100020</t>
  </si>
  <si>
    <t>1600931053</t>
  </si>
  <si>
    <t>3001570440</t>
  </si>
  <si>
    <t>3001570442100020</t>
  </si>
  <si>
    <t>1600931056</t>
  </si>
  <si>
    <t>3001570442</t>
  </si>
  <si>
    <t>3001570443100020</t>
  </si>
  <si>
    <t>1600931058</t>
  </si>
  <si>
    <t>3001570443</t>
  </si>
  <si>
    <t>3001570304100020</t>
  </si>
  <si>
    <t>1600930904</t>
  </si>
  <si>
    <t>3001570304</t>
  </si>
  <si>
    <t>47584101662/1004213</t>
  </si>
  <si>
    <t>3001570307100020</t>
  </si>
  <si>
    <t>1600930907</t>
  </si>
  <si>
    <t>3001570307</t>
  </si>
  <si>
    <t>3001570309100020</t>
  </si>
  <si>
    <t>1600930909</t>
  </si>
  <si>
    <t>3001570309</t>
  </si>
  <si>
    <t>3001570315100020</t>
  </si>
  <si>
    <t>1600930916</t>
  </si>
  <si>
    <t>3001570315</t>
  </si>
  <si>
    <t>3001570316100020</t>
  </si>
  <si>
    <t>1600930917</t>
  </si>
  <si>
    <t>3001570316</t>
  </si>
  <si>
    <t>3001570320100020</t>
  </si>
  <si>
    <t>1600930921</t>
  </si>
  <si>
    <t>3001570320</t>
  </si>
  <si>
    <t>3001570321100020</t>
  </si>
  <si>
    <t>1600930922</t>
  </si>
  <si>
    <t>3001570321</t>
  </si>
  <si>
    <t>3001570322100020</t>
  </si>
  <si>
    <t>1600930923</t>
  </si>
  <si>
    <t>3001570322</t>
  </si>
  <si>
    <t>3001570323100020</t>
  </si>
  <si>
    <t>1600930925</t>
  </si>
  <si>
    <t>3001570323</t>
  </si>
  <si>
    <t>3001570293100020</t>
  </si>
  <si>
    <t>1600930893</t>
  </si>
  <si>
    <t>3001570293</t>
  </si>
  <si>
    <t>48061751226/1004213</t>
  </si>
  <si>
    <t>3001570294100020</t>
  </si>
  <si>
    <t>1600930894</t>
  </si>
  <si>
    <t>3001570294</t>
  </si>
  <si>
    <t>3001570295100020</t>
  </si>
  <si>
    <t>1600930895</t>
  </si>
  <si>
    <t>3001570295</t>
  </si>
  <si>
    <t>3001570296100020</t>
  </si>
  <si>
    <t>1600930896</t>
  </si>
  <si>
    <t>3001570296</t>
  </si>
  <si>
    <t>3001570300100020</t>
  </si>
  <si>
    <t>1600930900</t>
  </si>
  <si>
    <t>3001570300</t>
  </si>
  <si>
    <t>3001570301100020</t>
  </si>
  <si>
    <t>1600930901</t>
  </si>
  <si>
    <t>3001570301</t>
  </si>
  <si>
    <t>3001570302100020</t>
  </si>
  <si>
    <t>1600930902</t>
  </si>
  <si>
    <t>3001570302</t>
  </si>
  <si>
    <t>3001570303100020</t>
  </si>
  <si>
    <t>1600930903</t>
  </si>
  <si>
    <t>3001570303</t>
  </si>
  <si>
    <t>3001570428100020</t>
  </si>
  <si>
    <t>1600931038</t>
  </si>
  <si>
    <t>3001570428</t>
  </si>
  <si>
    <t>52195018292/1004213</t>
  </si>
  <si>
    <t>3001570429100020</t>
  </si>
  <si>
    <t>1600931039</t>
  </si>
  <si>
    <t>3001570429</t>
  </si>
  <si>
    <t>3001570430100020</t>
  </si>
  <si>
    <t>1600931040</t>
  </si>
  <si>
    <t>3001570430</t>
  </si>
  <si>
    <t>3001570431100020</t>
  </si>
  <si>
    <t>1600931041</t>
  </si>
  <si>
    <t>3001570431</t>
  </si>
  <si>
    <t>3001570432100020</t>
  </si>
  <si>
    <t>1600931043</t>
  </si>
  <si>
    <t>3001570432</t>
  </si>
  <si>
    <t>3001570434100020</t>
  </si>
  <si>
    <t>1600931046</t>
  </si>
  <si>
    <t>3001570434</t>
  </si>
  <si>
    <t>3001570437100020</t>
  </si>
  <si>
    <t>1600931049</t>
  </si>
  <si>
    <t>3001570437</t>
  </si>
  <si>
    <t>3001570425100020</t>
  </si>
  <si>
    <t>1600931032</t>
  </si>
  <si>
    <t>3001570425</t>
  </si>
  <si>
    <t>52921480270/1004213</t>
  </si>
  <si>
    <t>3001570281100020</t>
  </si>
  <si>
    <t>1600930881</t>
  </si>
  <si>
    <t>3001570281</t>
  </si>
  <si>
    <t>69394208720/1004213</t>
  </si>
  <si>
    <t>3001570285100020</t>
  </si>
  <si>
    <t>1600930885</t>
  </si>
  <si>
    <t>3001570285</t>
  </si>
  <si>
    <t>3001570288100020</t>
  </si>
  <si>
    <t>1600930888</t>
  </si>
  <si>
    <t>3001570288</t>
  </si>
  <si>
    <t>3001570289100020</t>
  </si>
  <si>
    <t>1600930889</t>
  </si>
  <si>
    <t>3001570289</t>
  </si>
  <si>
    <t>3001570290100020</t>
  </si>
  <si>
    <t>1600930890</t>
  </si>
  <si>
    <t>3001570290</t>
  </si>
  <si>
    <t>3001570384100020</t>
  </si>
  <si>
    <t>1201</t>
  </si>
  <si>
    <t>1600930987</t>
  </si>
  <si>
    <t>3001570384</t>
  </si>
  <si>
    <t>3001570385100020</t>
  </si>
  <si>
    <t>1600930988</t>
  </si>
  <si>
    <t>3001570385</t>
  </si>
  <si>
    <t>3001570338100020</t>
  </si>
  <si>
    <t>1600930939</t>
  </si>
  <si>
    <t>3001570338</t>
  </si>
  <si>
    <t>3001570317100020</t>
  </si>
  <si>
    <t>1600930918</t>
  </si>
  <si>
    <t>3001570317</t>
  </si>
  <si>
    <t>3001570318100020</t>
  </si>
  <si>
    <t>1600930919</t>
  </si>
  <si>
    <t>3001570318</t>
  </si>
  <si>
    <t>VISA</t>
  </si>
  <si>
    <t>3001570346100020</t>
  </si>
  <si>
    <t>1600930947</t>
  </si>
  <si>
    <t>3001570346</t>
  </si>
  <si>
    <t>3001570347100020</t>
  </si>
  <si>
    <t>1600930948</t>
  </si>
  <si>
    <t>3001570347</t>
  </si>
  <si>
    <t>1600930949</t>
  </si>
  <si>
    <t>3001570352100020</t>
  </si>
  <si>
    <t>1600930954</t>
  </si>
  <si>
    <t>3001570352</t>
  </si>
  <si>
    <t>3001570353100020</t>
  </si>
  <si>
    <t>1600930955</t>
  </si>
  <si>
    <t>3001570353</t>
  </si>
  <si>
    <t>3001570356100020</t>
  </si>
  <si>
    <t>1600930958</t>
  </si>
  <si>
    <t>3001570356</t>
  </si>
  <si>
    <t>3001570357100020</t>
  </si>
  <si>
    <t>1600930959</t>
  </si>
  <si>
    <t>3001570357</t>
  </si>
  <si>
    <t>3001570358100020</t>
  </si>
  <si>
    <t>1600930960</t>
  </si>
  <si>
    <t>3001570358</t>
  </si>
  <si>
    <t>3001570359100020</t>
  </si>
  <si>
    <t>1600930961</t>
  </si>
  <si>
    <t>3001570359</t>
  </si>
  <si>
    <t>3001570360100020</t>
  </si>
  <si>
    <t>1600930962</t>
  </si>
  <si>
    <t>3001570360</t>
  </si>
  <si>
    <t>3001570362100020</t>
  </si>
  <si>
    <t>1600930964</t>
  </si>
  <si>
    <t>3001570362</t>
  </si>
  <si>
    <t>3001570363100020</t>
  </si>
  <si>
    <t>1600930965</t>
  </si>
  <si>
    <t>3001570363</t>
  </si>
  <si>
    <t>3001570365100020</t>
  </si>
  <si>
    <t>1600930967</t>
  </si>
  <si>
    <t>3001570365</t>
  </si>
  <si>
    <t>1600930973</t>
  </si>
  <si>
    <t>3001570375100020</t>
  </si>
  <si>
    <t>1600930976</t>
  </si>
  <si>
    <t>3001570375</t>
  </si>
  <si>
    <t>1600930978</t>
  </si>
  <si>
    <t>3001570377100020</t>
  </si>
  <si>
    <t>1600930979</t>
  </si>
  <si>
    <t>3001570377</t>
  </si>
  <si>
    <t>3001570378100020</t>
  </si>
  <si>
    <t>1600930980</t>
  </si>
  <si>
    <t>3001570378</t>
  </si>
  <si>
    <t>3001570380100020</t>
  </si>
  <si>
    <t>1600930982</t>
  </si>
  <si>
    <t>3001570380</t>
  </si>
  <si>
    <t>1600930984</t>
  </si>
  <si>
    <t>3001570382100020</t>
  </si>
  <si>
    <t>1600930985</t>
  </si>
  <si>
    <t>3001570382</t>
  </si>
  <si>
    <t>3001570383100020</t>
  </si>
  <si>
    <t>1600930986</t>
  </si>
  <si>
    <t>3001570383</t>
  </si>
  <si>
    <t>3001570278100020</t>
  </si>
  <si>
    <t>1600930877</t>
  </si>
  <si>
    <t>3001570278</t>
  </si>
  <si>
    <t>1600930880</t>
  </si>
  <si>
    <t>1600931060</t>
  </si>
  <si>
    <t>1600931061</t>
  </si>
  <si>
    <t>3001570446100020</t>
  </si>
  <si>
    <t>1600931063</t>
  </si>
  <si>
    <t>3001570446</t>
  </si>
  <si>
    <t>3001570447100020</t>
  </si>
  <si>
    <t>1600931064</t>
  </si>
  <si>
    <t>3001570447</t>
  </si>
  <si>
    <t>1600931066</t>
  </si>
  <si>
    <t>1600931067</t>
  </si>
  <si>
    <t>3001570450100020</t>
  </si>
  <si>
    <t>1600931069</t>
  </si>
  <si>
    <t>3001570450</t>
  </si>
  <si>
    <t>3001570451100020</t>
  </si>
  <si>
    <t>1600931070</t>
  </si>
  <si>
    <t>3001570451</t>
  </si>
  <si>
    <t>1600930990</t>
  </si>
  <si>
    <t>3001570388100020</t>
  </si>
  <si>
    <t>1600930992</t>
  </si>
  <si>
    <t>3001570388</t>
  </si>
  <si>
    <t>3001570389100020</t>
  </si>
  <si>
    <t>1600930993</t>
  </si>
  <si>
    <t>3001570389</t>
  </si>
  <si>
    <t>3001570390100020</t>
  </si>
  <si>
    <t>1600930994</t>
  </si>
  <si>
    <t>3001570390</t>
  </si>
  <si>
    <t>3001570391100020</t>
  </si>
  <si>
    <t>1600930995</t>
  </si>
  <si>
    <t>3001570391</t>
  </si>
  <si>
    <t>3001570395100020</t>
  </si>
  <si>
    <t>1600930999</t>
  </si>
  <si>
    <t>3001570395</t>
  </si>
  <si>
    <t>3001570396100020</t>
  </si>
  <si>
    <t>1600931000</t>
  </si>
  <si>
    <t>3001570396</t>
  </si>
  <si>
    <t>3001570399100020</t>
  </si>
  <si>
    <t>1600931003</t>
  </si>
  <si>
    <t>3001570399</t>
  </si>
  <si>
    <t>3001570400100020</t>
  </si>
  <si>
    <t>1600931004</t>
  </si>
  <si>
    <t>3001570400</t>
  </si>
  <si>
    <t>3001570401100020</t>
  </si>
  <si>
    <t>1600931005</t>
  </si>
  <si>
    <t>3001570401</t>
  </si>
  <si>
    <t>3001570403100020</t>
  </si>
  <si>
    <t>1600931007</t>
  </si>
  <si>
    <t>3001570403</t>
  </si>
  <si>
    <t>3001570404100020</t>
  </si>
  <si>
    <t>1600931008</t>
  </si>
  <si>
    <t>3001570404</t>
  </si>
  <si>
    <t>3001570405100020</t>
  </si>
  <si>
    <t>1600931009</t>
  </si>
  <si>
    <t>3001570405</t>
  </si>
  <si>
    <t>3001570406100020</t>
  </si>
  <si>
    <t>1600931010</t>
  </si>
  <si>
    <t>3001570406</t>
  </si>
  <si>
    <t>3001570407100020</t>
  </si>
  <si>
    <t>1600931011</t>
  </si>
  <si>
    <t>3001570407</t>
  </si>
  <si>
    <t>3001570408100020</t>
  </si>
  <si>
    <t>1600931012</t>
  </si>
  <si>
    <t>3001570408</t>
  </si>
  <si>
    <t>3001570409100020</t>
  </si>
  <si>
    <t>1600931013</t>
  </si>
  <si>
    <t>3001570409</t>
  </si>
  <si>
    <t>3001570410100020</t>
  </si>
  <si>
    <t>1600931014</t>
  </si>
  <si>
    <t>3001570410</t>
  </si>
  <si>
    <t>1600931016</t>
  </si>
  <si>
    <t>3001570414100020</t>
  </si>
  <si>
    <t>1600931019</t>
  </si>
  <si>
    <t>3001570414</t>
  </si>
  <si>
    <t>3001570415100020</t>
  </si>
  <si>
    <t>1600931020</t>
  </si>
  <si>
    <t>3001570415</t>
  </si>
  <si>
    <t>3001570416100020</t>
  </si>
  <si>
    <t>1600931021</t>
  </si>
  <si>
    <t>3001570416</t>
  </si>
  <si>
    <t>3001570417100020</t>
  </si>
  <si>
    <t>1600931022</t>
  </si>
  <si>
    <t>3001570417</t>
  </si>
  <si>
    <t>3001570419100020</t>
  </si>
  <si>
    <t>1600931024</t>
  </si>
  <si>
    <t>3001570419</t>
  </si>
  <si>
    <t>3001570421100020</t>
  </si>
  <si>
    <t>1600931026</t>
  </si>
  <si>
    <t>3001570421</t>
  </si>
  <si>
    <t>3001570422100020</t>
  </si>
  <si>
    <t>1600931027</t>
  </si>
  <si>
    <t>3001570422</t>
  </si>
  <si>
    <t>1600931029</t>
  </si>
  <si>
    <t>1600931031</t>
  </si>
  <si>
    <t>3001570325100020</t>
  </si>
  <si>
    <t>1600930926</t>
  </si>
  <si>
    <t>3001570325</t>
  </si>
  <si>
    <t>3001570327100020</t>
  </si>
  <si>
    <t>1600930928</t>
  </si>
  <si>
    <t>3001570327</t>
  </si>
  <si>
    <t>3001570328100020</t>
  </si>
  <si>
    <t>1600930929</t>
  </si>
  <si>
    <t>3001570328</t>
  </si>
  <si>
    <t>1600930931</t>
  </si>
  <si>
    <t>3001570330100020</t>
  </si>
  <si>
    <t>1600930932</t>
  </si>
  <si>
    <t>3001570330</t>
  </si>
  <si>
    <t>3001570331100020</t>
  </si>
  <si>
    <t>1600930933</t>
  </si>
  <si>
    <t>3001570331</t>
  </si>
  <si>
    <t>3001570332100020</t>
  </si>
  <si>
    <t>1600930934</t>
  </si>
  <si>
    <t>3001570332</t>
  </si>
  <si>
    <t>3001570334100020</t>
  </si>
  <si>
    <t>1600930935</t>
  </si>
  <si>
    <t>3001570334</t>
  </si>
  <si>
    <t>3001570335100020</t>
  </si>
  <si>
    <t>1600930936</t>
  </si>
  <si>
    <t>3001570335</t>
  </si>
  <si>
    <t>3001570339100020</t>
  </si>
  <si>
    <t>1600930940</t>
  </si>
  <si>
    <t>3001570339</t>
  </si>
  <si>
    <t>3001570341100020</t>
  </si>
  <si>
    <t>1600930942</t>
  </si>
  <si>
    <t>3001570341</t>
  </si>
  <si>
    <t>3001570342100020</t>
  </si>
  <si>
    <t>1600930943</t>
  </si>
  <si>
    <t>3001570342</t>
  </si>
  <si>
    <t>3001570345100020</t>
  </si>
  <si>
    <t>1600930946</t>
  </si>
  <si>
    <t>3001570345</t>
  </si>
  <si>
    <t>1600931144</t>
  </si>
  <si>
    <t>1600931146</t>
  </si>
  <si>
    <t>3001570510100020</t>
  </si>
  <si>
    <t>1600931149</t>
  </si>
  <si>
    <t>3001570510</t>
  </si>
  <si>
    <t>1600931150</t>
  </si>
  <si>
    <t>1600931152</t>
  </si>
  <si>
    <t>3001570513100020</t>
  </si>
  <si>
    <t>1600931154</t>
  </si>
  <si>
    <t>3001570513</t>
  </si>
  <si>
    <t>1600931052</t>
  </si>
  <si>
    <t>1600931054</t>
  </si>
  <si>
    <t>3001570441100020</t>
  </si>
  <si>
    <t>1600931055</t>
  </si>
  <si>
    <t>3001570441</t>
  </si>
  <si>
    <t>1600931057</t>
  </si>
  <si>
    <t>3001570305100020</t>
  </si>
  <si>
    <t>1600930905</t>
  </si>
  <si>
    <t>3001570305</t>
  </si>
  <si>
    <t>3001570306100020</t>
  </si>
  <si>
    <t>1600930906</t>
  </si>
  <si>
    <t>3001570306</t>
  </si>
  <si>
    <t>3001570308100020</t>
  </si>
  <si>
    <t>1600930908</t>
  </si>
  <si>
    <t>3001570308</t>
  </si>
  <si>
    <t>1600930910</t>
  </si>
  <si>
    <t>3001570310100020</t>
  </si>
  <si>
    <t>1600930911</t>
  </si>
  <si>
    <t>3001570310</t>
  </si>
  <si>
    <t>3001570311100020</t>
  </si>
  <si>
    <t>1600930912</t>
  </si>
  <si>
    <t>3001570311</t>
  </si>
  <si>
    <t>3001570312100020</t>
  </si>
  <si>
    <t>1600930913</t>
  </si>
  <si>
    <t>3001570312</t>
  </si>
  <si>
    <t>3001570313100020</t>
  </si>
  <si>
    <t>1600930914</t>
  </si>
  <si>
    <t>3001570313</t>
  </si>
  <si>
    <t>3001570314100020</t>
  </si>
  <si>
    <t>1600930915</t>
  </si>
  <si>
    <t>3001570314</t>
  </si>
  <si>
    <t>3001570319100020</t>
  </si>
  <si>
    <t>1600930920</t>
  </si>
  <si>
    <t>3001570319</t>
  </si>
  <si>
    <t>1600930924</t>
  </si>
  <si>
    <t>3001570291100020</t>
  </si>
  <si>
    <t>1600930891</t>
  </si>
  <si>
    <t>3001570291</t>
  </si>
  <si>
    <t>3001570292100020</t>
  </si>
  <si>
    <t>1600930892</t>
  </si>
  <si>
    <t>3001570292</t>
  </si>
  <si>
    <t>3001570297100020</t>
  </si>
  <si>
    <t>1600930897</t>
  </si>
  <si>
    <t>3001570297</t>
  </si>
  <si>
    <t>3001570298100020</t>
  </si>
  <si>
    <t>1600930898</t>
  </si>
  <si>
    <t>3001570298</t>
  </si>
  <si>
    <t>3001570299100020</t>
  </si>
  <si>
    <t>1600930899</t>
  </si>
  <si>
    <t>3001570299</t>
  </si>
  <si>
    <t>1600931037</t>
  </si>
  <si>
    <t>1600931042</t>
  </si>
  <si>
    <t>3001570433100020</t>
  </si>
  <si>
    <t>1600931044</t>
  </si>
  <si>
    <t>3001570433</t>
  </si>
  <si>
    <t>1600931045</t>
  </si>
  <si>
    <t>3001570435100020</t>
  </si>
  <si>
    <t>1600931047</t>
  </si>
  <si>
    <t>3001570435</t>
  </si>
  <si>
    <t>3001570436100020</t>
  </si>
  <si>
    <t>1600931048</t>
  </si>
  <si>
    <t>3001570436</t>
  </si>
  <si>
    <t>1600931033</t>
  </si>
  <si>
    <t>3001570282100020</t>
  </si>
  <si>
    <t>1600930882</t>
  </si>
  <si>
    <t>3001570282</t>
  </si>
  <si>
    <t>3001570283100020</t>
  </si>
  <si>
    <t>1600930883</t>
  </si>
  <si>
    <t>3001570283</t>
  </si>
  <si>
    <t>3001570284100020</t>
  </si>
  <si>
    <t>1600930884</t>
  </si>
  <si>
    <t>3001570284</t>
  </si>
  <si>
    <t>3001570286100020</t>
  </si>
  <si>
    <t>1600930886</t>
  </si>
  <si>
    <t>3001570286</t>
  </si>
  <si>
    <t>3001570287100020</t>
  </si>
  <si>
    <t>1600930887</t>
  </si>
  <si>
    <t>3001570287</t>
  </si>
  <si>
    <t>3001570364100020</t>
  </si>
  <si>
    <t>1600930966</t>
  </si>
  <si>
    <t>3001570364</t>
  </si>
  <si>
    <t>3001570279100020</t>
  </si>
  <si>
    <t>1600930878</t>
  </si>
  <si>
    <t>3001570279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</si>
</sst>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1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2" fillId="0" borderId="8" xfId="0" applyFont="1" applyBorder="1" applyAlignment="1">
      <alignment wrapText="1"/>
    </xf>
    <xf numFmtId="0" fontId="1" fillId="0" borderId="9" xfId="0" applyFont="1" applyBorder="1"/>
    <xf numFmtId="0" fontId="1" fillId="0" borderId="3" xfId="0" applyFont="1" applyBorder="1" applyAlignment="1">
      <alignment wrapText="1"/>
    </xf>
    <xf numFmtId="0" fontId="0" fillId="2" borderId="10" xfId="0" applyFill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4" fontId="0" fillId="0" borderId="0" xfId="0" applyNumberFormat="1" applyAlignment="1">
      <alignment horizontal="right" vertical="top"/>
    </xf>
    <xf numFmtId="4" fontId="0" fillId="0" borderId="0" xfId="0" applyNumberFormat="1" applyAlignment="1">
      <alignment horizontal="right" vertical="top"/>
    </xf>
    <xf numFmtId="0" fontId="0" fillId="3" borderId="10" xfId="0" applyFill="1" applyBorder="1" applyAlignment="1">
      <alignment vertical="top"/>
    </xf>
    <xf numFmtId="14" fontId="0" fillId="3" borderId="10" xfId="0" applyNumberFormat="1" applyFill="1" applyBorder="1" applyAlignment="1">
      <alignment horizontal="right" vertical="top"/>
    </xf>
    <xf numFmtId="4" fontId="0" fillId="3" borderId="10" xfId="0" applyNumberFormat="1" applyFill="1" applyBorder="1" applyAlignment="1">
      <alignment horizontal="right" vertical="top"/>
    </xf>
    <xf numFmtId="0" fontId="0" fillId="4" borderId="10" xfId="0" applyFill="1" applyBorder="1" applyAlignment="1">
      <alignment vertical="top"/>
    </xf>
    <xf numFmtId="14" fontId="0" fillId="4" borderId="10" xfId="0" applyNumberFormat="1" applyFill="1" applyBorder="1" applyAlignment="1">
      <alignment horizontal="right" vertical="top"/>
    </xf>
    <xf numFmtId="4" fontId="0" fillId="4" borderId="10" xfId="0" applyNumberFormat="1" applyFill="1" applyBorder="1" applyAlignment="1">
      <alignment horizontal="right" vertical="top"/>
    </xf>
  </cellXfs>
  <cellStyles count="1">
    <cellStyle name="Normal" xfId="0" builtinId="0"/>
  </cellStyles>
  <dxfs count="4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numFmt numFmtId="0" formatCode="General"/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numFmt numFmtId="0" formatCode="General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/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</dxf>
    <dxf>
      <border outline="0"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numFmt numFmtId="0" formatCode="General"/>
      <border diagonalUp="0" diagonalDown="0">
        <left style="thin">
          <color rgb="FF808080"/>
        </left>
        <right/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numFmt numFmtId="0" formatCode="General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>
        <left/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  <dxf>
      <border outline="0">
        <top style="thin">
          <color rgb="FF808080"/>
        </top>
      </border>
    </dxf>
    <dxf>
      <border outline="0"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</dxf>
    <dxf>
      <border outline="0">
        <bottom style="thin">
          <color rgb="FF80808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charset val="1"/>
        <scheme val="none"/>
      </font>
      <border diagonalUp="0" diagonalDown="0" outline="0">
        <left style="thin">
          <color rgb="FF808080"/>
        </left>
        <right style="thin">
          <color rgb="FF80808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E7DA8-8F62-49DE-8F56-24AC14106666}" name="Tablo1" displayName="Tablo1" ref="A1:H23" totalsRowShown="0" headerRowDxfId="42" dataDxfId="40" headerRowBorderDxfId="41" tableBorderDxfId="39" totalsRowBorderDxfId="38">
  <autoFilter ref="A1:H23" xr:uid="{90BE7DA8-8F62-49DE-8F56-24AC14106666}"/>
  <tableColumns count="8">
    <tableColumn id="1" xr3:uid="{97A141EA-83CE-424E-AD73-6800955B0457}" name="SİCİL" dataDxfId="37"/>
    <tableColumn id="2" xr3:uid="{E91ABA4E-ED57-443E-BC7F-8C703C9797CE}" name="YTP SİCİL NO" dataDxfId="36"/>
    <tableColumn id="3" xr3:uid="{4BCE18BE-FA9D-4215-8F38-77ADA0039AC6}" name="ADI VE SOYADI" dataDxfId="35"/>
    <tableColumn id="4" xr3:uid="{A7675A0F-F3DB-48C3-8B1E-A91803871254}" name="NAKİT" dataDxfId="34"/>
    <tableColumn id="5" xr3:uid="{206464AC-325D-4548-A462-FDC0277FC6D0}" name="VİSA VAKIF B." dataDxfId="33"/>
    <tableColumn id="6" xr3:uid="{5B04D741-D308-41F9-A0C6-E1F01D31111B}" name="VİSA ZİRAAT B." dataDxfId="32"/>
    <tableColumn id="7" xr3:uid="{82E03A17-7E8B-4F6D-B723-E2365B6EA519}" name="VİSA TOPLAM" dataDxfId="31">
      <calculatedColumnFormula>IFERROR(Tablo1[[#This Row],[VİSA VAKIF B.]] + Tablo1[[#This Row],[VİSA ZİRAAT B.]], 0)</calculatedColumnFormula>
    </tableColumn>
    <tableColumn id="8" xr3:uid="{E3FCB050-978B-4D5F-88C9-87BED2277967}" name="TOPLAM" dataDxfId="30">
      <calculatedColumnFormula>IFERROR(Tablo1[[#This Row],[NAKİT]] + Tablo1[[#This Row],[VİSA TOPLAM]], 0)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AB6FDE-F708-4E23-877A-1382BAF31763}" name="Tablo2" displayName="Tablo2" ref="A1:H23" totalsRowShown="0" headerRowDxfId="29" dataDxfId="27" headerRowBorderDxfId="28" tableBorderDxfId="26" totalsRowBorderDxfId="25">
  <autoFilter ref="A1:H23" xr:uid="{39AB6FDE-F708-4E23-877A-1382BAF31763}"/>
  <tableColumns count="8">
    <tableColumn id="1" xr3:uid="{89869EA7-5125-418B-9B73-A027E1033FCD}" name="SİCİL" dataDxfId="24"/>
    <tableColumn id="2" xr3:uid="{A4D1396F-DAA6-442D-8E38-30B401DD1BF6}" name="YTP SİCİL NO" dataDxfId="23"/>
    <tableColumn id="3" xr3:uid="{0A4A04EB-1118-4515-995C-CEB27705F141}" name="ADI VE SOYADI" dataDxfId="22"/>
    <tableColumn id="4" xr3:uid="{6C663523-A2D6-4B80-A9AB-22971AEAE6DC}" name="NAKİT" dataDxfId="21"/>
    <tableColumn id="5" xr3:uid="{A7AFF664-A4EE-4DF3-8575-A64184295F80}" name="VİSA VAKIF B." dataDxfId="20"/>
    <tableColumn id="6" xr3:uid="{FDA483A6-11F4-49E1-AB46-9ABDF7EBBD0F}" name="VİSA ZİRAAT B." dataDxfId="19"/>
    <tableColumn id="7" xr3:uid="{541E8C02-7E67-4BC6-AC40-CEECCC17621C}" name="VİSA TOPLAM" dataDxfId="18">
      <calculatedColumnFormula>IFERROR(Tablo2[[#This Row],[VİSA VAKIF B.]] + Tablo2[[#This Row],[VİSA ZİRAAT B.]], 0)</calculatedColumnFormula>
    </tableColumn>
    <tableColumn id="8" xr3:uid="{737E50D2-10F3-4A9A-996A-B320A5EA985D}" name="TOPLAM" dataDxfId="17">
      <calculatedColumnFormula>IFERROR(Tablo2[[#This Row],[NAKİT]] + Tablo2[[#This Row],[VİSA TOPLAM]], 0)</calculatedColumnFormula>
    </tableColumn>
  </tableColumns>
  <tableStyleInfo name="TableStyleLight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D8F12D-6CE7-4FD7-8CB6-B2A27A8BC6F1}" name="Tablo3" displayName="Tablo3" ref="A1:M23" totalsRowShown="0" headerRowDxfId="16" dataDxfId="15">
  <autoFilter ref="A1:M23" xr:uid="{5DD8F12D-6CE7-4FD7-8CB6-B2A27A8BC6F1}"/>
  <sortState xmlns:xlrd2="http://schemas.microsoft.com/office/spreadsheetml/2017/richdata2" ref="A2:M23">
    <sortCondition ref="A1:A23"/>
  </sortState>
  <tableColumns count="13">
    <tableColumn id="1" xr3:uid="{AC14F7D7-674F-428F-9E7F-8240C7B8107C}" name="Sicil" dataDxfId="14"/>
    <tableColumn id="2" xr3:uid="{4CE4DAD4-8DA3-424D-991B-8B0359A0ABB4}" name="YTP Sicil No" dataDxfId="13"/>
    <tableColumn id="3" xr3:uid="{6E3B7725-7840-41AD-8EB7-AE1786A79626}" name="Ad Soyad" dataDxfId="12"/>
    <tableColumn id="4" xr3:uid="{20E3E5A2-F5FA-446F-A10E-CF5E6C955474}" name="Nakit (Fark)" dataDxfId="11">
      <calculatedColumnFormula>IFERROR(Kagit!D2 - kağıt2!D2,0)</calculatedColumnFormula>
    </tableColumn>
    <tableColumn id="5" xr3:uid="{E2E535E7-26A5-4FC0-A030-220624800B0A}" name="Nakit (Durum)" dataDxfId="10">
      <calculatedColumnFormula>IF(D2=0,"✅","❌")</calculatedColumnFormula>
    </tableColumn>
    <tableColumn id="6" xr3:uid="{4DE390FF-E225-4890-9281-E5FFBEAAE102}" name="Visa Vakıf (Fark)" dataDxfId="9">
      <calculatedColumnFormula>IFERROR(Kagit!E2 - kağıt2!E2, 0)</calculatedColumnFormula>
    </tableColumn>
    <tableColumn id="7" xr3:uid="{5FD65B2C-D9A8-49E9-B31F-D18123DC2A5A}" name="Visa Vakıf (Durum)" dataDxfId="8">
      <calculatedColumnFormula>IF(F2=0,"✅","❌")</calculatedColumnFormula>
    </tableColumn>
    <tableColumn id="8" xr3:uid="{5C65A393-31FD-4F81-A287-C8004C1A2515}" name="Visa Ziraat (Fark)" dataDxfId="7">
      <calculatedColumnFormula>IFERROR(Kagit!F2 - kağıt2!F2,0)</calculatedColumnFormula>
    </tableColumn>
    <tableColumn id="9" xr3:uid="{A9B77FD0-943B-4C4C-B473-866A4407D301}" name="Visa Ziraat (Durum)" dataDxfId="6">
      <calculatedColumnFormula>IF(H2=0,"✅","❌")</calculatedColumnFormula>
    </tableColumn>
    <tableColumn id="10" xr3:uid="{461F9946-2E8D-4917-8A25-D6C5C5BAB5C9}" name="Visa Toplam (Fark)" dataDxfId="5">
      <calculatedColumnFormula>Kagit!G2 - kağıt2!G2</calculatedColumnFormula>
    </tableColumn>
    <tableColumn id="11" xr3:uid="{50819165-9C1A-41B8-8959-116B24267513}" name="Visa Toplam (Durum)" dataDxfId="4">
      <calculatedColumnFormula>IF(J2=0,"✅","❌")</calculatedColumnFormula>
    </tableColumn>
    <tableColumn id="12" xr3:uid="{6A835BF6-4D2A-47F8-A706-0223DED99A76}" name="Toplam (Fark)" dataDxfId="3">
      <calculatedColumnFormula>Kagit!H2 - kağıt2!H2</calculatedColumnFormula>
    </tableColumn>
    <tableColumn id="13" xr3:uid="{45A43751-05A8-4A57-A7E4-B7C89F6096F6}" name="Toplam (Durum)" dataDxfId="2">
      <calculatedColumnFormula>IF(L2=0,"✅","❌")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BEE897-6EFB-42C7-B9A2-214C096907CE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8SCO01u98IPyI1RQZ8Af1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zoomScale="165" zoomScaleNormal="165" workbookViewId="0">
      <selection activeCell="D2" sqref="D2"/>
    </sheetView>
  </sheetViews>
  <sheetFormatPr baseColWidth="10" defaultColWidth="8.83203125" defaultRowHeight="15" customHeight="1" x14ac:dyDescent="0.2"/>
  <cols>
    <col min="1" max="1" width="10" customWidth="1"/>
    <col min="2" max="2" width="14.1640625" customWidth="1"/>
    <col min="3" max="3" width="16.33203125" bestFit="1" customWidth="1"/>
    <col min="4" max="4" width="7.83203125" bestFit="1" customWidth="1"/>
    <col min="5" max="5" width="13" bestFit="1" customWidth="1"/>
    <col min="6" max="6" width="14.1640625" bestFit="1" customWidth="1"/>
    <col min="7" max="7" width="13.33203125" bestFit="1" customWidth="1"/>
    <col min="8" max="8" width="9.5" bestFit="1" customWidth="1"/>
  </cols>
  <sheetData>
    <row r="1" spans="1:8" ht="15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15" customHeight="1" x14ac:dyDescent="0.2">
      <c r="A2" s="3">
        <v>2008</v>
      </c>
      <c r="B2" s="1">
        <v>11111111111</v>
      </c>
      <c r="C2" s="1" t="s">
        <v>8</v>
      </c>
      <c r="D2" s="1">
        <v>3600</v>
      </c>
      <c r="E2" s="1">
        <v>13165</v>
      </c>
      <c r="F2" s="1">
        <v>11390</v>
      </c>
      <c r="G2" s="1">
        <f>IFERROR(Tablo1[[#This Row],[VİSA VAKIF B.]] + Tablo1[[#This Row],[VİSA ZİRAAT B.]], 0)</f>
        <v>24555</v>
      </c>
      <c r="H2" s="12">
        <f>IFERROR(Tablo1[[#This Row],[NAKİT]] + Tablo1[[#This Row],[VİSA TOPLAM]], 0)</f>
        <v>28155</v>
      </c>
    </row>
    <row r="3" spans="1:8" ht="15" customHeight="1" x14ac:dyDescent="0.2">
      <c r="A3" s="3">
        <v>2010</v>
      </c>
      <c r="B3" s="1">
        <v>11111111112</v>
      </c>
      <c r="C3" s="1" t="s">
        <v>9</v>
      </c>
      <c r="D3" s="1">
        <v>3774</v>
      </c>
      <c r="E3" s="1">
        <v>9824</v>
      </c>
      <c r="F3" s="1">
        <v>3009</v>
      </c>
      <c r="G3" s="1">
        <f>IFERROR(Tablo1[[#This Row],[VİSA VAKIF B.]] + Tablo1[[#This Row],[VİSA ZİRAAT B.]], 0)</f>
        <v>12833</v>
      </c>
      <c r="H3" s="4">
        <f>IFERROR(Tablo1[[#This Row],[NAKİT]] + Tablo1[[#This Row],[VİSA TOPLAM]], 0)</f>
        <v>16607</v>
      </c>
    </row>
    <row r="4" spans="1:8" ht="15" customHeight="1" x14ac:dyDescent="0.2">
      <c r="A4" s="3">
        <v>2012</v>
      </c>
      <c r="B4" s="1">
        <v>11111111113</v>
      </c>
      <c r="C4" s="1" t="s">
        <v>10</v>
      </c>
      <c r="D4" s="2">
        <v>0</v>
      </c>
      <c r="E4" s="2">
        <v>0</v>
      </c>
      <c r="F4" s="1">
        <v>1170</v>
      </c>
      <c r="G4" s="1">
        <f>IFERROR(Tablo1[[#This Row],[VİSA VAKIF B.]] + Tablo1[[#This Row],[VİSA ZİRAAT B.]], 0)</f>
        <v>1170</v>
      </c>
      <c r="H4" s="4">
        <f>IFERROR(Tablo1[[#This Row],[NAKİT]] + Tablo1[[#This Row],[VİSA TOPLAM]], 0)</f>
        <v>1170</v>
      </c>
    </row>
    <row r="5" spans="1:8" ht="15" customHeight="1" x14ac:dyDescent="0.2">
      <c r="A5" s="3">
        <v>2015</v>
      </c>
      <c r="B5" s="1">
        <v>11111111114</v>
      </c>
      <c r="C5" s="1" t="s">
        <v>11</v>
      </c>
      <c r="D5" s="1">
        <v>7990</v>
      </c>
      <c r="E5" s="1">
        <v>1590</v>
      </c>
      <c r="F5" s="1">
        <v>3165</v>
      </c>
      <c r="G5" s="1">
        <f>IFERROR(Tablo1[[#This Row],[VİSA VAKIF B.]] + Tablo1[[#This Row],[VİSA ZİRAAT B.]], 0)</f>
        <v>4755</v>
      </c>
      <c r="H5" s="4">
        <f>IFERROR(Tablo1[[#This Row],[NAKİT]] + Tablo1[[#This Row],[VİSA TOPLAM]], 0)</f>
        <v>12745</v>
      </c>
    </row>
    <row r="6" spans="1:8" ht="15" customHeight="1" x14ac:dyDescent="0.2">
      <c r="A6" s="3">
        <v>2016</v>
      </c>
      <c r="B6" s="1">
        <v>11111111115</v>
      </c>
      <c r="C6" s="1" t="s">
        <v>12</v>
      </c>
      <c r="D6" s="1">
        <v>3270</v>
      </c>
      <c r="E6" s="1">
        <v>10075</v>
      </c>
      <c r="F6" s="1">
        <v>13525</v>
      </c>
      <c r="G6" s="1">
        <f>IFERROR(Tablo1[[#This Row],[VİSA VAKIF B.]] + Tablo1[[#This Row],[VİSA ZİRAAT B.]], 0)</f>
        <v>23600</v>
      </c>
      <c r="H6" s="4">
        <f>IFERROR(Tablo1[[#This Row],[NAKİT]] + Tablo1[[#This Row],[VİSA TOPLAM]], 0)</f>
        <v>26870</v>
      </c>
    </row>
    <row r="7" spans="1:8" ht="15" customHeight="1" x14ac:dyDescent="0.2">
      <c r="A7" s="3">
        <v>2018</v>
      </c>
      <c r="B7" s="1">
        <v>11111111116</v>
      </c>
      <c r="C7" s="1" t="s">
        <v>13</v>
      </c>
      <c r="D7" s="1">
        <v>6082</v>
      </c>
      <c r="E7" s="2">
        <v>0</v>
      </c>
      <c r="F7" s="2">
        <v>0</v>
      </c>
      <c r="G7" s="1">
        <f>IFERROR(Tablo1[[#This Row],[VİSA VAKIF B.]] + Tablo1[[#This Row],[VİSA ZİRAAT B.]], 0)</f>
        <v>0</v>
      </c>
      <c r="H7" s="4">
        <f>IFERROR(Tablo1[[#This Row],[NAKİT]] + Tablo1[[#This Row],[VİSA TOPLAM]], 0)</f>
        <v>6082</v>
      </c>
    </row>
    <row r="8" spans="1:8" ht="15" customHeight="1" x14ac:dyDescent="0.2">
      <c r="A8" s="3">
        <v>2019</v>
      </c>
      <c r="B8" s="1">
        <v>11111111117</v>
      </c>
      <c r="C8" s="1" t="s">
        <v>14</v>
      </c>
      <c r="D8" s="1">
        <v>1700</v>
      </c>
      <c r="E8" s="2">
        <v>0</v>
      </c>
      <c r="F8" s="2">
        <v>0</v>
      </c>
      <c r="G8" s="1">
        <f>IFERROR(Tablo1[[#This Row],[VİSA VAKIF B.]] + Tablo1[[#This Row],[VİSA ZİRAAT B.]], 0)</f>
        <v>0</v>
      </c>
      <c r="H8" s="4">
        <f>IFERROR(Tablo1[[#This Row],[NAKİT]] + Tablo1[[#This Row],[VİSA TOPLAM]], 0)</f>
        <v>1700</v>
      </c>
    </row>
    <row r="9" spans="1:8" ht="15" customHeight="1" x14ac:dyDescent="0.2">
      <c r="A9" s="3">
        <v>2020</v>
      </c>
      <c r="B9" s="1">
        <v>11111111118</v>
      </c>
      <c r="C9" s="1" t="s">
        <v>15</v>
      </c>
      <c r="D9" s="1">
        <v>2600</v>
      </c>
      <c r="E9" s="1">
        <v>5445</v>
      </c>
      <c r="F9" s="1">
        <v>670</v>
      </c>
      <c r="G9" s="1">
        <f>IFERROR(Tablo1[[#This Row],[VİSA VAKIF B.]] + Tablo1[[#This Row],[VİSA ZİRAAT B.]], 0)</f>
        <v>6115</v>
      </c>
      <c r="H9" s="4">
        <f>IFERROR(Tablo1[[#This Row],[NAKİT]] + Tablo1[[#This Row],[VİSA TOPLAM]], 0)</f>
        <v>8715</v>
      </c>
    </row>
    <row r="10" spans="1:8" ht="15" customHeight="1" x14ac:dyDescent="0.2">
      <c r="A10" s="3">
        <v>2021</v>
      </c>
      <c r="B10" s="1">
        <v>11111111119</v>
      </c>
      <c r="C10" s="1" t="s">
        <v>16</v>
      </c>
      <c r="D10" s="1">
        <v>5585</v>
      </c>
      <c r="E10" s="1">
        <v>5330</v>
      </c>
      <c r="F10" s="1">
        <v>3890</v>
      </c>
      <c r="G10" s="1">
        <f>IFERROR(Tablo1[[#This Row],[VİSA VAKIF B.]] + Tablo1[[#This Row],[VİSA ZİRAAT B.]], 0)</f>
        <v>9220</v>
      </c>
      <c r="H10" s="4">
        <f>IFERROR(Tablo1[[#This Row],[NAKİT]] + Tablo1[[#This Row],[VİSA TOPLAM]], 0)</f>
        <v>14805</v>
      </c>
    </row>
    <row r="11" spans="1:8" ht="15" customHeight="1" x14ac:dyDescent="0.2">
      <c r="A11" s="3">
        <v>2024</v>
      </c>
      <c r="B11" s="1">
        <v>11111111110</v>
      </c>
      <c r="C11" s="1" t="s">
        <v>17</v>
      </c>
      <c r="D11" s="1">
        <v>5535</v>
      </c>
      <c r="E11" s="1">
        <v>17630</v>
      </c>
      <c r="F11" s="2">
        <v>0</v>
      </c>
      <c r="G11" s="1">
        <f>IFERROR(Tablo1[[#This Row],[VİSA VAKIF B.]] + Tablo1[[#This Row],[VİSA ZİRAAT B.]], 0)</f>
        <v>17630</v>
      </c>
      <c r="H11" s="4">
        <f>IFERROR(Tablo1[[#This Row],[NAKİT]] + Tablo1[[#This Row],[VİSA TOPLAM]], 0)</f>
        <v>23165</v>
      </c>
    </row>
    <row r="12" spans="1:8" ht="15" customHeight="1" x14ac:dyDescent="0.2">
      <c r="A12" s="3">
        <v>2025</v>
      </c>
      <c r="B12" s="1">
        <v>11111111011</v>
      </c>
      <c r="C12" s="1" t="s">
        <v>18</v>
      </c>
      <c r="D12" s="1">
        <v>2005</v>
      </c>
      <c r="E12" s="1">
        <v>5730</v>
      </c>
      <c r="F12" s="1">
        <v>905</v>
      </c>
      <c r="G12" s="1">
        <f>IFERROR(Tablo1[[#This Row],[VİSA VAKIF B.]] + Tablo1[[#This Row],[VİSA ZİRAAT B.]], 0)</f>
        <v>6635</v>
      </c>
      <c r="H12" s="4">
        <f>IFERROR(Tablo1[[#This Row],[NAKİT]] + Tablo1[[#This Row],[VİSA TOPLAM]], 0)</f>
        <v>8640</v>
      </c>
    </row>
    <row r="13" spans="1:8" ht="15" customHeight="1" x14ac:dyDescent="0.2">
      <c r="A13" s="3">
        <v>2026</v>
      </c>
      <c r="B13" s="1">
        <v>11111111012</v>
      </c>
      <c r="C13" s="1" t="s">
        <v>19</v>
      </c>
      <c r="D13" s="1">
        <v>4900</v>
      </c>
      <c r="E13" s="1">
        <v>12660</v>
      </c>
      <c r="F13" s="2">
        <v>0</v>
      </c>
      <c r="G13" s="1">
        <f>IFERROR(Tablo1[[#This Row],[VİSA VAKIF B.]] + Tablo1[[#This Row],[VİSA ZİRAAT B.]], 0)</f>
        <v>12660</v>
      </c>
      <c r="H13" s="4">
        <f>IFERROR(Tablo1[[#This Row],[NAKİT]] + Tablo1[[#This Row],[VİSA TOPLAM]], 0)</f>
        <v>17560</v>
      </c>
    </row>
    <row r="14" spans="1:8" ht="15" customHeight="1" x14ac:dyDescent="0.2">
      <c r="A14" s="3">
        <v>2027</v>
      </c>
      <c r="B14" s="1">
        <v>11111111013</v>
      </c>
      <c r="C14" s="1" t="s">
        <v>20</v>
      </c>
      <c r="D14" s="2">
        <v>0</v>
      </c>
      <c r="E14" s="2">
        <v>0</v>
      </c>
      <c r="F14" s="2">
        <v>0</v>
      </c>
      <c r="G14" s="1">
        <f>IFERROR(Tablo1[[#This Row],[VİSA VAKIF B.]] + Tablo1[[#This Row],[VİSA ZİRAAT B.]], 0)</f>
        <v>0</v>
      </c>
      <c r="H14" s="4">
        <f>IFERROR(Tablo1[[#This Row],[NAKİT]] + Tablo1[[#This Row],[VİSA TOPLAM]], 0)</f>
        <v>0</v>
      </c>
    </row>
    <row r="15" spans="1:8" ht="15" customHeight="1" x14ac:dyDescent="0.2">
      <c r="A15" s="3">
        <v>2029</v>
      </c>
      <c r="B15" s="1">
        <v>11111111014</v>
      </c>
      <c r="C15" s="1" t="s">
        <v>21</v>
      </c>
      <c r="D15" s="1">
        <v>5410</v>
      </c>
      <c r="E15" s="2">
        <v>0</v>
      </c>
      <c r="F15" s="2">
        <v>0</v>
      </c>
      <c r="G15" s="1">
        <f>IFERROR(Tablo1[[#This Row],[VİSA VAKIF B.]] + Tablo1[[#This Row],[VİSA ZİRAAT B.]], 0)</f>
        <v>0</v>
      </c>
      <c r="H15" s="4">
        <f>IFERROR(Tablo1[[#This Row],[NAKİT]] + Tablo1[[#This Row],[VİSA TOPLAM]], 0)</f>
        <v>5410</v>
      </c>
    </row>
    <row r="16" spans="1:8" ht="15" customHeight="1" x14ac:dyDescent="0.2">
      <c r="A16" s="3">
        <v>2031</v>
      </c>
      <c r="B16" s="1">
        <v>11111111015</v>
      </c>
      <c r="C16" s="1" t="s">
        <v>22</v>
      </c>
      <c r="D16" s="1">
        <v>9655</v>
      </c>
      <c r="E16" s="1">
        <v>2350</v>
      </c>
      <c r="F16" s="1">
        <v>17120</v>
      </c>
      <c r="G16" s="1">
        <f>IFERROR(Tablo1[[#This Row],[VİSA VAKIF B.]] + Tablo1[[#This Row],[VİSA ZİRAAT B.]], 0)</f>
        <v>19470</v>
      </c>
      <c r="H16" s="4">
        <f>IFERROR(Tablo1[[#This Row],[NAKİT]] + Tablo1[[#This Row],[VİSA TOPLAM]], 0)</f>
        <v>29125</v>
      </c>
    </row>
    <row r="17" spans="1:8" ht="15" customHeight="1" x14ac:dyDescent="0.2">
      <c r="A17" s="3">
        <v>2034</v>
      </c>
      <c r="B17" s="1">
        <v>11111111016</v>
      </c>
      <c r="C17" s="1" t="s">
        <v>23</v>
      </c>
      <c r="D17" s="1">
        <v>1140</v>
      </c>
      <c r="E17" s="2">
        <v>0</v>
      </c>
      <c r="F17" s="2">
        <v>0</v>
      </c>
      <c r="G17" s="1">
        <f>IFERROR(Tablo1[[#This Row],[VİSA VAKIF B.]] + Tablo1[[#This Row],[VİSA ZİRAAT B.]], 0)</f>
        <v>0</v>
      </c>
      <c r="H17" s="4">
        <f>IFERROR(Tablo1[[#This Row],[NAKİT]] + Tablo1[[#This Row],[VİSA TOPLAM]], 0)</f>
        <v>1140</v>
      </c>
    </row>
    <row r="18" spans="1:8" ht="15" customHeight="1" x14ac:dyDescent="0.2">
      <c r="A18" s="3">
        <v>2040</v>
      </c>
      <c r="B18" s="1">
        <v>11111111017</v>
      </c>
      <c r="C18" s="1" t="s">
        <v>24</v>
      </c>
      <c r="D18" s="1">
        <v>360</v>
      </c>
      <c r="E18" s="1">
        <v>3825</v>
      </c>
      <c r="F18" s="2">
        <v>0</v>
      </c>
      <c r="G18" s="1">
        <f>IFERROR(Tablo1[[#This Row],[VİSA VAKIF B.]] + Tablo1[[#This Row],[VİSA ZİRAAT B.]], 0)</f>
        <v>3825</v>
      </c>
      <c r="H18" s="4">
        <f>IFERROR(Tablo1[[#This Row],[NAKİT]] + Tablo1[[#This Row],[VİSA TOPLAM]], 0)</f>
        <v>4185</v>
      </c>
    </row>
    <row r="19" spans="1:8" ht="15" customHeight="1" x14ac:dyDescent="0.2">
      <c r="A19" s="3">
        <v>2042</v>
      </c>
      <c r="B19" s="1">
        <v>11111111018</v>
      </c>
      <c r="C19" s="1" t="s">
        <v>25</v>
      </c>
      <c r="D19" s="1">
        <v>7515</v>
      </c>
      <c r="E19" s="1">
        <v>10225</v>
      </c>
      <c r="F19" s="2">
        <v>0</v>
      </c>
      <c r="G19" s="1">
        <f>IFERROR(Tablo1[[#This Row],[VİSA VAKIF B.]] + Tablo1[[#This Row],[VİSA ZİRAAT B.]], 0)</f>
        <v>10225</v>
      </c>
      <c r="H19" s="4">
        <f>IFERROR(Tablo1[[#This Row],[NAKİT]] + Tablo1[[#This Row],[VİSA TOPLAM]], 0)</f>
        <v>17740</v>
      </c>
    </row>
    <row r="20" spans="1:8" ht="15" customHeight="1" x14ac:dyDescent="0.2">
      <c r="A20" s="3">
        <v>2043</v>
      </c>
      <c r="B20" s="1">
        <v>11111111019</v>
      </c>
      <c r="C20" s="1" t="s">
        <v>26</v>
      </c>
      <c r="D20" s="1">
        <v>2530</v>
      </c>
      <c r="E20" s="1">
        <v>4755</v>
      </c>
      <c r="F20" s="2">
        <v>0</v>
      </c>
      <c r="G20" s="1">
        <f>IFERROR(Tablo1[[#This Row],[VİSA VAKIF B.]] + Tablo1[[#This Row],[VİSA ZİRAAT B.]], 0)</f>
        <v>4755</v>
      </c>
      <c r="H20" s="4">
        <f>IFERROR(Tablo1[[#This Row],[NAKİT]] + Tablo1[[#This Row],[VİSA TOPLAM]], 0)</f>
        <v>7285</v>
      </c>
    </row>
    <row r="21" spans="1:8" ht="15" customHeight="1" x14ac:dyDescent="0.2">
      <c r="A21" s="3">
        <v>2044</v>
      </c>
      <c r="B21" s="1">
        <v>11111111010</v>
      </c>
      <c r="C21" s="1" t="s">
        <v>27</v>
      </c>
      <c r="D21" s="1">
        <v>2485</v>
      </c>
      <c r="E21" s="1">
        <v>5050</v>
      </c>
      <c r="F21" s="2">
        <v>0</v>
      </c>
      <c r="G21" s="1">
        <f>IFERROR(Tablo1[[#This Row],[VİSA VAKIF B.]] + Tablo1[[#This Row],[VİSA ZİRAAT B.]], 0)</f>
        <v>5050</v>
      </c>
      <c r="H21" s="4">
        <f>IFERROR(Tablo1[[#This Row],[NAKİT]] + Tablo1[[#This Row],[VİSA TOPLAM]], 0)</f>
        <v>7535</v>
      </c>
    </row>
    <row r="22" spans="1:8" ht="15" customHeight="1" x14ac:dyDescent="0.2">
      <c r="A22" s="3">
        <v>2047</v>
      </c>
      <c r="B22" s="1">
        <v>11111111001</v>
      </c>
      <c r="C22" s="1" t="s">
        <v>28</v>
      </c>
      <c r="D22" s="1">
        <v>4540</v>
      </c>
      <c r="E22" s="1">
        <v>12915</v>
      </c>
      <c r="F22" s="1">
        <v>1330</v>
      </c>
      <c r="G22" s="1">
        <f>IFERROR(Tablo1[[#This Row],[VİSA VAKIF B.]] + Tablo1[[#This Row],[VİSA ZİRAAT B.]], 0)</f>
        <v>14245</v>
      </c>
      <c r="H22" s="4">
        <f>IFERROR(Tablo1[[#This Row],[NAKİT]] + Tablo1[[#This Row],[VİSA TOPLAM]], 0)</f>
        <v>18785</v>
      </c>
    </row>
    <row r="23" spans="1:8" ht="15" customHeight="1" x14ac:dyDescent="0.2">
      <c r="A23" s="8">
        <v>2054</v>
      </c>
      <c r="B23" s="9">
        <v>11111111002</v>
      </c>
      <c r="C23" s="9" t="s">
        <v>29</v>
      </c>
      <c r="D23" s="9">
        <v>1200</v>
      </c>
      <c r="E23" s="9">
        <v>900</v>
      </c>
      <c r="F23" s="10">
        <v>0</v>
      </c>
      <c r="G23" s="9">
        <f>IFERROR(Tablo1[[#This Row],[VİSA VAKIF B.]] + Tablo1[[#This Row],[VİSA ZİRAAT B.]], 0)</f>
        <v>900</v>
      </c>
      <c r="H23" s="11">
        <f>IFERROR(Tablo1[[#This Row],[NAKİT]] + Tablo1[[#This Row],[VİSA TOPLAM]], 0)</f>
        <v>2100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5" zoomScale="176" zoomScaleNormal="191" workbookViewId="0">
      <selection activeCell="I11" sqref="I11"/>
    </sheetView>
  </sheetViews>
  <sheetFormatPr baseColWidth="10" defaultColWidth="8.83203125" defaultRowHeight="15" customHeight="1" x14ac:dyDescent="0.2"/>
  <cols>
    <col min="2" max="2" width="14.5" customWidth="1"/>
    <col min="3" max="3" width="16.5" bestFit="1" customWidth="1"/>
    <col min="4" max="4" width="10.6640625" customWidth="1"/>
    <col min="5" max="5" width="14.5" customWidth="1"/>
    <col min="6" max="6" width="14.1640625" bestFit="1" customWidth="1"/>
    <col min="7" max="7" width="13.33203125" bestFit="1" customWidth="1"/>
    <col min="8" max="8" width="10.5" customWidth="1"/>
  </cols>
  <sheetData>
    <row r="1" spans="1:8" ht="15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ht="15" customHeight="1" x14ac:dyDescent="0.2">
      <c r="A2" s="3">
        <v>2008</v>
      </c>
      <c r="B2" s="1">
        <v>11111111111</v>
      </c>
      <c r="C2" s="1" t="s">
        <v>8</v>
      </c>
      <c r="D2" s="1">
        <v>3635</v>
      </c>
      <c r="E2" s="1">
        <v>13165</v>
      </c>
      <c r="F2" s="1">
        <v>11390</v>
      </c>
      <c r="G2" s="1">
        <f>IFERROR(Tablo2[[#This Row],[VİSA VAKIF B.]] + Tablo2[[#This Row],[VİSA ZİRAAT B.]], 0)</f>
        <v>24555</v>
      </c>
      <c r="H2" s="4">
        <f>IFERROR(Tablo2[[#This Row],[NAKİT]] + Tablo2[[#This Row],[VİSA TOPLAM]], 0)</f>
        <v>28190</v>
      </c>
    </row>
    <row r="3" spans="1:8" ht="15" customHeight="1" x14ac:dyDescent="0.2">
      <c r="A3" s="3">
        <v>2010</v>
      </c>
      <c r="B3" s="1">
        <v>11111111112</v>
      </c>
      <c r="C3" s="1" t="s">
        <v>9</v>
      </c>
      <c r="D3" s="1">
        <v>3700</v>
      </c>
      <c r="E3" s="1">
        <v>9825</v>
      </c>
      <c r="F3" s="1">
        <v>3005</v>
      </c>
      <c r="G3" s="1">
        <f>IFERROR(Tablo2[[#This Row],[VİSA VAKIF B.]] + Tablo2[[#This Row],[VİSA ZİRAAT B.]], 0)</f>
        <v>12830</v>
      </c>
      <c r="H3" s="4">
        <f>IFERROR(Tablo2[[#This Row],[NAKİT]] + Tablo2[[#This Row],[VİSA TOPLAM]], 0)</f>
        <v>16530</v>
      </c>
    </row>
    <row r="4" spans="1:8" ht="15" customHeight="1" x14ac:dyDescent="0.2">
      <c r="A4" s="3">
        <v>2012</v>
      </c>
      <c r="B4" s="1">
        <v>11111111113</v>
      </c>
      <c r="C4" s="1" t="s">
        <v>10</v>
      </c>
      <c r="D4" s="2">
        <v>0</v>
      </c>
      <c r="E4" s="2">
        <v>0</v>
      </c>
      <c r="F4" s="1">
        <v>1170</v>
      </c>
      <c r="G4" s="1">
        <f>IFERROR(Tablo2[[#This Row],[VİSA VAKIF B.]] + Tablo2[[#This Row],[VİSA ZİRAAT B.]], 0)</f>
        <v>1170</v>
      </c>
      <c r="H4" s="4">
        <f>IFERROR(Tablo2[[#This Row],[NAKİT]] + Tablo2[[#This Row],[VİSA TOPLAM]], 0)</f>
        <v>1170</v>
      </c>
    </row>
    <row r="5" spans="1:8" ht="15" customHeight="1" x14ac:dyDescent="0.2">
      <c r="A5" s="3">
        <v>2015</v>
      </c>
      <c r="B5" s="1">
        <v>11111111114</v>
      </c>
      <c r="C5" s="1" t="s">
        <v>11</v>
      </c>
      <c r="D5" s="1">
        <v>7905</v>
      </c>
      <c r="E5" s="1">
        <v>1590</v>
      </c>
      <c r="F5" s="1">
        <v>3165</v>
      </c>
      <c r="G5" s="1">
        <f>IFERROR(Tablo2[[#This Row],[VİSA VAKIF B.]] + Tablo2[[#This Row],[VİSA ZİRAAT B.]], 0)</f>
        <v>4755</v>
      </c>
      <c r="H5" s="4">
        <f>IFERROR(Tablo2[[#This Row],[NAKİT]] + Tablo2[[#This Row],[VİSA TOPLAM]], 0)</f>
        <v>12660</v>
      </c>
    </row>
    <row r="6" spans="1:8" ht="15" customHeight="1" x14ac:dyDescent="0.2">
      <c r="A6" s="3">
        <v>2016</v>
      </c>
      <c r="B6" s="1">
        <v>11111111115</v>
      </c>
      <c r="C6" s="1" t="s">
        <v>12</v>
      </c>
      <c r="D6" s="1">
        <v>3270</v>
      </c>
      <c r="E6" s="1">
        <v>10075</v>
      </c>
      <c r="F6" s="1">
        <v>13525</v>
      </c>
      <c r="G6" s="1">
        <f>IFERROR(Tablo2[[#This Row],[VİSA VAKIF B.]] + Tablo2[[#This Row],[VİSA ZİRAAT B.]], 0)</f>
        <v>23600</v>
      </c>
      <c r="H6" s="4">
        <f>IFERROR(Tablo2[[#This Row],[NAKİT]] + Tablo2[[#This Row],[VİSA TOPLAM]], 0)</f>
        <v>26870</v>
      </c>
    </row>
    <row r="7" spans="1:8" ht="15" customHeight="1" x14ac:dyDescent="0.2">
      <c r="A7" s="3">
        <v>2018</v>
      </c>
      <c r="B7" s="1">
        <v>11111111116</v>
      </c>
      <c r="C7" s="1" t="s">
        <v>13</v>
      </c>
      <c r="D7" s="1">
        <v>6082</v>
      </c>
      <c r="E7" s="2">
        <v>0</v>
      </c>
      <c r="F7" s="2">
        <v>0</v>
      </c>
      <c r="G7" s="1">
        <f>IFERROR(Tablo2[[#This Row],[VİSA VAKIF B.]] + Tablo2[[#This Row],[VİSA ZİRAAT B.]], 0)</f>
        <v>0</v>
      </c>
      <c r="H7" s="4">
        <f>IFERROR(Tablo2[[#This Row],[NAKİT]] + Tablo2[[#This Row],[VİSA TOPLAM]], 0)</f>
        <v>6082</v>
      </c>
    </row>
    <row r="8" spans="1:8" ht="15" customHeight="1" x14ac:dyDescent="0.2">
      <c r="A8" s="3">
        <v>2019</v>
      </c>
      <c r="B8" s="1">
        <v>11111111117</v>
      </c>
      <c r="C8" s="1" t="s">
        <v>14</v>
      </c>
      <c r="D8" s="1">
        <v>1710</v>
      </c>
      <c r="E8" s="2">
        <v>0</v>
      </c>
      <c r="F8" s="2">
        <v>0</v>
      </c>
      <c r="G8" s="1">
        <f>IFERROR(Tablo2[[#This Row],[VİSA VAKIF B.]] + Tablo2[[#This Row],[VİSA ZİRAAT B.]], 0)</f>
        <v>0</v>
      </c>
      <c r="H8" s="4">
        <f>IFERROR(Tablo2[[#This Row],[NAKİT]] + Tablo2[[#This Row],[VİSA TOPLAM]], 0)</f>
        <v>1710</v>
      </c>
    </row>
    <row r="9" spans="1:8" ht="15" customHeight="1" x14ac:dyDescent="0.2">
      <c r="A9" s="3">
        <v>2020</v>
      </c>
      <c r="B9" s="1">
        <v>11111111118</v>
      </c>
      <c r="C9" s="1" t="s">
        <v>15</v>
      </c>
      <c r="D9" s="1">
        <v>2600</v>
      </c>
      <c r="E9" s="1">
        <v>5445</v>
      </c>
      <c r="F9" s="1">
        <v>670</v>
      </c>
      <c r="G9" s="1">
        <f>IFERROR(Tablo2[[#This Row],[VİSA VAKIF B.]] + Tablo2[[#This Row],[VİSA ZİRAAT B.]], 0)</f>
        <v>6115</v>
      </c>
      <c r="H9" s="4">
        <f>IFERROR(Tablo2[[#This Row],[NAKİT]] + Tablo2[[#This Row],[VİSA TOPLAM]], 0)</f>
        <v>8715</v>
      </c>
    </row>
    <row r="10" spans="1:8" ht="15" customHeight="1" x14ac:dyDescent="0.2">
      <c r="A10" s="3">
        <v>2021</v>
      </c>
      <c r="B10" s="1">
        <v>11111111119</v>
      </c>
      <c r="C10" s="1" t="s">
        <v>16</v>
      </c>
      <c r="D10" s="1">
        <v>5585</v>
      </c>
      <c r="E10" s="1">
        <v>5330</v>
      </c>
      <c r="F10" s="1">
        <v>3890</v>
      </c>
      <c r="G10" s="1">
        <f>IFERROR(Tablo2[[#This Row],[VİSA VAKIF B.]] + Tablo2[[#This Row],[VİSA ZİRAAT B.]], 0)</f>
        <v>9220</v>
      </c>
      <c r="H10" s="4">
        <f>IFERROR(Tablo2[[#This Row],[NAKİT]] + Tablo2[[#This Row],[VİSA TOPLAM]], 0)</f>
        <v>14805</v>
      </c>
    </row>
    <row r="11" spans="1:8" ht="15" customHeight="1" x14ac:dyDescent="0.2">
      <c r="A11" s="3">
        <v>2024</v>
      </c>
      <c r="B11" s="1">
        <v>11111111110</v>
      </c>
      <c r="C11" s="1" t="s">
        <v>17</v>
      </c>
      <c r="D11" s="1">
        <v>5535</v>
      </c>
      <c r="E11" s="1">
        <v>17630</v>
      </c>
      <c r="F11" s="2" t="s">
        <v>30</v>
      </c>
      <c r="G11" s="1">
        <f>IFERROR(Tablo2[[#This Row],[VİSA VAKIF B.]] + Tablo2[[#This Row],[VİSA ZİRAAT B.]], 0)</f>
        <v>0</v>
      </c>
      <c r="H11" s="4">
        <f>IFERROR(Tablo2[[#This Row],[NAKİT]] + Tablo2[[#This Row],[VİSA TOPLAM]], 0)</f>
        <v>5535</v>
      </c>
    </row>
    <row r="12" spans="1:8" ht="15" customHeight="1" x14ac:dyDescent="0.2">
      <c r="A12" s="3">
        <v>2025</v>
      </c>
      <c r="B12" s="1">
        <v>11111111011</v>
      </c>
      <c r="C12" s="1" t="s">
        <v>18</v>
      </c>
      <c r="D12" s="1">
        <v>2005</v>
      </c>
      <c r="E12" s="1">
        <v>5730</v>
      </c>
      <c r="F12" s="1">
        <v>905</v>
      </c>
      <c r="G12" s="1">
        <f>IFERROR(Tablo2[[#This Row],[VİSA VAKIF B.]] + Tablo2[[#This Row],[VİSA ZİRAAT B.]], 0)</f>
        <v>6635</v>
      </c>
      <c r="H12" s="4">
        <f>IFERROR(Tablo2[[#This Row],[NAKİT]] + Tablo2[[#This Row],[VİSA TOPLAM]], 0)</f>
        <v>8640</v>
      </c>
    </row>
    <row r="13" spans="1:8" ht="15" customHeight="1" x14ac:dyDescent="0.2">
      <c r="A13" s="3">
        <v>2026</v>
      </c>
      <c r="B13" s="1">
        <v>11111111012</v>
      </c>
      <c r="C13" s="1" t="s">
        <v>19</v>
      </c>
      <c r="D13" s="1">
        <v>4900</v>
      </c>
      <c r="E13" s="1">
        <v>12660</v>
      </c>
      <c r="F13" s="2" t="s">
        <v>30</v>
      </c>
      <c r="G13" s="1">
        <f>IFERROR(Tablo2[[#This Row],[VİSA VAKIF B.]] + Tablo2[[#This Row],[VİSA ZİRAAT B.]], 0)</f>
        <v>0</v>
      </c>
      <c r="H13" s="4">
        <f>IFERROR(Tablo2[[#This Row],[NAKİT]] + Tablo2[[#This Row],[VİSA TOPLAM]], 0)</f>
        <v>4900</v>
      </c>
    </row>
    <row r="14" spans="1:8" ht="15" customHeight="1" x14ac:dyDescent="0.2">
      <c r="A14" s="3">
        <v>2027</v>
      </c>
      <c r="B14" s="1">
        <v>11111111013</v>
      </c>
      <c r="C14" s="1" t="s">
        <v>20</v>
      </c>
      <c r="D14" s="2" t="s">
        <v>30</v>
      </c>
      <c r="E14" s="2">
        <v>0</v>
      </c>
      <c r="F14" s="2" t="s">
        <v>30</v>
      </c>
      <c r="G14" s="1">
        <f>IFERROR(Tablo2[[#This Row],[VİSA VAKIF B.]] + Tablo2[[#This Row],[VİSA ZİRAAT B.]], 0)</f>
        <v>0</v>
      </c>
      <c r="H14" s="4">
        <f>IFERROR(Tablo2[[#This Row],[NAKİT]] + Tablo2[[#This Row],[VİSA TOPLAM]], 0)</f>
        <v>0</v>
      </c>
    </row>
    <row r="15" spans="1:8" ht="15" customHeight="1" x14ac:dyDescent="0.2">
      <c r="A15" s="3">
        <v>2029</v>
      </c>
      <c r="B15" s="1">
        <v>11111111014</v>
      </c>
      <c r="C15" s="1" t="s">
        <v>21</v>
      </c>
      <c r="D15" s="1">
        <v>5410</v>
      </c>
      <c r="E15" s="2">
        <v>0</v>
      </c>
      <c r="F15" s="2" t="s">
        <v>30</v>
      </c>
      <c r="G15" s="1">
        <f>IFERROR(Tablo2[[#This Row],[VİSA VAKIF B.]] + Tablo2[[#This Row],[VİSA ZİRAAT B.]], 0)</f>
        <v>0</v>
      </c>
      <c r="H15" s="4">
        <f>IFERROR(Tablo2[[#This Row],[NAKİT]] + Tablo2[[#This Row],[VİSA TOPLAM]], 0)</f>
        <v>5410</v>
      </c>
    </row>
    <row r="16" spans="1:8" ht="15" customHeight="1" x14ac:dyDescent="0.2">
      <c r="A16" s="3">
        <v>2031</v>
      </c>
      <c r="B16" s="1">
        <v>11111111015</v>
      </c>
      <c r="C16" s="1" t="s">
        <v>22</v>
      </c>
      <c r="D16" s="1">
        <v>9655</v>
      </c>
      <c r="E16" s="1">
        <v>2350</v>
      </c>
      <c r="F16" s="1">
        <v>17120</v>
      </c>
      <c r="G16" s="1">
        <f>IFERROR(Tablo2[[#This Row],[VİSA VAKIF B.]] + Tablo2[[#This Row],[VİSA ZİRAAT B.]], 0)</f>
        <v>19470</v>
      </c>
      <c r="H16" s="4">
        <f>IFERROR(Tablo2[[#This Row],[NAKİT]] + Tablo2[[#This Row],[VİSA TOPLAM]], 0)</f>
        <v>29125</v>
      </c>
    </row>
    <row r="17" spans="1:8" ht="15" customHeight="1" x14ac:dyDescent="0.2">
      <c r="A17" s="3">
        <v>2034</v>
      </c>
      <c r="B17" s="1">
        <v>11111111016</v>
      </c>
      <c r="C17" s="1" t="s">
        <v>23</v>
      </c>
      <c r="D17" s="1">
        <v>1140</v>
      </c>
      <c r="E17" s="2">
        <v>0</v>
      </c>
      <c r="F17" s="2" t="s">
        <v>30</v>
      </c>
      <c r="G17" s="1">
        <f>IFERROR(Tablo2[[#This Row],[VİSA VAKIF B.]] + Tablo2[[#This Row],[VİSA ZİRAAT B.]], 0)</f>
        <v>0</v>
      </c>
      <c r="H17" s="4">
        <f>IFERROR(Tablo2[[#This Row],[NAKİT]] + Tablo2[[#This Row],[VİSA TOPLAM]], 0)</f>
        <v>1140</v>
      </c>
    </row>
    <row r="18" spans="1:8" ht="15" customHeight="1" x14ac:dyDescent="0.2">
      <c r="A18" s="3">
        <v>2040</v>
      </c>
      <c r="B18" s="1">
        <v>11111111017</v>
      </c>
      <c r="C18" s="1" t="s">
        <v>24</v>
      </c>
      <c r="D18" s="1">
        <v>360</v>
      </c>
      <c r="E18" s="1">
        <v>3825</v>
      </c>
      <c r="F18" s="2" t="s">
        <v>30</v>
      </c>
      <c r="G18" s="1">
        <f>IFERROR(Tablo2[[#This Row],[VİSA VAKIF B.]] + Tablo2[[#This Row],[VİSA ZİRAAT B.]], 0)</f>
        <v>0</v>
      </c>
      <c r="H18" s="4">
        <f>IFERROR(Tablo2[[#This Row],[NAKİT]] + Tablo2[[#This Row],[VİSA TOPLAM]], 0)</f>
        <v>360</v>
      </c>
    </row>
    <row r="19" spans="1:8" ht="15" customHeight="1" x14ac:dyDescent="0.2">
      <c r="A19" s="3">
        <v>2042</v>
      </c>
      <c r="B19" s="1">
        <v>11111111018</v>
      </c>
      <c r="C19" s="1" t="s">
        <v>25</v>
      </c>
      <c r="D19" s="1">
        <v>7515</v>
      </c>
      <c r="E19" s="1">
        <v>10225</v>
      </c>
      <c r="F19" s="2">
        <v>0</v>
      </c>
      <c r="G19" s="1">
        <f>IFERROR(Tablo2[[#This Row],[VİSA VAKIF B.]] + Tablo2[[#This Row],[VİSA ZİRAAT B.]], 0)</f>
        <v>10225</v>
      </c>
      <c r="H19" s="4">
        <f>IFERROR(Tablo2[[#This Row],[NAKİT]] + Tablo2[[#This Row],[VİSA TOPLAM]], 0)</f>
        <v>17740</v>
      </c>
    </row>
    <row r="20" spans="1:8" ht="15" customHeight="1" x14ac:dyDescent="0.2">
      <c r="A20" s="3">
        <v>2043</v>
      </c>
      <c r="B20" s="1">
        <v>11111111019</v>
      </c>
      <c r="C20" s="1" t="s">
        <v>26</v>
      </c>
      <c r="D20" s="1">
        <v>2530</v>
      </c>
      <c r="E20" s="1">
        <v>4755</v>
      </c>
      <c r="F20" s="2">
        <v>0</v>
      </c>
      <c r="G20" s="1">
        <f>IFERROR(Tablo2[[#This Row],[VİSA VAKIF B.]] + Tablo2[[#This Row],[VİSA ZİRAAT B.]], 0)</f>
        <v>4755</v>
      </c>
      <c r="H20" s="4">
        <f>IFERROR(Tablo2[[#This Row],[NAKİT]] + Tablo2[[#This Row],[VİSA TOPLAM]], 0)</f>
        <v>7285</v>
      </c>
    </row>
    <row r="21" spans="1:8" ht="15" customHeight="1" x14ac:dyDescent="0.2">
      <c r="A21" s="3">
        <v>2044</v>
      </c>
      <c r="B21" s="1">
        <v>11111111010</v>
      </c>
      <c r="C21" s="1" t="s">
        <v>27</v>
      </c>
      <c r="D21" s="1">
        <v>2485</v>
      </c>
      <c r="E21" s="1">
        <v>5050</v>
      </c>
      <c r="F21" s="2">
        <v>0</v>
      </c>
      <c r="G21" s="1">
        <f>IFERROR(Tablo2[[#This Row],[VİSA VAKIF B.]] + Tablo2[[#This Row],[VİSA ZİRAAT B.]], 0)</f>
        <v>5050</v>
      </c>
      <c r="H21" s="4">
        <f>IFERROR(Tablo2[[#This Row],[NAKİT]] + Tablo2[[#This Row],[VİSA TOPLAM]], 0)</f>
        <v>7535</v>
      </c>
    </row>
    <row r="22" spans="1:8" ht="15" customHeight="1" x14ac:dyDescent="0.2">
      <c r="A22" s="3">
        <v>2047</v>
      </c>
      <c r="B22" s="1">
        <v>11111111001</v>
      </c>
      <c r="C22" s="1" t="s">
        <v>28</v>
      </c>
      <c r="D22" s="1">
        <v>4540</v>
      </c>
      <c r="E22" s="1">
        <v>12915</v>
      </c>
      <c r="F22" s="1">
        <v>1330</v>
      </c>
      <c r="G22" s="1">
        <f>IFERROR(Tablo2[[#This Row],[VİSA VAKIF B.]] + Tablo2[[#This Row],[VİSA ZİRAAT B.]], 0)</f>
        <v>14245</v>
      </c>
      <c r="H22" s="4">
        <f>IFERROR(Tablo2[[#This Row],[NAKİT]] + Tablo2[[#This Row],[VİSA TOPLAM]], 0)</f>
        <v>18785</v>
      </c>
    </row>
    <row r="23" spans="1:8" ht="15" customHeight="1" x14ac:dyDescent="0.2">
      <c r="A23" s="8">
        <v>2054</v>
      </c>
      <c r="B23" s="9">
        <v>11111111002</v>
      </c>
      <c r="C23" s="9" t="s">
        <v>29</v>
      </c>
      <c r="D23" s="9">
        <v>1200</v>
      </c>
      <c r="E23" s="9">
        <v>900</v>
      </c>
      <c r="F23" s="10">
        <v>0</v>
      </c>
      <c r="G23" s="9">
        <f>IFERROR(Tablo2[[#This Row],[VİSA VAKIF B.]] + Tablo2[[#This Row],[VİSA ZİRAAT B.]], 0)</f>
        <v>900</v>
      </c>
      <c r="H23" s="11">
        <f>IFERROR(Tablo2[[#This Row],[NAKİT]] + Tablo2[[#This Row],[VİSA TOPLAM]], 0)</f>
        <v>2100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zoomScale="114" zoomScaleNormal="114" workbookViewId="0">
      <selection activeCell="F28" sqref="F28"/>
    </sheetView>
  </sheetViews>
  <sheetFormatPr baseColWidth="10" defaultColWidth="8.83203125" defaultRowHeight="15" x14ac:dyDescent="0.2"/>
  <cols>
    <col min="1" max="1" width="14.83203125" customWidth="1"/>
    <col min="2" max="2" width="19.83203125" customWidth="1"/>
    <col min="3" max="3" width="20.83203125" customWidth="1"/>
    <col min="4" max="4" width="17.6640625" customWidth="1"/>
    <col min="5" max="5" width="16.33203125" bestFit="1" customWidth="1"/>
    <col min="6" max="6" width="17.83203125" bestFit="1" customWidth="1"/>
    <col min="7" max="7" width="21.6640625" customWidth="1"/>
    <col min="8" max="8" width="18.5" bestFit="1" customWidth="1"/>
    <col min="9" max="9" width="22" customWidth="1"/>
    <col min="10" max="10" width="20.33203125" bestFit="1" customWidth="1"/>
    <col min="11" max="11" width="22.5" bestFit="1" customWidth="1"/>
    <col min="12" max="12" width="20.83203125" customWidth="1"/>
    <col min="13" max="13" width="20.6640625" customWidth="1"/>
  </cols>
  <sheetData>
    <row r="1" spans="1:13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 x14ac:dyDescent="0.2">
      <c r="A2">
        <v>2008</v>
      </c>
      <c r="B2">
        <v>11111111111</v>
      </c>
      <c r="C2" t="s">
        <v>8</v>
      </c>
      <c r="D2">
        <f>IFERROR(Kagit!D2 - kağıt2!D2,0)</f>
        <v>-35</v>
      </c>
      <c r="E2" t="str">
        <f t="shared" ref="E2:E23" si="0">IF(D2=0,"✅","❌")</f>
        <v>❌</v>
      </c>
      <c r="F2">
        <f>IFERROR(Kagit!E2 - kağıt2!E2, 0)</f>
        <v>0</v>
      </c>
      <c r="G2" t="str">
        <f t="shared" ref="G2:G23" si="1">IF(F2=0,"✅","❌")</f>
        <v>✅</v>
      </c>
      <c r="H2">
        <f>IFERROR(Kagit!F2 - kağıt2!F2,0)</f>
        <v>0</v>
      </c>
      <c r="I2" t="str">
        <f t="shared" ref="I2:I23" si="2">IF(H2=0,"✅","❌")</f>
        <v>✅</v>
      </c>
      <c r="J2">
        <f>Kagit!G2 - kağıt2!G2</f>
        <v>0</v>
      </c>
      <c r="K2" t="str">
        <f t="shared" ref="K2:K23" si="3">IF(J2=0,"✅","❌")</f>
        <v>✅</v>
      </c>
      <c r="L2">
        <f>Kagit!H2 - kağıt2!H2</f>
        <v>-35</v>
      </c>
      <c r="M2" t="str">
        <f t="shared" ref="M2:M23" si="4">IF(L2=0,"✅","❌")</f>
        <v>❌</v>
      </c>
    </row>
    <row r="3" spans="1:13" x14ac:dyDescent="0.2">
      <c r="A3">
        <v>2010</v>
      </c>
      <c r="B3">
        <v>11111111112</v>
      </c>
      <c r="C3" t="s">
        <v>9</v>
      </c>
      <c r="D3">
        <f>IFERROR(Kagit!D3 - kağıt2!D3,0)</f>
        <v>74</v>
      </c>
      <c r="E3" t="str">
        <f t="shared" si="0"/>
        <v>❌</v>
      </c>
      <c r="F3">
        <f>IFERROR(Kagit!E3 - kağıt2!E3, 0)</f>
        <v>-1</v>
      </c>
      <c r="G3" t="str">
        <f t="shared" si="1"/>
        <v>❌</v>
      </c>
      <c r="H3">
        <f>IFERROR(Kagit!F3 - kağıt2!F3,0)</f>
        <v>4</v>
      </c>
      <c r="I3" t="str">
        <f t="shared" si="2"/>
        <v>❌</v>
      </c>
      <c r="J3">
        <f>Kagit!G3 - kağıt2!G3</f>
        <v>3</v>
      </c>
      <c r="K3" t="str">
        <f t="shared" si="3"/>
        <v>❌</v>
      </c>
      <c r="L3">
        <f>Kagit!H3 - kağıt2!H3</f>
        <v>77</v>
      </c>
      <c r="M3" t="str">
        <f t="shared" si="4"/>
        <v>❌</v>
      </c>
    </row>
    <row r="4" spans="1:13" x14ac:dyDescent="0.2">
      <c r="A4">
        <v>2012</v>
      </c>
      <c r="B4">
        <v>11111111113</v>
      </c>
      <c r="C4" t="s">
        <v>10</v>
      </c>
      <c r="D4">
        <f>IFERROR(Kagit!D4 - kağıt2!D4,0)</f>
        <v>0</v>
      </c>
      <c r="E4" t="str">
        <f t="shared" si="0"/>
        <v>✅</v>
      </c>
      <c r="F4">
        <f>IFERROR(Kagit!E4 - kağıt2!E4, 0)</f>
        <v>0</v>
      </c>
      <c r="G4" t="str">
        <f t="shared" si="1"/>
        <v>✅</v>
      </c>
      <c r="H4">
        <f>IFERROR(Kagit!F4 - kağıt2!F4,0)</f>
        <v>0</v>
      </c>
      <c r="I4" t="str">
        <f t="shared" si="2"/>
        <v>✅</v>
      </c>
      <c r="J4">
        <f>Kagit!G4 - kağıt2!G4</f>
        <v>0</v>
      </c>
      <c r="K4" t="str">
        <f t="shared" si="3"/>
        <v>✅</v>
      </c>
      <c r="L4">
        <f>Kagit!H4 - kağıt2!H4</f>
        <v>0</v>
      </c>
      <c r="M4" t="str">
        <f t="shared" si="4"/>
        <v>✅</v>
      </c>
    </row>
    <row r="5" spans="1:13" x14ac:dyDescent="0.2">
      <c r="A5">
        <v>2015</v>
      </c>
      <c r="B5">
        <v>11111111114</v>
      </c>
      <c r="C5" t="s">
        <v>11</v>
      </c>
      <c r="D5">
        <f>IFERROR(Kagit!D5 - kağıt2!D5,0)</f>
        <v>85</v>
      </c>
      <c r="E5" t="str">
        <f t="shared" si="0"/>
        <v>❌</v>
      </c>
      <c r="F5">
        <f>IFERROR(Kagit!E5 - kağıt2!E5, 0)</f>
        <v>0</v>
      </c>
      <c r="G5" t="str">
        <f t="shared" si="1"/>
        <v>✅</v>
      </c>
      <c r="H5">
        <f>IFERROR(Kagit!F5 - kağıt2!F5,0)</f>
        <v>0</v>
      </c>
      <c r="I5" t="str">
        <f t="shared" si="2"/>
        <v>✅</v>
      </c>
      <c r="J5">
        <f>Kagit!G5 - kağıt2!G5</f>
        <v>0</v>
      </c>
      <c r="K5" t="str">
        <f t="shared" si="3"/>
        <v>✅</v>
      </c>
      <c r="L5">
        <f>Kagit!H5 - kağıt2!H5</f>
        <v>85</v>
      </c>
      <c r="M5" t="str">
        <f t="shared" si="4"/>
        <v>❌</v>
      </c>
    </row>
    <row r="6" spans="1:13" x14ac:dyDescent="0.2">
      <c r="A6">
        <v>2016</v>
      </c>
      <c r="B6">
        <v>11111111115</v>
      </c>
      <c r="C6" t="s">
        <v>12</v>
      </c>
      <c r="D6">
        <f>IFERROR(Kagit!D6 - kağıt2!D6,0)</f>
        <v>0</v>
      </c>
      <c r="E6" t="str">
        <f t="shared" si="0"/>
        <v>✅</v>
      </c>
      <c r="F6">
        <f>IFERROR(Kagit!E6 - kağıt2!E6, 0)</f>
        <v>0</v>
      </c>
      <c r="G6" t="str">
        <f t="shared" si="1"/>
        <v>✅</v>
      </c>
      <c r="H6">
        <f>IFERROR(Kagit!F6 - kağıt2!F6,0)</f>
        <v>0</v>
      </c>
      <c r="I6" t="str">
        <f t="shared" si="2"/>
        <v>✅</v>
      </c>
      <c r="J6">
        <f>Kagit!G6 - kağıt2!G6</f>
        <v>0</v>
      </c>
      <c r="K6" t="str">
        <f t="shared" si="3"/>
        <v>✅</v>
      </c>
      <c r="L6">
        <f>Kagit!H6 - kağıt2!H6</f>
        <v>0</v>
      </c>
      <c r="M6" t="str">
        <f t="shared" si="4"/>
        <v>✅</v>
      </c>
    </row>
    <row r="7" spans="1:13" x14ac:dyDescent="0.2">
      <c r="A7">
        <v>2018</v>
      </c>
      <c r="B7">
        <v>11111111116</v>
      </c>
      <c r="C7" t="s">
        <v>13</v>
      </c>
      <c r="D7">
        <f>IFERROR(Kagit!D7 - kağıt2!D7,0)</f>
        <v>0</v>
      </c>
      <c r="E7" t="str">
        <f t="shared" si="0"/>
        <v>✅</v>
      </c>
      <c r="F7">
        <f>IFERROR(Kagit!E7 - kağıt2!E7, 0)</f>
        <v>0</v>
      </c>
      <c r="G7" t="str">
        <f t="shared" si="1"/>
        <v>✅</v>
      </c>
      <c r="H7">
        <f>IFERROR(Kagit!F7 - kağıt2!F7,0)</f>
        <v>0</v>
      </c>
      <c r="I7" t="str">
        <f t="shared" si="2"/>
        <v>✅</v>
      </c>
      <c r="J7">
        <f>Kagit!G7 - kağıt2!G7</f>
        <v>0</v>
      </c>
      <c r="K7" t="str">
        <f t="shared" si="3"/>
        <v>✅</v>
      </c>
      <c r="L7">
        <f>Kagit!H7 - kağıt2!H7</f>
        <v>0</v>
      </c>
      <c r="M7" t="str">
        <f t="shared" si="4"/>
        <v>✅</v>
      </c>
    </row>
    <row r="8" spans="1:13" x14ac:dyDescent="0.2">
      <c r="A8">
        <v>2019</v>
      </c>
      <c r="B8">
        <v>11111111117</v>
      </c>
      <c r="C8" t="s">
        <v>14</v>
      </c>
      <c r="D8">
        <f>IFERROR(Kagit!D8 - kağıt2!D8,0)</f>
        <v>-10</v>
      </c>
      <c r="E8" t="str">
        <f t="shared" si="0"/>
        <v>❌</v>
      </c>
      <c r="F8">
        <f>IFERROR(Kagit!E8 - kağıt2!E8, 0)</f>
        <v>0</v>
      </c>
      <c r="G8" t="str">
        <f t="shared" si="1"/>
        <v>✅</v>
      </c>
      <c r="H8">
        <f>IFERROR(Kagit!F8 - kağıt2!F8,0)</f>
        <v>0</v>
      </c>
      <c r="I8" t="str">
        <f t="shared" si="2"/>
        <v>✅</v>
      </c>
      <c r="J8">
        <f>Kagit!G8 - kağıt2!G8</f>
        <v>0</v>
      </c>
      <c r="K8" t="str">
        <f t="shared" si="3"/>
        <v>✅</v>
      </c>
      <c r="L8">
        <f>Kagit!H8 - kağıt2!H8</f>
        <v>-10</v>
      </c>
      <c r="M8" t="str">
        <f t="shared" si="4"/>
        <v>❌</v>
      </c>
    </row>
    <row r="9" spans="1:13" x14ac:dyDescent="0.2">
      <c r="A9">
        <v>2020</v>
      </c>
      <c r="B9">
        <v>11111111118</v>
      </c>
      <c r="C9" t="s">
        <v>15</v>
      </c>
      <c r="D9">
        <f>IFERROR(Kagit!D9 - kağıt2!D9,0)</f>
        <v>0</v>
      </c>
      <c r="E9" t="str">
        <f t="shared" si="0"/>
        <v>✅</v>
      </c>
      <c r="F9">
        <f>IFERROR(Kagit!E9 - kağıt2!E9, 0)</f>
        <v>0</v>
      </c>
      <c r="G9" t="str">
        <f t="shared" si="1"/>
        <v>✅</v>
      </c>
      <c r="H9">
        <f>IFERROR(Kagit!F9 - kağıt2!F9,0)</f>
        <v>0</v>
      </c>
      <c r="I9" t="str">
        <f t="shared" si="2"/>
        <v>✅</v>
      </c>
      <c r="J9">
        <f>Kagit!G9 - kağıt2!G9</f>
        <v>0</v>
      </c>
      <c r="K9" t="str">
        <f t="shared" si="3"/>
        <v>✅</v>
      </c>
      <c r="L9">
        <f>Kagit!H9 - kağıt2!H9</f>
        <v>0</v>
      </c>
      <c r="M9" t="str">
        <f t="shared" si="4"/>
        <v>✅</v>
      </c>
    </row>
    <row r="10" spans="1:13" x14ac:dyDescent="0.2">
      <c r="A10">
        <v>2021</v>
      </c>
      <c r="B10">
        <v>11111111119</v>
      </c>
      <c r="C10" t="s">
        <v>16</v>
      </c>
      <c r="D10">
        <f>IFERROR(Kagit!D10 - kağıt2!D10,0)</f>
        <v>0</v>
      </c>
      <c r="E10" t="str">
        <f t="shared" si="0"/>
        <v>✅</v>
      </c>
      <c r="F10">
        <f>IFERROR(Kagit!E10 - kağıt2!E10, 0)</f>
        <v>0</v>
      </c>
      <c r="G10" t="str">
        <f t="shared" si="1"/>
        <v>✅</v>
      </c>
      <c r="H10">
        <f>IFERROR(Kagit!F10 - kağıt2!F10,0)</f>
        <v>0</v>
      </c>
      <c r="I10" t="str">
        <f t="shared" si="2"/>
        <v>✅</v>
      </c>
      <c r="J10">
        <f>Kagit!G10 - kağıt2!G10</f>
        <v>0</v>
      </c>
      <c r="K10" t="str">
        <f t="shared" si="3"/>
        <v>✅</v>
      </c>
      <c r="L10">
        <f>Kagit!H10 - kağıt2!H10</f>
        <v>0</v>
      </c>
      <c r="M10" t="str">
        <f t="shared" si="4"/>
        <v>✅</v>
      </c>
    </row>
    <row r="11" spans="1:13" x14ac:dyDescent="0.2">
      <c r="A11">
        <v>2024</v>
      </c>
      <c r="B11">
        <v>11111111110</v>
      </c>
      <c r="C11" t="s">
        <v>17</v>
      </c>
      <c r="D11">
        <f>IFERROR(Kagit!D11 - kağıt2!D11,0)</f>
        <v>0</v>
      </c>
      <c r="E11" t="str">
        <f t="shared" si="0"/>
        <v>✅</v>
      </c>
      <c r="F11">
        <f>IFERROR(Kagit!E11 - kağıt2!E11, 0)</f>
        <v>0</v>
      </c>
      <c r="G11" t="str">
        <f t="shared" si="1"/>
        <v>✅</v>
      </c>
      <c r="H11">
        <f>IFERROR(Kagit!F11 - kağıt2!F11,0)</f>
        <v>0</v>
      </c>
      <c r="I11" t="str">
        <f t="shared" si="2"/>
        <v>✅</v>
      </c>
      <c r="J11">
        <f>Kagit!G11 - kağıt2!G11</f>
        <v>17630</v>
      </c>
      <c r="K11" t="str">
        <f t="shared" si="3"/>
        <v>❌</v>
      </c>
      <c r="L11">
        <f>Kagit!H11 - kağıt2!H11</f>
        <v>17630</v>
      </c>
      <c r="M11" t="str">
        <f t="shared" si="4"/>
        <v>❌</v>
      </c>
    </row>
    <row r="12" spans="1:13" x14ac:dyDescent="0.2">
      <c r="A12">
        <v>2025</v>
      </c>
      <c r="B12">
        <v>11111111011</v>
      </c>
      <c r="C12" t="s">
        <v>18</v>
      </c>
      <c r="D12">
        <f>IFERROR(Kagit!D12 - kağıt2!D12,0)</f>
        <v>0</v>
      </c>
      <c r="E12" t="str">
        <f t="shared" si="0"/>
        <v>✅</v>
      </c>
      <c r="F12">
        <f>IFERROR(Kagit!E12 - kağıt2!E12, 0)</f>
        <v>0</v>
      </c>
      <c r="G12" t="str">
        <f t="shared" si="1"/>
        <v>✅</v>
      </c>
      <c r="H12">
        <f>IFERROR(Kagit!F12 - kağıt2!F12,0)</f>
        <v>0</v>
      </c>
      <c r="I12" t="str">
        <f t="shared" si="2"/>
        <v>✅</v>
      </c>
      <c r="J12">
        <f>Kagit!G12 - kağıt2!G12</f>
        <v>0</v>
      </c>
      <c r="K12" t="str">
        <f t="shared" si="3"/>
        <v>✅</v>
      </c>
      <c r="L12">
        <f>Kagit!H12 - kağıt2!H12</f>
        <v>0</v>
      </c>
      <c r="M12" t="str">
        <f t="shared" si="4"/>
        <v>✅</v>
      </c>
    </row>
    <row r="13" spans="1:13" x14ac:dyDescent="0.2">
      <c r="A13">
        <v>2026</v>
      </c>
      <c r="B13">
        <v>11111111012</v>
      </c>
      <c r="C13" t="s">
        <v>19</v>
      </c>
      <c r="D13">
        <f>IFERROR(Kagit!D13 - kağıt2!D13,0)</f>
        <v>0</v>
      </c>
      <c r="E13" t="str">
        <f t="shared" si="0"/>
        <v>✅</v>
      </c>
      <c r="F13">
        <f>IFERROR(Kagit!E13 - kağıt2!E13, 0)</f>
        <v>0</v>
      </c>
      <c r="G13" t="str">
        <f t="shared" si="1"/>
        <v>✅</v>
      </c>
      <c r="H13">
        <f>IFERROR(Kagit!F13 - kağıt2!F13,0)</f>
        <v>0</v>
      </c>
      <c r="I13" t="str">
        <f t="shared" si="2"/>
        <v>✅</v>
      </c>
      <c r="J13">
        <f>Kagit!G13 - kağıt2!G13</f>
        <v>12660</v>
      </c>
      <c r="K13" t="str">
        <f t="shared" si="3"/>
        <v>❌</v>
      </c>
      <c r="L13">
        <f>Kagit!H13 - kağıt2!H13</f>
        <v>12660</v>
      </c>
      <c r="M13" t="str">
        <f t="shared" si="4"/>
        <v>❌</v>
      </c>
    </row>
    <row r="14" spans="1:13" x14ac:dyDescent="0.2">
      <c r="A14">
        <v>2027</v>
      </c>
      <c r="B14">
        <v>11111111013</v>
      </c>
      <c r="C14" t="s">
        <v>20</v>
      </c>
      <c r="D14">
        <f>IFERROR(Kagit!D14 - kağıt2!D14,0)</f>
        <v>0</v>
      </c>
      <c r="E14" t="str">
        <f t="shared" si="0"/>
        <v>✅</v>
      </c>
      <c r="F14">
        <f>IFERROR(Kagit!E14 - kağıt2!E14, 0)</f>
        <v>0</v>
      </c>
      <c r="G14" t="str">
        <f t="shared" si="1"/>
        <v>✅</v>
      </c>
      <c r="H14">
        <f>IFERROR(Kagit!F14 - kağıt2!F14,0)</f>
        <v>0</v>
      </c>
      <c r="I14" t="str">
        <f t="shared" si="2"/>
        <v>✅</v>
      </c>
      <c r="J14">
        <f>Kagit!G14 - kağıt2!G14</f>
        <v>0</v>
      </c>
      <c r="K14" t="str">
        <f t="shared" si="3"/>
        <v>✅</v>
      </c>
      <c r="L14">
        <f>Kagit!H14 - kağıt2!H14</f>
        <v>0</v>
      </c>
      <c r="M14" t="str">
        <f t="shared" si="4"/>
        <v>✅</v>
      </c>
    </row>
    <row r="15" spans="1:13" x14ac:dyDescent="0.2">
      <c r="A15">
        <v>2029</v>
      </c>
      <c r="B15">
        <v>11111111014</v>
      </c>
      <c r="C15" t="s">
        <v>21</v>
      </c>
      <c r="D15">
        <f>IFERROR(Kagit!D15 - kağıt2!D15,0)</f>
        <v>0</v>
      </c>
      <c r="E15" t="str">
        <f t="shared" si="0"/>
        <v>✅</v>
      </c>
      <c r="F15">
        <f>IFERROR(Kagit!E15 - kağıt2!E15, 0)</f>
        <v>0</v>
      </c>
      <c r="G15" t="str">
        <f t="shared" si="1"/>
        <v>✅</v>
      </c>
      <c r="H15">
        <f>IFERROR(Kagit!F15 - kağıt2!F15,0)</f>
        <v>0</v>
      </c>
      <c r="I15" t="str">
        <f t="shared" si="2"/>
        <v>✅</v>
      </c>
      <c r="J15">
        <f>Kagit!G15 - kağıt2!G15</f>
        <v>0</v>
      </c>
      <c r="K15" t="str">
        <f t="shared" si="3"/>
        <v>✅</v>
      </c>
      <c r="L15">
        <f>Kagit!H15 - kağıt2!H15</f>
        <v>0</v>
      </c>
      <c r="M15" t="str">
        <f t="shared" si="4"/>
        <v>✅</v>
      </c>
    </row>
    <row r="16" spans="1:13" x14ac:dyDescent="0.2">
      <c r="A16">
        <v>2031</v>
      </c>
      <c r="B16">
        <v>11111111015</v>
      </c>
      <c r="C16" t="s">
        <v>22</v>
      </c>
      <c r="D16">
        <f>IFERROR(Kagit!D16 - kağıt2!D16,0)</f>
        <v>0</v>
      </c>
      <c r="E16" t="str">
        <f t="shared" si="0"/>
        <v>✅</v>
      </c>
      <c r="F16">
        <f>IFERROR(Kagit!E16 - kağıt2!E16, 0)</f>
        <v>0</v>
      </c>
      <c r="G16" t="str">
        <f t="shared" si="1"/>
        <v>✅</v>
      </c>
      <c r="H16">
        <f>IFERROR(Kagit!F16 - kağıt2!F16,0)</f>
        <v>0</v>
      </c>
      <c r="I16" t="str">
        <f t="shared" si="2"/>
        <v>✅</v>
      </c>
      <c r="J16">
        <f>Kagit!G16 - kağıt2!G16</f>
        <v>0</v>
      </c>
      <c r="K16" t="str">
        <f t="shared" si="3"/>
        <v>✅</v>
      </c>
      <c r="L16">
        <f>Kagit!H16 - kağıt2!H16</f>
        <v>0</v>
      </c>
      <c r="M16" t="str">
        <f t="shared" si="4"/>
        <v>✅</v>
      </c>
    </row>
    <row r="17" spans="1:13" x14ac:dyDescent="0.2">
      <c r="A17">
        <v>2034</v>
      </c>
      <c r="B17">
        <v>11111111016</v>
      </c>
      <c r="C17" t="s">
        <v>23</v>
      </c>
      <c r="D17">
        <f>IFERROR(Kagit!D17 - kağıt2!D17,0)</f>
        <v>0</v>
      </c>
      <c r="E17" t="str">
        <f t="shared" si="0"/>
        <v>✅</v>
      </c>
      <c r="F17">
        <f>IFERROR(Kagit!E17 - kağıt2!E17, 0)</f>
        <v>0</v>
      </c>
      <c r="G17" t="str">
        <f t="shared" si="1"/>
        <v>✅</v>
      </c>
      <c r="H17">
        <f>IFERROR(Kagit!F17 - kağıt2!F17,0)</f>
        <v>0</v>
      </c>
      <c r="I17" t="str">
        <f t="shared" si="2"/>
        <v>✅</v>
      </c>
      <c r="J17">
        <f>Kagit!G17 - kağıt2!G17</f>
        <v>0</v>
      </c>
      <c r="K17" t="str">
        <f t="shared" si="3"/>
        <v>✅</v>
      </c>
      <c r="L17">
        <f>Kagit!H17 - kağıt2!H17</f>
        <v>0</v>
      </c>
      <c r="M17" t="str">
        <f t="shared" si="4"/>
        <v>✅</v>
      </c>
    </row>
    <row r="18" spans="1:13" x14ac:dyDescent="0.2">
      <c r="A18">
        <v>2040</v>
      </c>
      <c r="B18">
        <v>11111111017</v>
      </c>
      <c r="C18" t="s">
        <v>24</v>
      </c>
      <c r="D18">
        <f>IFERROR(Kagit!D18 - kağıt2!D18,0)</f>
        <v>0</v>
      </c>
      <c r="E18" t="str">
        <f t="shared" si="0"/>
        <v>✅</v>
      </c>
      <c r="F18">
        <f>IFERROR(Kagit!E18 - kağıt2!E18, 0)</f>
        <v>0</v>
      </c>
      <c r="G18" t="str">
        <f t="shared" si="1"/>
        <v>✅</v>
      </c>
      <c r="H18">
        <f>IFERROR(Kagit!F18 - kağıt2!F18,0)</f>
        <v>0</v>
      </c>
      <c r="I18" t="str">
        <f t="shared" si="2"/>
        <v>✅</v>
      </c>
      <c r="J18">
        <f>Kagit!G18 - kağıt2!G18</f>
        <v>3825</v>
      </c>
      <c r="K18" t="str">
        <f t="shared" si="3"/>
        <v>❌</v>
      </c>
      <c r="L18">
        <f>Kagit!H18 - kağıt2!H18</f>
        <v>3825</v>
      </c>
      <c r="M18" t="str">
        <f t="shared" si="4"/>
        <v>❌</v>
      </c>
    </row>
    <row r="19" spans="1:13" x14ac:dyDescent="0.2">
      <c r="A19">
        <v>2042</v>
      </c>
      <c r="B19">
        <v>11111111018</v>
      </c>
      <c r="C19" t="s">
        <v>25</v>
      </c>
      <c r="D19">
        <f>IFERROR(Kagit!D19 - kağıt2!D19,0)</f>
        <v>0</v>
      </c>
      <c r="E19" t="str">
        <f t="shared" si="0"/>
        <v>✅</v>
      </c>
      <c r="F19">
        <f>IFERROR(Kagit!E19 - kağıt2!E19, 0)</f>
        <v>0</v>
      </c>
      <c r="G19" t="str">
        <f t="shared" si="1"/>
        <v>✅</v>
      </c>
      <c r="H19">
        <f>IFERROR(Kagit!F19 - kağıt2!F19,0)</f>
        <v>0</v>
      </c>
      <c r="I19" t="str">
        <f t="shared" si="2"/>
        <v>✅</v>
      </c>
      <c r="J19">
        <f>Kagit!G19 - kağıt2!G19</f>
        <v>0</v>
      </c>
      <c r="K19" t="str">
        <f t="shared" si="3"/>
        <v>✅</v>
      </c>
      <c r="L19">
        <f>Kagit!H19 - kağıt2!H19</f>
        <v>0</v>
      </c>
      <c r="M19" t="str">
        <f t="shared" si="4"/>
        <v>✅</v>
      </c>
    </row>
    <row r="20" spans="1:13" x14ac:dyDescent="0.2">
      <c r="A20">
        <v>2043</v>
      </c>
      <c r="B20">
        <v>11111111019</v>
      </c>
      <c r="C20" t="s">
        <v>26</v>
      </c>
      <c r="D20">
        <f>IFERROR(Kagit!D20 - kağıt2!D20,0)</f>
        <v>0</v>
      </c>
      <c r="E20" t="str">
        <f t="shared" si="0"/>
        <v>✅</v>
      </c>
      <c r="F20">
        <f>IFERROR(Kagit!E20 - kağıt2!E20, 0)</f>
        <v>0</v>
      </c>
      <c r="G20" t="str">
        <f t="shared" si="1"/>
        <v>✅</v>
      </c>
      <c r="H20">
        <f>IFERROR(Kagit!F20 - kağıt2!F20,0)</f>
        <v>0</v>
      </c>
      <c r="I20" t="str">
        <f t="shared" si="2"/>
        <v>✅</v>
      </c>
      <c r="J20">
        <f>Kagit!G20 - kağıt2!G20</f>
        <v>0</v>
      </c>
      <c r="K20" t="str">
        <f t="shared" si="3"/>
        <v>✅</v>
      </c>
      <c r="L20">
        <f>Kagit!H20 - kağıt2!H20</f>
        <v>0</v>
      </c>
      <c r="M20" t="str">
        <f t="shared" si="4"/>
        <v>✅</v>
      </c>
    </row>
    <row r="21" spans="1:13" x14ac:dyDescent="0.2">
      <c r="A21">
        <v>2044</v>
      </c>
      <c r="B21">
        <v>11111111010</v>
      </c>
      <c r="C21" t="s">
        <v>27</v>
      </c>
      <c r="D21">
        <f>IFERROR(Kagit!D21 - kağıt2!D21,0)</f>
        <v>0</v>
      </c>
      <c r="E21" t="str">
        <f t="shared" si="0"/>
        <v>✅</v>
      </c>
      <c r="F21">
        <f>IFERROR(Kagit!E21 - kağıt2!E21, 0)</f>
        <v>0</v>
      </c>
      <c r="G21" t="str">
        <f t="shared" si="1"/>
        <v>✅</v>
      </c>
      <c r="H21">
        <f>IFERROR(Kagit!F21 - kağıt2!F21,0)</f>
        <v>0</v>
      </c>
      <c r="I21" t="str">
        <f t="shared" si="2"/>
        <v>✅</v>
      </c>
      <c r="J21">
        <f>Kagit!G21 - kağıt2!G21</f>
        <v>0</v>
      </c>
      <c r="K21" t="str">
        <f t="shared" si="3"/>
        <v>✅</v>
      </c>
      <c r="L21">
        <f>Kagit!H21 - kağıt2!H21</f>
        <v>0</v>
      </c>
      <c r="M21" t="str">
        <f t="shared" si="4"/>
        <v>✅</v>
      </c>
    </row>
    <row r="22" spans="1:13" x14ac:dyDescent="0.2">
      <c r="A22">
        <v>2047</v>
      </c>
      <c r="B22">
        <v>11111111001</v>
      </c>
      <c r="C22" t="s">
        <v>28</v>
      </c>
      <c r="D22">
        <f>IFERROR(Kagit!D22 - kağıt2!D22,0)</f>
        <v>0</v>
      </c>
      <c r="E22" t="str">
        <f t="shared" si="0"/>
        <v>✅</v>
      </c>
      <c r="F22">
        <f>IFERROR(Kagit!E22 - kağıt2!E22, 0)</f>
        <v>0</v>
      </c>
      <c r="G22" t="str">
        <f t="shared" si="1"/>
        <v>✅</v>
      </c>
      <c r="H22">
        <f>IFERROR(Kagit!F22 - kağıt2!F22,0)</f>
        <v>0</v>
      </c>
      <c r="I22" t="str">
        <f t="shared" si="2"/>
        <v>✅</v>
      </c>
      <c r="J22">
        <f>Kagit!G22 - kağıt2!G22</f>
        <v>0</v>
      </c>
      <c r="K22" t="str">
        <f t="shared" si="3"/>
        <v>✅</v>
      </c>
      <c r="L22">
        <f>Kagit!H22 - kağıt2!H22</f>
        <v>0</v>
      </c>
      <c r="M22" t="str">
        <f t="shared" si="4"/>
        <v>✅</v>
      </c>
    </row>
    <row r="23" spans="1:13" x14ac:dyDescent="0.2">
      <c r="A23">
        <v>2054</v>
      </c>
      <c r="B23">
        <v>11111111002</v>
      </c>
      <c r="C23" t="s">
        <v>29</v>
      </c>
      <c r="D23">
        <f>IFERROR(Kagit!D23 - kağıt2!D23,0)</f>
        <v>0</v>
      </c>
      <c r="E23" t="str">
        <f t="shared" si="0"/>
        <v>✅</v>
      </c>
      <c r="F23">
        <f>IFERROR(Kagit!E23 - kağıt2!E23, 0)</f>
        <v>0</v>
      </c>
      <c r="G23" t="str">
        <f t="shared" si="1"/>
        <v>✅</v>
      </c>
      <c r="H23">
        <f>IFERROR(Kagit!F23 - kağıt2!F23,0)</f>
        <v>0</v>
      </c>
      <c r="I23" t="str">
        <f t="shared" si="2"/>
        <v>✅</v>
      </c>
      <c r="J23">
        <f>Kagit!G23 - kağıt2!G23</f>
        <v>0</v>
      </c>
      <c r="K23" t="str">
        <f t="shared" si="3"/>
        <v>✅</v>
      </c>
      <c r="L23">
        <f>Kagit!H23 - kağıt2!H23</f>
        <v>0</v>
      </c>
      <c r="M23" t="str">
        <f t="shared" si="4"/>
        <v>✅</v>
      </c>
    </row>
  </sheetData>
  <conditionalFormatting sqref="E1:M1048576">
    <cfRule type="containsText" dxfId="1" priority="1" operator="containsText" text="❌">
      <formula>NOT(ISERROR(SEARCH("❌",E1)))</formula>
    </cfRule>
    <cfRule type="cellIs" dxfId="0" priority="2" operator="equal">
      <formula>"✅"</formula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83B0-0799-8E4B-9E68-E815CB99D9FE}">
  <dimension ref="A1:N240"/>
  <sheetViews>
    <sheetView tabSelected="1" zoomScale="125" workbookViewId="0">
      <selection activeCell="K22" sqref="K22"/>
    </sheetView>
  </sheetViews>
  <sheetFormatPr baseColWidth="10" defaultRowHeight="15" x14ac:dyDescent="0.2"/>
  <sheetData>
    <row r="1" spans="1:14" x14ac:dyDescent="0.2">
      <c r="A1" s="13" t="s">
        <v>44</v>
      </c>
      <c r="B1" s="13" t="s">
        <v>45</v>
      </c>
      <c r="C1" s="13" t="s">
        <v>46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55</v>
      </c>
      <c r="M1" s="13" t="s">
        <v>56</v>
      </c>
      <c r="N1" s="13" t="s">
        <v>57</v>
      </c>
    </row>
    <row r="2" spans="1:14" x14ac:dyDescent="0.2">
      <c r="A2" s="14" t="s">
        <v>58</v>
      </c>
      <c r="B2" s="15" t="s">
        <v>59</v>
      </c>
      <c r="C2" s="16">
        <v>45802</v>
      </c>
      <c r="D2" s="17">
        <v>90</v>
      </c>
      <c r="E2" s="15" t="s">
        <v>60</v>
      </c>
      <c r="F2" s="15" t="s">
        <v>61</v>
      </c>
      <c r="G2" s="15" t="s">
        <v>62</v>
      </c>
      <c r="H2" s="15" t="s">
        <v>63</v>
      </c>
      <c r="I2" s="15" t="s">
        <v>64</v>
      </c>
      <c r="J2" s="15" t="s">
        <v>65</v>
      </c>
      <c r="K2" s="15" t="s">
        <v>66</v>
      </c>
      <c r="L2" s="15" t="s">
        <v>67</v>
      </c>
      <c r="M2" s="15" t="s">
        <v>68</v>
      </c>
      <c r="N2" s="15" t="s">
        <v>69</v>
      </c>
    </row>
    <row r="3" spans="1:14" x14ac:dyDescent="0.2">
      <c r="A3" s="14" t="s">
        <v>58</v>
      </c>
      <c r="B3" s="15" t="s">
        <v>59</v>
      </c>
      <c r="C3" s="16">
        <v>45802</v>
      </c>
      <c r="D3" s="17">
        <v>360</v>
      </c>
      <c r="E3" s="15" t="s">
        <v>70</v>
      </c>
      <c r="F3" s="15" t="s">
        <v>61</v>
      </c>
      <c r="G3" s="15" t="s">
        <v>62</v>
      </c>
      <c r="H3" s="15" t="s">
        <v>71</v>
      </c>
      <c r="I3" s="15" t="s">
        <v>64</v>
      </c>
      <c r="J3" s="15" t="s">
        <v>65</v>
      </c>
      <c r="K3" s="15" t="s">
        <v>66</v>
      </c>
      <c r="L3" s="15" t="s">
        <v>67</v>
      </c>
      <c r="M3" s="15" t="s">
        <v>72</v>
      </c>
      <c r="N3" s="15" t="s">
        <v>69</v>
      </c>
    </row>
    <row r="4" spans="1:14" x14ac:dyDescent="0.2">
      <c r="A4" s="14" t="s">
        <v>58</v>
      </c>
      <c r="B4" s="15" t="s">
        <v>59</v>
      </c>
      <c r="C4" s="16">
        <v>45802</v>
      </c>
      <c r="D4" s="17">
        <v>168.66</v>
      </c>
      <c r="E4" s="15" t="s">
        <v>73</v>
      </c>
      <c r="F4" s="15" t="s">
        <v>61</v>
      </c>
      <c r="G4" s="15" t="s">
        <v>62</v>
      </c>
      <c r="H4" s="15" t="s">
        <v>74</v>
      </c>
      <c r="I4" s="15" t="s">
        <v>64</v>
      </c>
      <c r="J4" s="15" t="s">
        <v>65</v>
      </c>
      <c r="K4" s="15" t="s">
        <v>66</v>
      </c>
      <c r="L4" s="15" t="s">
        <v>67</v>
      </c>
      <c r="M4" s="15" t="s">
        <v>75</v>
      </c>
      <c r="N4" s="15" t="s">
        <v>69</v>
      </c>
    </row>
    <row r="5" spans="1:14" x14ac:dyDescent="0.2">
      <c r="A5" s="14" t="s">
        <v>58</v>
      </c>
      <c r="B5" s="15" t="s">
        <v>59</v>
      </c>
      <c r="C5" s="16">
        <v>45802</v>
      </c>
      <c r="D5" s="17">
        <v>283.83999999999997</v>
      </c>
      <c r="E5" s="15" t="s">
        <v>76</v>
      </c>
      <c r="F5" s="15" t="s">
        <v>61</v>
      </c>
      <c r="G5" s="15" t="s">
        <v>62</v>
      </c>
      <c r="H5" s="15" t="s">
        <v>77</v>
      </c>
      <c r="I5" s="15" t="s">
        <v>64</v>
      </c>
      <c r="J5" s="15" t="s">
        <v>65</v>
      </c>
      <c r="K5" s="15" t="s">
        <v>66</v>
      </c>
      <c r="L5" s="15" t="s">
        <v>67</v>
      </c>
      <c r="M5" s="15" t="s">
        <v>78</v>
      </c>
      <c r="N5" s="15" t="s">
        <v>69</v>
      </c>
    </row>
    <row r="6" spans="1:14" x14ac:dyDescent="0.2">
      <c r="A6" s="14" t="s">
        <v>58</v>
      </c>
      <c r="B6" s="15" t="s">
        <v>59</v>
      </c>
      <c r="C6" s="16">
        <v>45802</v>
      </c>
      <c r="D6" s="17">
        <v>168.66</v>
      </c>
      <c r="E6" s="15" t="s">
        <v>79</v>
      </c>
      <c r="F6" s="15" t="s">
        <v>61</v>
      </c>
      <c r="G6" s="15" t="s">
        <v>62</v>
      </c>
      <c r="H6" s="15" t="s">
        <v>80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81</v>
      </c>
      <c r="N6" s="15" t="s">
        <v>69</v>
      </c>
    </row>
    <row r="7" spans="1:14" x14ac:dyDescent="0.2">
      <c r="A7" s="14" t="s">
        <v>58</v>
      </c>
      <c r="B7" s="15" t="s">
        <v>59</v>
      </c>
      <c r="C7" s="16">
        <v>45802</v>
      </c>
      <c r="D7" s="17">
        <v>283.83999999999997</v>
      </c>
      <c r="E7" s="15" t="s">
        <v>82</v>
      </c>
      <c r="F7" s="15" t="s">
        <v>61</v>
      </c>
      <c r="G7" s="15" t="s">
        <v>62</v>
      </c>
      <c r="H7" s="15" t="s">
        <v>83</v>
      </c>
      <c r="I7" s="15" t="s">
        <v>64</v>
      </c>
      <c r="J7" s="15" t="s">
        <v>65</v>
      </c>
      <c r="K7" s="15" t="s">
        <v>66</v>
      </c>
      <c r="L7" s="15" t="s">
        <v>67</v>
      </c>
      <c r="M7" s="15" t="s">
        <v>84</v>
      </c>
      <c r="N7" s="15" t="s">
        <v>69</v>
      </c>
    </row>
    <row r="8" spans="1:14" x14ac:dyDescent="0.2">
      <c r="A8" s="14" t="s">
        <v>58</v>
      </c>
      <c r="B8" s="15" t="s">
        <v>59</v>
      </c>
      <c r="C8" s="16">
        <v>45802</v>
      </c>
      <c r="D8" s="17">
        <v>10</v>
      </c>
      <c r="E8" s="15" t="s">
        <v>85</v>
      </c>
      <c r="F8" s="15" t="s">
        <v>61</v>
      </c>
      <c r="G8" s="15" t="s">
        <v>62</v>
      </c>
      <c r="H8" s="15" t="s">
        <v>86</v>
      </c>
      <c r="I8" s="15" t="s">
        <v>64</v>
      </c>
      <c r="J8" s="15" t="s">
        <v>65</v>
      </c>
      <c r="K8" s="15" t="s">
        <v>66</v>
      </c>
      <c r="L8" s="15" t="s">
        <v>67</v>
      </c>
      <c r="M8" s="15" t="s">
        <v>87</v>
      </c>
      <c r="N8" s="15" t="s">
        <v>69</v>
      </c>
    </row>
    <row r="9" spans="1:14" x14ac:dyDescent="0.2">
      <c r="A9" s="14" t="s">
        <v>58</v>
      </c>
      <c r="B9" s="15" t="s">
        <v>59</v>
      </c>
      <c r="C9" s="16">
        <v>45802</v>
      </c>
      <c r="D9" s="17">
        <v>850</v>
      </c>
      <c r="E9" s="15" t="s">
        <v>88</v>
      </c>
      <c r="F9" s="15" t="s">
        <v>61</v>
      </c>
      <c r="G9" s="15" t="s">
        <v>62</v>
      </c>
      <c r="H9" s="15" t="s">
        <v>89</v>
      </c>
      <c r="I9" s="15" t="s">
        <v>64</v>
      </c>
      <c r="J9" s="15" t="s">
        <v>65</v>
      </c>
      <c r="K9" s="15" t="s">
        <v>66</v>
      </c>
      <c r="L9" s="15" t="s">
        <v>67</v>
      </c>
      <c r="M9" s="15" t="s">
        <v>90</v>
      </c>
      <c r="N9" s="15" t="s">
        <v>69</v>
      </c>
    </row>
    <row r="10" spans="1:14" x14ac:dyDescent="0.2">
      <c r="A10" s="14" t="s">
        <v>58</v>
      </c>
      <c r="B10" s="15" t="s">
        <v>59</v>
      </c>
      <c r="C10" s="16">
        <v>45802</v>
      </c>
      <c r="D10" s="17">
        <v>55</v>
      </c>
      <c r="E10" s="15" t="s">
        <v>91</v>
      </c>
      <c r="F10" s="15" t="s">
        <v>61</v>
      </c>
      <c r="G10" s="15" t="s">
        <v>62</v>
      </c>
      <c r="H10" s="15" t="s">
        <v>92</v>
      </c>
      <c r="I10" s="15" t="s">
        <v>64</v>
      </c>
      <c r="J10" s="15" t="s">
        <v>65</v>
      </c>
      <c r="K10" s="15" t="s">
        <v>66</v>
      </c>
      <c r="L10" s="15" t="s">
        <v>67</v>
      </c>
      <c r="M10" s="15" t="s">
        <v>93</v>
      </c>
      <c r="N10" s="15" t="s">
        <v>69</v>
      </c>
    </row>
    <row r="11" spans="1:14" x14ac:dyDescent="0.2">
      <c r="A11" s="14" t="s">
        <v>58</v>
      </c>
      <c r="B11" s="15" t="s">
        <v>59</v>
      </c>
      <c r="C11" s="16">
        <v>45802</v>
      </c>
      <c r="D11" s="17">
        <v>310</v>
      </c>
      <c r="E11" s="15" t="s">
        <v>94</v>
      </c>
      <c r="F11" s="15" t="s">
        <v>61</v>
      </c>
      <c r="G11" s="15" t="s">
        <v>62</v>
      </c>
      <c r="H11" s="15" t="s">
        <v>95</v>
      </c>
      <c r="I11" s="15" t="s">
        <v>64</v>
      </c>
      <c r="J11" s="15" t="s">
        <v>65</v>
      </c>
      <c r="K11" s="15" t="s">
        <v>66</v>
      </c>
      <c r="L11" s="15" t="s">
        <v>67</v>
      </c>
      <c r="M11" s="15" t="s">
        <v>96</v>
      </c>
      <c r="N11" s="15" t="s">
        <v>69</v>
      </c>
    </row>
    <row r="12" spans="1:14" x14ac:dyDescent="0.2">
      <c r="A12" s="14" t="s">
        <v>58</v>
      </c>
      <c r="B12" s="15" t="s">
        <v>59</v>
      </c>
      <c r="C12" s="16">
        <v>45802</v>
      </c>
      <c r="D12" s="17">
        <v>625</v>
      </c>
      <c r="E12" s="15" t="s">
        <v>97</v>
      </c>
      <c r="F12" s="15" t="s">
        <v>61</v>
      </c>
      <c r="G12" s="15" t="s">
        <v>62</v>
      </c>
      <c r="H12" s="15" t="s">
        <v>98</v>
      </c>
      <c r="I12" s="15" t="s">
        <v>64</v>
      </c>
      <c r="J12" s="15" t="s">
        <v>65</v>
      </c>
      <c r="K12" s="15" t="s">
        <v>66</v>
      </c>
      <c r="L12" s="15" t="s">
        <v>67</v>
      </c>
      <c r="M12" s="15" t="s">
        <v>99</v>
      </c>
      <c r="N12" s="15" t="s">
        <v>69</v>
      </c>
    </row>
    <row r="13" spans="1:14" x14ac:dyDescent="0.2">
      <c r="A13" s="14" t="s">
        <v>58</v>
      </c>
      <c r="B13" s="15" t="s">
        <v>59</v>
      </c>
      <c r="C13" s="16">
        <v>45802</v>
      </c>
      <c r="D13" s="17">
        <v>535</v>
      </c>
      <c r="E13" s="15" t="s">
        <v>100</v>
      </c>
      <c r="F13" s="15" t="s">
        <v>61</v>
      </c>
      <c r="G13" s="15" t="s">
        <v>62</v>
      </c>
      <c r="H13" s="15" t="s">
        <v>101</v>
      </c>
      <c r="I13" s="15" t="s">
        <v>64</v>
      </c>
      <c r="J13" s="15" t="s">
        <v>65</v>
      </c>
      <c r="K13" s="15" t="s">
        <v>66</v>
      </c>
      <c r="L13" s="15" t="s">
        <v>67</v>
      </c>
      <c r="M13" s="15" t="s">
        <v>102</v>
      </c>
      <c r="N13" s="15" t="s">
        <v>69</v>
      </c>
    </row>
    <row r="14" spans="1:14" x14ac:dyDescent="0.2">
      <c r="A14" s="14" t="s">
        <v>58</v>
      </c>
      <c r="B14" s="15" t="s">
        <v>59</v>
      </c>
      <c r="C14" s="16">
        <v>45802</v>
      </c>
      <c r="D14" s="17">
        <v>780</v>
      </c>
      <c r="E14" s="15" t="s">
        <v>103</v>
      </c>
      <c r="F14" s="15" t="s">
        <v>61</v>
      </c>
      <c r="G14" s="15" t="s">
        <v>62</v>
      </c>
      <c r="H14" s="15" t="s">
        <v>104</v>
      </c>
      <c r="I14" s="15" t="s">
        <v>64</v>
      </c>
      <c r="J14" s="15" t="s">
        <v>65</v>
      </c>
      <c r="K14" s="15" t="s">
        <v>66</v>
      </c>
      <c r="L14" s="15" t="s">
        <v>67</v>
      </c>
      <c r="M14" s="15" t="s">
        <v>105</v>
      </c>
      <c r="N14" s="15" t="s">
        <v>69</v>
      </c>
    </row>
    <row r="15" spans="1:14" x14ac:dyDescent="0.2">
      <c r="A15" s="14" t="s">
        <v>58</v>
      </c>
      <c r="B15" s="15" t="s">
        <v>59</v>
      </c>
      <c r="C15" s="16">
        <v>45802</v>
      </c>
      <c r="D15" s="17">
        <v>310</v>
      </c>
      <c r="E15" s="15" t="s">
        <v>106</v>
      </c>
      <c r="F15" s="15" t="s">
        <v>61</v>
      </c>
      <c r="G15" s="15" t="s">
        <v>62</v>
      </c>
      <c r="H15" s="15" t="s">
        <v>107</v>
      </c>
      <c r="I15" s="15" t="s">
        <v>64</v>
      </c>
      <c r="J15" s="15" t="s">
        <v>65</v>
      </c>
      <c r="K15" s="15" t="s">
        <v>66</v>
      </c>
      <c r="L15" s="15" t="s">
        <v>67</v>
      </c>
      <c r="M15" s="15" t="s">
        <v>108</v>
      </c>
      <c r="N15" s="15" t="s">
        <v>69</v>
      </c>
    </row>
    <row r="16" spans="1:14" x14ac:dyDescent="0.2">
      <c r="A16" s="14" t="s">
        <v>58</v>
      </c>
      <c r="B16" s="15" t="s">
        <v>59</v>
      </c>
      <c r="C16" s="16">
        <v>45802</v>
      </c>
      <c r="D16" s="17">
        <v>345</v>
      </c>
      <c r="E16" s="15" t="s">
        <v>109</v>
      </c>
      <c r="F16" s="15" t="s">
        <v>61</v>
      </c>
      <c r="G16" s="15" t="s">
        <v>62</v>
      </c>
      <c r="H16" s="15" t="s">
        <v>110</v>
      </c>
      <c r="I16" s="15" t="s">
        <v>64</v>
      </c>
      <c r="J16" s="15" t="s">
        <v>65</v>
      </c>
      <c r="K16" s="15" t="s">
        <v>66</v>
      </c>
      <c r="L16" s="15" t="s">
        <v>67</v>
      </c>
      <c r="M16" s="15" t="s">
        <v>111</v>
      </c>
      <c r="N16" s="15" t="s">
        <v>69</v>
      </c>
    </row>
    <row r="17" spans="1:14" x14ac:dyDescent="0.2">
      <c r="A17" s="14" t="s">
        <v>58</v>
      </c>
      <c r="B17" s="15" t="s">
        <v>59</v>
      </c>
      <c r="C17" s="16">
        <v>45802</v>
      </c>
      <c r="D17" s="17">
        <v>335</v>
      </c>
      <c r="E17" s="15" t="s">
        <v>112</v>
      </c>
      <c r="F17" s="15" t="s">
        <v>61</v>
      </c>
      <c r="G17" s="15" t="s">
        <v>62</v>
      </c>
      <c r="H17" s="15" t="s">
        <v>113</v>
      </c>
      <c r="I17" s="15" t="s">
        <v>64</v>
      </c>
      <c r="J17" s="15" t="s">
        <v>65</v>
      </c>
      <c r="K17" s="15" t="s">
        <v>66</v>
      </c>
      <c r="L17" s="15" t="s">
        <v>67</v>
      </c>
      <c r="M17" s="15" t="s">
        <v>114</v>
      </c>
      <c r="N17" s="15" t="s">
        <v>69</v>
      </c>
    </row>
    <row r="18" spans="1:14" x14ac:dyDescent="0.2">
      <c r="A18" s="14" t="s">
        <v>58</v>
      </c>
      <c r="B18" s="15" t="s">
        <v>59</v>
      </c>
      <c r="C18" s="16">
        <v>45802</v>
      </c>
      <c r="D18" s="17">
        <v>190</v>
      </c>
      <c r="E18" s="15" t="s">
        <v>115</v>
      </c>
      <c r="F18" s="15" t="s">
        <v>61</v>
      </c>
      <c r="G18" s="15" t="s">
        <v>62</v>
      </c>
      <c r="H18" s="15" t="s">
        <v>116</v>
      </c>
      <c r="I18" s="15" t="s">
        <v>64</v>
      </c>
      <c r="J18" s="15" t="s">
        <v>65</v>
      </c>
      <c r="K18" s="15" t="s">
        <v>66</v>
      </c>
      <c r="L18" s="15" t="s">
        <v>67</v>
      </c>
      <c r="M18" s="15" t="s">
        <v>117</v>
      </c>
      <c r="N18" s="15" t="s">
        <v>69</v>
      </c>
    </row>
    <row r="19" spans="1:14" x14ac:dyDescent="0.2">
      <c r="A19" s="18" t="s">
        <v>67</v>
      </c>
      <c r="B19" s="18" t="s">
        <v>59</v>
      </c>
      <c r="C19" s="19"/>
      <c r="D19" s="20">
        <v>5700</v>
      </c>
      <c r="E19" s="18" t="s">
        <v>67</v>
      </c>
      <c r="F19" s="18" t="s">
        <v>67</v>
      </c>
      <c r="G19" s="18" t="s">
        <v>62</v>
      </c>
      <c r="H19" s="18" t="s">
        <v>67</v>
      </c>
      <c r="I19" s="18" t="s">
        <v>67</v>
      </c>
      <c r="J19" s="18" t="s">
        <v>67</v>
      </c>
      <c r="K19" s="18" t="s">
        <v>67</v>
      </c>
      <c r="L19" s="18" t="s">
        <v>67</v>
      </c>
      <c r="M19" s="18" t="s">
        <v>67</v>
      </c>
      <c r="N19" s="18" t="s">
        <v>69</v>
      </c>
    </row>
    <row r="20" spans="1:14" x14ac:dyDescent="0.2">
      <c r="A20" s="14" t="s">
        <v>58</v>
      </c>
      <c r="B20" s="15" t="s">
        <v>59</v>
      </c>
      <c r="C20" s="16">
        <v>45802</v>
      </c>
      <c r="D20" s="17">
        <v>720</v>
      </c>
      <c r="E20" s="15" t="s">
        <v>118</v>
      </c>
      <c r="F20" s="15" t="s">
        <v>61</v>
      </c>
      <c r="G20" s="15" t="s">
        <v>62</v>
      </c>
      <c r="H20" s="15" t="s">
        <v>119</v>
      </c>
      <c r="I20" s="15" t="s">
        <v>64</v>
      </c>
      <c r="J20" s="15" t="s">
        <v>65</v>
      </c>
      <c r="K20" s="15" t="s">
        <v>66</v>
      </c>
      <c r="L20" s="15" t="s">
        <v>67</v>
      </c>
      <c r="M20" s="15" t="s">
        <v>120</v>
      </c>
      <c r="N20" s="15" t="s">
        <v>121</v>
      </c>
    </row>
    <row r="21" spans="1:14" x14ac:dyDescent="0.2">
      <c r="A21" s="18" t="s">
        <v>67</v>
      </c>
      <c r="B21" s="18" t="s">
        <v>59</v>
      </c>
      <c r="C21" s="19"/>
      <c r="D21" s="20">
        <v>720</v>
      </c>
      <c r="E21" s="18" t="s">
        <v>67</v>
      </c>
      <c r="F21" s="18" t="s">
        <v>67</v>
      </c>
      <c r="G21" s="18" t="s">
        <v>62</v>
      </c>
      <c r="H21" s="18" t="s">
        <v>67</v>
      </c>
      <c r="I21" s="18" t="s">
        <v>67</v>
      </c>
      <c r="J21" s="18" t="s">
        <v>67</v>
      </c>
      <c r="K21" s="18" t="s">
        <v>67</v>
      </c>
      <c r="L21" s="18" t="s">
        <v>67</v>
      </c>
      <c r="M21" s="18" t="s">
        <v>67</v>
      </c>
      <c r="N21" s="18" t="s">
        <v>121</v>
      </c>
    </row>
    <row r="22" spans="1:14" x14ac:dyDescent="0.2">
      <c r="A22" s="14" t="s">
        <v>58</v>
      </c>
      <c r="B22" s="15" t="s">
        <v>59</v>
      </c>
      <c r="C22" s="16">
        <v>45802</v>
      </c>
      <c r="D22" s="17">
        <v>260</v>
      </c>
      <c r="E22" s="15" t="s">
        <v>122</v>
      </c>
      <c r="F22" s="15" t="s">
        <v>61</v>
      </c>
      <c r="G22" s="15" t="s">
        <v>62</v>
      </c>
      <c r="H22" s="15" t="s">
        <v>123</v>
      </c>
      <c r="I22" s="15" t="s">
        <v>64</v>
      </c>
      <c r="J22" s="15" t="s">
        <v>65</v>
      </c>
      <c r="K22" s="15" t="s">
        <v>66</v>
      </c>
      <c r="L22" s="15" t="s">
        <v>67</v>
      </c>
      <c r="M22" s="15" t="s">
        <v>124</v>
      </c>
      <c r="N22" s="15" t="s">
        <v>125</v>
      </c>
    </row>
    <row r="23" spans="1:14" x14ac:dyDescent="0.2">
      <c r="A23" s="14" t="s">
        <v>58</v>
      </c>
      <c r="B23" s="15" t="s">
        <v>59</v>
      </c>
      <c r="C23" s="16">
        <v>45802</v>
      </c>
      <c r="D23" s="17">
        <v>130</v>
      </c>
      <c r="E23" s="15" t="s">
        <v>126</v>
      </c>
      <c r="F23" s="15" t="s">
        <v>61</v>
      </c>
      <c r="G23" s="15" t="s">
        <v>62</v>
      </c>
      <c r="H23" s="15" t="s">
        <v>127</v>
      </c>
      <c r="I23" s="15" t="s">
        <v>64</v>
      </c>
      <c r="J23" s="15" t="s">
        <v>65</v>
      </c>
      <c r="K23" s="15" t="s">
        <v>66</v>
      </c>
      <c r="L23" s="15" t="s">
        <v>67</v>
      </c>
      <c r="M23" s="15" t="s">
        <v>128</v>
      </c>
      <c r="N23" s="15" t="s">
        <v>125</v>
      </c>
    </row>
    <row r="24" spans="1:14" x14ac:dyDescent="0.2">
      <c r="A24" s="14" t="s">
        <v>58</v>
      </c>
      <c r="B24" s="15" t="s">
        <v>59</v>
      </c>
      <c r="C24" s="16">
        <v>45802</v>
      </c>
      <c r="D24" s="17">
        <v>260</v>
      </c>
      <c r="E24" s="15" t="s">
        <v>129</v>
      </c>
      <c r="F24" s="15" t="s">
        <v>61</v>
      </c>
      <c r="G24" s="15" t="s">
        <v>62</v>
      </c>
      <c r="H24" s="15" t="s">
        <v>130</v>
      </c>
      <c r="I24" s="15" t="s">
        <v>64</v>
      </c>
      <c r="J24" s="15" t="s">
        <v>65</v>
      </c>
      <c r="K24" s="15" t="s">
        <v>66</v>
      </c>
      <c r="L24" s="15" t="s">
        <v>67</v>
      </c>
      <c r="M24" s="15" t="s">
        <v>131</v>
      </c>
      <c r="N24" s="15" t="s">
        <v>125</v>
      </c>
    </row>
    <row r="25" spans="1:14" x14ac:dyDescent="0.2">
      <c r="A25" s="14" t="s">
        <v>58</v>
      </c>
      <c r="B25" s="15" t="s">
        <v>59</v>
      </c>
      <c r="C25" s="16">
        <v>45802</v>
      </c>
      <c r="D25" s="17">
        <v>130</v>
      </c>
      <c r="E25" s="15" t="s">
        <v>132</v>
      </c>
      <c r="F25" s="15" t="s">
        <v>61</v>
      </c>
      <c r="G25" s="15" t="s">
        <v>62</v>
      </c>
      <c r="H25" s="15" t="s">
        <v>133</v>
      </c>
      <c r="I25" s="15" t="s">
        <v>64</v>
      </c>
      <c r="J25" s="15" t="s">
        <v>65</v>
      </c>
      <c r="K25" s="15" t="s">
        <v>66</v>
      </c>
      <c r="L25" s="15" t="s">
        <v>67</v>
      </c>
      <c r="M25" s="15" t="s">
        <v>134</v>
      </c>
      <c r="N25" s="15" t="s">
        <v>125</v>
      </c>
    </row>
    <row r="26" spans="1:14" x14ac:dyDescent="0.2">
      <c r="A26" s="18" t="s">
        <v>67</v>
      </c>
      <c r="B26" s="18" t="s">
        <v>59</v>
      </c>
      <c r="C26" s="19"/>
      <c r="D26" s="20">
        <v>780</v>
      </c>
      <c r="E26" s="18" t="s">
        <v>67</v>
      </c>
      <c r="F26" s="18" t="s">
        <v>67</v>
      </c>
      <c r="G26" s="18" t="s">
        <v>62</v>
      </c>
      <c r="H26" s="18" t="s">
        <v>67</v>
      </c>
      <c r="I26" s="18" t="s">
        <v>67</v>
      </c>
      <c r="J26" s="18" t="s">
        <v>67</v>
      </c>
      <c r="K26" s="18" t="s">
        <v>67</v>
      </c>
      <c r="L26" s="18" t="s">
        <v>67</v>
      </c>
      <c r="M26" s="18" t="s">
        <v>67</v>
      </c>
      <c r="N26" s="18" t="s">
        <v>125</v>
      </c>
    </row>
    <row r="27" spans="1:14" x14ac:dyDescent="0.2">
      <c r="A27" s="14" t="s">
        <v>58</v>
      </c>
      <c r="B27" s="15" t="s">
        <v>59</v>
      </c>
      <c r="C27" s="16">
        <v>45802</v>
      </c>
      <c r="D27" s="17">
        <v>390</v>
      </c>
      <c r="E27" s="15" t="s">
        <v>135</v>
      </c>
      <c r="F27" s="15" t="s">
        <v>61</v>
      </c>
      <c r="G27" s="15" t="s">
        <v>62</v>
      </c>
      <c r="H27" s="15" t="s">
        <v>136</v>
      </c>
      <c r="I27" s="15" t="s">
        <v>64</v>
      </c>
      <c r="J27" s="15" t="s">
        <v>65</v>
      </c>
      <c r="K27" s="15" t="s">
        <v>66</v>
      </c>
      <c r="L27" s="15" t="s">
        <v>67</v>
      </c>
      <c r="M27" s="15" t="s">
        <v>137</v>
      </c>
      <c r="N27" s="15" t="s">
        <v>138</v>
      </c>
    </row>
    <row r="28" spans="1:14" x14ac:dyDescent="0.2">
      <c r="A28" s="14" t="s">
        <v>58</v>
      </c>
      <c r="B28" s="15" t="s">
        <v>59</v>
      </c>
      <c r="C28" s="16">
        <v>45802</v>
      </c>
      <c r="D28" s="17">
        <v>810</v>
      </c>
      <c r="E28" s="15" t="s">
        <v>139</v>
      </c>
      <c r="F28" s="15" t="s">
        <v>61</v>
      </c>
      <c r="G28" s="15" t="s">
        <v>62</v>
      </c>
      <c r="H28" s="15" t="s">
        <v>140</v>
      </c>
      <c r="I28" s="15" t="s">
        <v>64</v>
      </c>
      <c r="J28" s="15" t="s">
        <v>65</v>
      </c>
      <c r="K28" s="15" t="s">
        <v>66</v>
      </c>
      <c r="L28" s="15" t="s">
        <v>67</v>
      </c>
      <c r="M28" s="15" t="s">
        <v>141</v>
      </c>
      <c r="N28" s="15" t="s">
        <v>138</v>
      </c>
    </row>
    <row r="29" spans="1:14" x14ac:dyDescent="0.2">
      <c r="A29" s="14" t="s">
        <v>58</v>
      </c>
      <c r="B29" s="15" t="s">
        <v>59</v>
      </c>
      <c r="C29" s="16">
        <v>45802</v>
      </c>
      <c r="D29" s="17">
        <v>35</v>
      </c>
      <c r="E29" s="15" t="s">
        <v>142</v>
      </c>
      <c r="F29" s="15" t="s">
        <v>61</v>
      </c>
      <c r="G29" s="15" t="s">
        <v>62</v>
      </c>
      <c r="H29" s="15" t="s">
        <v>143</v>
      </c>
      <c r="I29" s="15" t="s">
        <v>64</v>
      </c>
      <c r="J29" s="15" t="s">
        <v>65</v>
      </c>
      <c r="K29" s="15" t="s">
        <v>66</v>
      </c>
      <c r="L29" s="15" t="s">
        <v>67</v>
      </c>
      <c r="M29" s="15" t="s">
        <v>144</v>
      </c>
      <c r="N29" s="15" t="s">
        <v>138</v>
      </c>
    </row>
    <row r="30" spans="1:14" x14ac:dyDescent="0.2">
      <c r="A30" s="14" t="s">
        <v>58</v>
      </c>
      <c r="B30" s="15" t="s">
        <v>59</v>
      </c>
      <c r="C30" s="16">
        <v>45802</v>
      </c>
      <c r="D30" s="17">
        <v>140</v>
      </c>
      <c r="E30" s="15" t="s">
        <v>145</v>
      </c>
      <c r="F30" s="15" t="s">
        <v>61</v>
      </c>
      <c r="G30" s="15" t="s">
        <v>62</v>
      </c>
      <c r="H30" s="15" t="s">
        <v>146</v>
      </c>
      <c r="I30" s="15" t="s">
        <v>64</v>
      </c>
      <c r="J30" s="15" t="s">
        <v>65</v>
      </c>
      <c r="K30" s="15" t="s">
        <v>66</v>
      </c>
      <c r="L30" s="15" t="s">
        <v>67</v>
      </c>
      <c r="M30" s="15" t="s">
        <v>147</v>
      </c>
      <c r="N30" s="15" t="s">
        <v>138</v>
      </c>
    </row>
    <row r="31" spans="1:14" x14ac:dyDescent="0.2">
      <c r="A31" s="14" t="s">
        <v>58</v>
      </c>
      <c r="B31" s="15" t="s">
        <v>59</v>
      </c>
      <c r="C31" s="16">
        <v>45802</v>
      </c>
      <c r="D31" s="17">
        <v>45</v>
      </c>
      <c r="E31" s="15" t="s">
        <v>148</v>
      </c>
      <c r="F31" s="15" t="s">
        <v>61</v>
      </c>
      <c r="G31" s="15" t="s">
        <v>62</v>
      </c>
      <c r="H31" s="15" t="s">
        <v>149</v>
      </c>
      <c r="I31" s="15" t="s">
        <v>64</v>
      </c>
      <c r="J31" s="15" t="s">
        <v>65</v>
      </c>
      <c r="K31" s="15" t="s">
        <v>66</v>
      </c>
      <c r="L31" s="15" t="s">
        <v>67</v>
      </c>
      <c r="M31" s="15" t="s">
        <v>150</v>
      </c>
      <c r="N31" s="15" t="s">
        <v>138</v>
      </c>
    </row>
    <row r="32" spans="1:14" x14ac:dyDescent="0.2">
      <c r="A32" s="14" t="s">
        <v>58</v>
      </c>
      <c r="B32" s="15" t="s">
        <v>59</v>
      </c>
      <c r="C32" s="16">
        <v>45802</v>
      </c>
      <c r="D32" s="17">
        <v>36.659999999999997</v>
      </c>
      <c r="E32" s="15" t="s">
        <v>151</v>
      </c>
      <c r="F32" s="15" t="s">
        <v>61</v>
      </c>
      <c r="G32" s="15" t="s">
        <v>62</v>
      </c>
      <c r="H32" s="15" t="s">
        <v>152</v>
      </c>
      <c r="I32" s="15" t="s">
        <v>64</v>
      </c>
      <c r="J32" s="15" t="s">
        <v>65</v>
      </c>
      <c r="K32" s="15" t="s">
        <v>66</v>
      </c>
      <c r="L32" s="15" t="s">
        <v>67</v>
      </c>
      <c r="M32" s="15" t="s">
        <v>153</v>
      </c>
      <c r="N32" s="15" t="s">
        <v>138</v>
      </c>
    </row>
    <row r="33" spans="1:14" x14ac:dyDescent="0.2">
      <c r="A33" s="14" t="s">
        <v>58</v>
      </c>
      <c r="B33" s="15" t="s">
        <v>59</v>
      </c>
      <c r="C33" s="16">
        <v>45802</v>
      </c>
      <c r="D33" s="17">
        <v>18.34</v>
      </c>
      <c r="E33" s="15" t="s">
        <v>154</v>
      </c>
      <c r="F33" s="15" t="s">
        <v>61</v>
      </c>
      <c r="G33" s="15" t="s">
        <v>62</v>
      </c>
      <c r="H33" s="15" t="s">
        <v>155</v>
      </c>
      <c r="I33" s="15" t="s">
        <v>64</v>
      </c>
      <c r="J33" s="15" t="s">
        <v>65</v>
      </c>
      <c r="K33" s="15" t="s">
        <v>66</v>
      </c>
      <c r="L33" s="15" t="s">
        <v>67</v>
      </c>
      <c r="M33" s="15" t="s">
        <v>156</v>
      </c>
      <c r="N33" s="15" t="s">
        <v>138</v>
      </c>
    </row>
    <row r="34" spans="1:14" x14ac:dyDescent="0.2">
      <c r="A34" s="14" t="s">
        <v>58</v>
      </c>
      <c r="B34" s="15" t="s">
        <v>59</v>
      </c>
      <c r="C34" s="16">
        <v>45802</v>
      </c>
      <c r="D34" s="17">
        <v>780</v>
      </c>
      <c r="E34" s="15" t="s">
        <v>157</v>
      </c>
      <c r="F34" s="15" t="s">
        <v>61</v>
      </c>
      <c r="G34" s="15" t="s">
        <v>62</v>
      </c>
      <c r="H34" s="15" t="s">
        <v>158</v>
      </c>
      <c r="I34" s="15" t="s">
        <v>64</v>
      </c>
      <c r="J34" s="15" t="s">
        <v>65</v>
      </c>
      <c r="K34" s="15" t="s">
        <v>66</v>
      </c>
      <c r="L34" s="15" t="s">
        <v>67</v>
      </c>
      <c r="M34" s="15" t="s">
        <v>159</v>
      </c>
      <c r="N34" s="15" t="s">
        <v>138</v>
      </c>
    </row>
    <row r="35" spans="1:14" x14ac:dyDescent="0.2">
      <c r="A35" s="14" t="s">
        <v>58</v>
      </c>
      <c r="B35" s="15" t="s">
        <v>59</v>
      </c>
      <c r="C35" s="16">
        <v>45802</v>
      </c>
      <c r="D35" s="17">
        <v>190</v>
      </c>
      <c r="E35" s="15" t="s">
        <v>160</v>
      </c>
      <c r="F35" s="15" t="s">
        <v>61</v>
      </c>
      <c r="G35" s="15" t="s">
        <v>62</v>
      </c>
      <c r="H35" s="15" t="s">
        <v>161</v>
      </c>
      <c r="I35" s="15" t="s">
        <v>64</v>
      </c>
      <c r="J35" s="15" t="s">
        <v>65</v>
      </c>
      <c r="K35" s="15" t="s">
        <v>66</v>
      </c>
      <c r="L35" s="15" t="s">
        <v>67</v>
      </c>
      <c r="M35" s="15" t="s">
        <v>162</v>
      </c>
      <c r="N35" s="15" t="s">
        <v>138</v>
      </c>
    </row>
    <row r="36" spans="1:14" x14ac:dyDescent="0.2">
      <c r="A36" s="14" t="s">
        <v>58</v>
      </c>
      <c r="B36" s="15" t="s">
        <v>59</v>
      </c>
      <c r="C36" s="16">
        <v>45802</v>
      </c>
      <c r="D36" s="17">
        <v>95</v>
      </c>
      <c r="E36" s="15" t="s">
        <v>163</v>
      </c>
      <c r="F36" s="15" t="s">
        <v>61</v>
      </c>
      <c r="G36" s="15" t="s">
        <v>62</v>
      </c>
      <c r="H36" s="15" t="s">
        <v>164</v>
      </c>
      <c r="I36" s="15" t="s">
        <v>64</v>
      </c>
      <c r="J36" s="15" t="s">
        <v>65</v>
      </c>
      <c r="K36" s="15" t="s">
        <v>66</v>
      </c>
      <c r="L36" s="15" t="s">
        <v>67</v>
      </c>
      <c r="M36" s="15" t="s">
        <v>165</v>
      </c>
      <c r="N36" s="15" t="s">
        <v>138</v>
      </c>
    </row>
    <row r="37" spans="1:14" x14ac:dyDescent="0.2">
      <c r="A37" s="14" t="s">
        <v>58</v>
      </c>
      <c r="B37" s="15" t="s">
        <v>59</v>
      </c>
      <c r="C37" s="16">
        <v>45802</v>
      </c>
      <c r="D37" s="17">
        <v>810</v>
      </c>
      <c r="E37" s="15" t="s">
        <v>166</v>
      </c>
      <c r="F37" s="15" t="s">
        <v>61</v>
      </c>
      <c r="G37" s="15" t="s">
        <v>62</v>
      </c>
      <c r="H37" s="15" t="s">
        <v>167</v>
      </c>
      <c r="I37" s="15" t="s">
        <v>64</v>
      </c>
      <c r="J37" s="15" t="s">
        <v>65</v>
      </c>
      <c r="K37" s="15" t="s">
        <v>66</v>
      </c>
      <c r="L37" s="15" t="s">
        <v>67</v>
      </c>
      <c r="M37" s="15" t="s">
        <v>168</v>
      </c>
      <c r="N37" s="15" t="s">
        <v>138</v>
      </c>
    </row>
    <row r="38" spans="1:14" x14ac:dyDescent="0.2">
      <c r="A38" s="14" t="s">
        <v>58</v>
      </c>
      <c r="B38" s="15" t="s">
        <v>59</v>
      </c>
      <c r="C38" s="16">
        <v>45802</v>
      </c>
      <c r="D38" s="17">
        <v>780</v>
      </c>
      <c r="E38" s="15" t="s">
        <v>169</v>
      </c>
      <c r="F38" s="15" t="s">
        <v>61</v>
      </c>
      <c r="G38" s="15" t="s">
        <v>62</v>
      </c>
      <c r="H38" s="15" t="s">
        <v>170</v>
      </c>
      <c r="I38" s="15" t="s">
        <v>64</v>
      </c>
      <c r="J38" s="15" t="s">
        <v>65</v>
      </c>
      <c r="K38" s="15" t="s">
        <v>66</v>
      </c>
      <c r="L38" s="15" t="s">
        <v>67</v>
      </c>
      <c r="M38" s="15" t="s">
        <v>171</v>
      </c>
      <c r="N38" s="15" t="s">
        <v>138</v>
      </c>
    </row>
    <row r="39" spans="1:14" x14ac:dyDescent="0.2">
      <c r="A39" s="14" t="s">
        <v>58</v>
      </c>
      <c r="B39" s="15" t="s">
        <v>59</v>
      </c>
      <c r="C39" s="16">
        <v>45802</v>
      </c>
      <c r="D39" s="17">
        <v>780</v>
      </c>
      <c r="E39" s="15" t="s">
        <v>172</v>
      </c>
      <c r="F39" s="15" t="s">
        <v>61</v>
      </c>
      <c r="G39" s="15" t="s">
        <v>62</v>
      </c>
      <c r="H39" s="15" t="s">
        <v>173</v>
      </c>
      <c r="I39" s="15" t="s">
        <v>64</v>
      </c>
      <c r="J39" s="15" t="s">
        <v>65</v>
      </c>
      <c r="K39" s="15" t="s">
        <v>66</v>
      </c>
      <c r="L39" s="15" t="s">
        <v>67</v>
      </c>
      <c r="M39" s="15" t="s">
        <v>174</v>
      </c>
      <c r="N39" s="15" t="s">
        <v>138</v>
      </c>
    </row>
    <row r="40" spans="1:14" x14ac:dyDescent="0.2">
      <c r="A40" s="14" t="s">
        <v>58</v>
      </c>
      <c r="B40" s="15" t="s">
        <v>59</v>
      </c>
      <c r="C40" s="16">
        <v>45802</v>
      </c>
      <c r="D40" s="17">
        <v>550</v>
      </c>
      <c r="E40" s="15" t="s">
        <v>175</v>
      </c>
      <c r="F40" s="15" t="s">
        <v>61</v>
      </c>
      <c r="G40" s="15" t="s">
        <v>62</v>
      </c>
      <c r="H40" s="15" t="s">
        <v>176</v>
      </c>
      <c r="I40" s="15" t="s">
        <v>64</v>
      </c>
      <c r="J40" s="15" t="s">
        <v>65</v>
      </c>
      <c r="K40" s="15" t="s">
        <v>66</v>
      </c>
      <c r="L40" s="15" t="s">
        <v>67</v>
      </c>
      <c r="M40" s="15" t="s">
        <v>177</v>
      </c>
      <c r="N40" s="15" t="s">
        <v>138</v>
      </c>
    </row>
    <row r="41" spans="1:14" x14ac:dyDescent="0.2">
      <c r="A41" s="14" t="s">
        <v>58</v>
      </c>
      <c r="B41" s="15" t="s">
        <v>59</v>
      </c>
      <c r="C41" s="16">
        <v>45802</v>
      </c>
      <c r="D41" s="17">
        <v>310</v>
      </c>
      <c r="E41" s="15" t="s">
        <v>178</v>
      </c>
      <c r="F41" s="15" t="s">
        <v>61</v>
      </c>
      <c r="G41" s="15" t="s">
        <v>62</v>
      </c>
      <c r="H41" s="15" t="s">
        <v>179</v>
      </c>
      <c r="I41" s="15" t="s">
        <v>64</v>
      </c>
      <c r="J41" s="15" t="s">
        <v>65</v>
      </c>
      <c r="K41" s="15" t="s">
        <v>66</v>
      </c>
      <c r="L41" s="15" t="s">
        <v>67</v>
      </c>
      <c r="M41" s="15" t="s">
        <v>180</v>
      </c>
      <c r="N41" s="15" t="s">
        <v>138</v>
      </c>
    </row>
    <row r="42" spans="1:14" x14ac:dyDescent="0.2">
      <c r="A42" s="18" t="s">
        <v>67</v>
      </c>
      <c r="B42" s="18" t="s">
        <v>59</v>
      </c>
      <c r="C42" s="19"/>
      <c r="D42" s="20">
        <v>5770</v>
      </c>
      <c r="E42" s="18" t="s">
        <v>67</v>
      </c>
      <c r="F42" s="18" t="s">
        <v>67</v>
      </c>
      <c r="G42" s="18" t="s">
        <v>62</v>
      </c>
      <c r="H42" s="18" t="s">
        <v>67</v>
      </c>
      <c r="I42" s="18" t="s">
        <v>67</v>
      </c>
      <c r="J42" s="18" t="s">
        <v>67</v>
      </c>
      <c r="K42" s="18" t="s">
        <v>67</v>
      </c>
      <c r="L42" s="18" t="s">
        <v>67</v>
      </c>
      <c r="M42" s="18" t="s">
        <v>67</v>
      </c>
      <c r="N42" s="18" t="s">
        <v>138</v>
      </c>
    </row>
    <row r="43" spans="1:14" x14ac:dyDescent="0.2">
      <c r="A43" s="14" t="s">
        <v>58</v>
      </c>
      <c r="B43" s="15" t="s">
        <v>59</v>
      </c>
      <c r="C43" s="16">
        <v>45802</v>
      </c>
      <c r="D43" s="17">
        <v>35</v>
      </c>
      <c r="E43" s="15" t="s">
        <v>181</v>
      </c>
      <c r="F43" s="15" t="s">
        <v>61</v>
      </c>
      <c r="G43" s="15" t="s">
        <v>62</v>
      </c>
      <c r="H43" s="15" t="s">
        <v>182</v>
      </c>
      <c r="I43" s="15" t="s">
        <v>64</v>
      </c>
      <c r="J43" s="15" t="s">
        <v>65</v>
      </c>
      <c r="K43" s="15" t="s">
        <v>66</v>
      </c>
      <c r="L43" s="15" t="s">
        <v>67</v>
      </c>
      <c r="M43" s="15" t="s">
        <v>183</v>
      </c>
      <c r="N43" s="15" t="s">
        <v>184</v>
      </c>
    </row>
    <row r="44" spans="1:14" x14ac:dyDescent="0.2">
      <c r="A44" s="14" t="s">
        <v>58</v>
      </c>
      <c r="B44" s="15" t="s">
        <v>59</v>
      </c>
      <c r="C44" s="16">
        <v>45802</v>
      </c>
      <c r="D44" s="17">
        <v>790</v>
      </c>
      <c r="E44" s="15" t="s">
        <v>185</v>
      </c>
      <c r="F44" s="15" t="s">
        <v>61</v>
      </c>
      <c r="G44" s="15" t="s">
        <v>62</v>
      </c>
      <c r="H44" s="15" t="s">
        <v>186</v>
      </c>
      <c r="I44" s="15" t="s">
        <v>64</v>
      </c>
      <c r="J44" s="15" t="s">
        <v>65</v>
      </c>
      <c r="K44" s="15" t="s">
        <v>66</v>
      </c>
      <c r="L44" s="15" t="s">
        <v>67</v>
      </c>
      <c r="M44" s="15" t="s">
        <v>187</v>
      </c>
      <c r="N44" s="15" t="s">
        <v>184</v>
      </c>
    </row>
    <row r="45" spans="1:14" x14ac:dyDescent="0.2">
      <c r="A45" s="14" t="s">
        <v>58</v>
      </c>
      <c r="B45" s="15" t="s">
        <v>59</v>
      </c>
      <c r="C45" s="16">
        <v>45802</v>
      </c>
      <c r="D45" s="17">
        <v>360</v>
      </c>
      <c r="E45" s="15" t="s">
        <v>188</v>
      </c>
      <c r="F45" s="15" t="s">
        <v>61</v>
      </c>
      <c r="G45" s="15" t="s">
        <v>62</v>
      </c>
      <c r="H45" s="15" t="s">
        <v>189</v>
      </c>
      <c r="I45" s="15" t="s">
        <v>64</v>
      </c>
      <c r="J45" s="15" t="s">
        <v>65</v>
      </c>
      <c r="K45" s="15" t="s">
        <v>66</v>
      </c>
      <c r="L45" s="15" t="s">
        <v>67</v>
      </c>
      <c r="M45" s="15" t="s">
        <v>190</v>
      </c>
      <c r="N45" s="15" t="s">
        <v>184</v>
      </c>
    </row>
    <row r="46" spans="1:14" x14ac:dyDescent="0.2">
      <c r="A46" s="14" t="s">
        <v>58</v>
      </c>
      <c r="B46" s="15" t="s">
        <v>59</v>
      </c>
      <c r="C46" s="16">
        <v>45802</v>
      </c>
      <c r="D46" s="17">
        <v>310</v>
      </c>
      <c r="E46" s="15" t="s">
        <v>191</v>
      </c>
      <c r="F46" s="15" t="s">
        <v>61</v>
      </c>
      <c r="G46" s="15" t="s">
        <v>62</v>
      </c>
      <c r="H46" s="15" t="s">
        <v>192</v>
      </c>
      <c r="I46" s="15" t="s">
        <v>64</v>
      </c>
      <c r="J46" s="15" t="s">
        <v>65</v>
      </c>
      <c r="K46" s="15" t="s">
        <v>66</v>
      </c>
      <c r="L46" s="15" t="s">
        <v>67</v>
      </c>
      <c r="M46" s="15" t="s">
        <v>193</v>
      </c>
      <c r="N46" s="15" t="s">
        <v>184</v>
      </c>
    </row>
    <row r="47" spans="1:14" x14ac:dyDescent="0.2">
      <c r="A47" s="14" t="s">
        <v>58</v>
      </c>
      <c r="B47" s="15" t="s">
        <v>59</v>
      </c>
      <c r="C47" s="16">
        <v>45802</v>
      </c>
      <c r="D47" s="17">
        <v>45</v>
      </c>
      <c r="E47" s="15" t="s">
        <v>194</v>
      </c>
      <c r="F47" s="15" t="s">
        <v>61</v>
      </c>
      <c r="G47" s="15" t="s">
        <v>62</v>
      </c>
      <c r="H47" s="15" t="s">
        <v>195</v>
      </c>
      <c r="I47" s="15" t="s">
        <v>64</v>
      </c>
      <c r="J47" s="15" t="s">
        <v>65</v>
      </c>
      <c r="K47" s="15" t="s">
        <v>66</v>
      </c>
      <c r="L47" s="15" t="s">
        <v>67</v>
      </c>
      <c r="M47" s="15" t="s">
        <v>196</v>
      </c>
      <c r="N47" s="15" t="s">
        <v>184</v>
      </c>
    </row>
    <row r="48" spans="1:14" x14ac:dyDescent="0.2">
      <c r="A48" s="14" t="s">
        <v>58</v>
      </c>
      <c r="B48" s="15" t="s">
        <v>59</v>
      </c>
      <c r="C48" s="16">
        <v>45802</v>
      </c>
      <c r="D48" s="17">
        <v>390</v>
      </c>
      <c r="E48" s="15" t="s">
        <v>197</v>
      </c>
      <c r="F48" s="15" t="s">
        <v>61</v>
      </c>
      <c r="G48" s="15" t="s">
        <v>62</v>
      </c>
      <c r="H48" s="15" t="s">
        <v>198</v>
      </c>
      <c r="I48" s="15" t="s">
        <v>64</v>
      </c>
      <c r="J48" s="15" t="s">
        <v>65</v>
      </c>
      <c r="K48" s="15" t="s">
        <v>66</v>
      </c>
      <c r="L48" s="15" t="s">
        <v>67</v>
      </c>
      <c r="M48" s="15" t="s">
        <v>199</v>
      </c>
      <c r="N48" s="15" t="s">
        <v>184</v>
      </c>
    </row>
    <row r="49" spans="1:14" x14ac:dyDescent="0.2">
      <c r="A49" s="14" t="s">
        <v>58</v>
      </c>
      <c r="B49" s="15" t="s">
        <v>59</v>
      </c>
      <c r="C49" s="16">
        <v>45802</v>
      </c>
      <c r="D49" s="17">
        <v>390</v>
      </c>
      <c r="E49" s="15" t="s">
        <v>200</v>
      </c>
      <c r="F49" s="15" t="s">
        <v>61</v>
      </c>
      <c r="G49" s="15" t="s">
        <v>62</v>
      </c>
      <c r="H49" s="15" t="s">
        <v>201</v>
      </c>
      <c r="I49" s="15" t="s">
        <v>64</v>
      </c>
      <c r="J49" s="15" t="s">
        <v>65</v>
      </c>
      <c r="K49" s="15" t="s">
        <v>66</v>
      </c>
      <c r="L49" s="15" t="s">
        <v>67</v>
      </c>
      <c r="M49" s="15" t="s">
        <v>202</v>
      </c>
      <c r="N49" s="15" t="s">
        <v>184</v>
      </c>
    </row>
    <row r="50" spans="1:14" x14ac:dyDescent="0.2">
      <c r="A50" s="18" t="s">
        <v>67</v>
      </c>
      <c r="B50" s="18" t="s">
        <v>59</v>
      </c>
      <c r="C50" s="19"/>
      <c r="D50" s="20">
        <v>2320</v>
      </c>
      <c r="E50" s="18" t="s">
        <v>67</v>
      </c>
      <c r="F50" s="18" t="s">
        <v>67</v>
      </c>
      <c r="G50" s="18" t="s">
        <v>62</v>
      </c>
      <c r="H50" s="18" t="s">
        <v>67</v>
      </c>
      <c r="I50" s="18" t="s">
        <v>67</v>
      </c>
      <c r="J50" s="18" t="s">
        <v>67</v>
      </c>
      <c r="K50" s="18" t="s">
        <v>67</v>
      </c>
      <c r="L50" s="18" t="s">
        <v>67</v>
      </c>
      <c r="M50" s="18" t="s">
        <v>67</v>
      </c>
      <c r="N50" s="18" t="s">
        <v>184</v>
      </c>
    </row>
    <row r="51" spans="1:14" x14ac:dyDescent="0.2">
      <c r="A51" s="14" t="s">
        <v>58</v>
      </c>
      <c r="B51" s="15" t="s">
        <v>59</v>
      </c>
      <c r="C51" s="16">
        <v>45802</v>
      </c>
      <c r="D51" s="17">
        <v>130</v>
      </c>
      <c r="E51" s="15" t="s">
        <v>203</v>
      </c>
      <c r="F51" s="15" t="s">
        <v>61</v>
      </c>
      <c r="G51" s="15" t="s">
        <v>62</v>
      </c>
      <c r="H51" s="15" t="s">
        <v>204</v>
      </c>
      <c r="I51" s="15" t="s">
        <v>64</v>
      </c>
      <c r="J51" s="15" t="s">
        <v>65</v>
      </c>
      <c r="K51" s="15" t="s">
        <v>66</v>
      </c>
      <c r="L51" s="15" t="s">
        <v>67</v>
      </c>
      <c r="M51" s="15" t="s">
        <v>205</v>
      </c>
      <c r="N51" s="15" t="s">
        <v>206</v>
      </c>
    </row>
    <row r="52" spans="1:14" x14ac:dyDescent="0.2">
      <c r="A52" s="14" t="s">
        <v>58</v>
      </c>
      <c r="B52" s="15" t="s">
        <v>59</v>
      </c>
      <c r="C52" s="16">
        <v>45802</v>
      </c>
      <c r="D52" s="17">
        <v>180</v>
      </c>
      <c r="E52" s="15" t="s">
        <v>207</v>
      </c>
      <c r="F52" s="15" t="s">
        <v>61</v>
      </c>
      <c r="G52" s="15" t="s">
        <v>62</v>
      </c>
      <c r="H52" s="15" t="s">
        <v>208</v>
      </c>
      <c r="I52" s="15" t="s">
        <v>64</v>
      </c>
      <c r="J52" s="15" t="s">
        <v>65</v>
      </c>
      <c r="K52" s="15" t="s">
        <v>66</v>
      </c>
      <c r="L52" s="15" t="s">
        <v>67</v>
      </c>
      <c r="M52" s="15" t="s">
        <v>209</v>
      </c>
      <c r="N52" s="15" t="s">
        <v>206</v>
      </c>
    </row>
    <row r="53" spans="1:14" x14ac:dyDescent="0.2">
      <c r="A53" s="14" t="s">
        <v>58</v>
      </c>
      <c r="B53" s="15" t="s">
        <v>59</v>
      </c>
      <c r="C53" s="16">
        <v>45802</v>
      </c>
      <c r="D53" s="17">
        <v>130</v>
      </c>
      <c r="E53" s="15" t="s">
        <v>210</v>
      </c>
      <c r="F53" s="15" t="s">
        <v>61</v>
      </c>
      <c r="G53" s="15" t="s">
        <v>62</v>
      </c>
      <c r="H53" s="15" t="s">
        <v>211</v>
      </c>
      <c r="I53" s="15" t="s">
        <v>64</v>
      </c>
      <c r="J53" s="15" t="s">
        <v>65</v>
      </c>
      <c r="K53" s="15" t="s">
        <v>66</v>
      </c>
      <c r="L53" s="15" t="s">
        <v>67</v>
      </c>
      <c r="M53" s="15" t="s">
        <v>212</v>
      </c>
      <c r="N53" s="15" t="s">
        <v>206</v>
      </c>
    </row>
    <row r="54" spans="1:14" x14ac:dyDescent="0.2">
      <c r="A54" s="14" t="s">
        <v>58</v>
      </c>
      <c r="B54" s="15" t="s">
        <v>59</v>
      </c>
      <c r="C54" s="16">
        <v>45802</v>
      </c>
      <c r="D54" s="17">
        <v>230</v>
      </c>
      <c r="E54" s="15" t="s">
        <v>213</v>
      </c>
      <c r="F54" s="15" t="s">
        <v>61</v>
      </c>
      <c r="G54" s="15" t="s">
        <v>62</v>
      </c>
      <c r="H54" s="15" t="s">
        <v>214</v>
      </c>
      <c r="I54" s="15" t="s">
        <v>64</v>
      </c>
      <c r="J54" s="15" t="s">
        <v>65</v>
      </c>
      <c r="K54" s="15" t="s">
        <v>66</v>
      </c>
      <c r="L54" s="15" t="s">
        <v>67</v>
      </c>
      <c r="M54" s="15" t="s">
        <v>215</v>
      </c>
      <c r="N54" s="15" t="s">
        <v>206</v>
      </c>
    </row>
    <row r="55" spans="1:14" x14ac:dyDescent="0.2">
      <c r="A55" s="14" t="s">
        <v>58</v>
      </c>
      <c r="B55" s="15" t="s">
        <v>59</v>
      </c>
      <c r="C55" s="16">
        <v>45802</v>
      </c>
      <c r="D55" s="17">
        <v>130</v>
      </c>
      <c r="E55" s="15" t="s">
        <v>216</v>
      </c>
      <c r="F55" s="15" t="s">
        <v>61</v>
      </c>
      <c r="G55" s="15" t="s">
        <v>62</v>
      </c>
      <c r="H55" s="15" t="s">
        <v>217</v>
      </c>
      <c r="I55" s="15" t="s">
        <v>64</v>
      </c>
      <c r="J55" s="15" t="s">
        <v>65</v>
      </c>
      <c r="K55" s="15" t="s">
        <v>66</v>
      </c>
      <c r="L55" s="15" t="s">
        <v>67</v>
      </c>
      <c r="M55" s="15" t="s">
        <v>218</v>
      </c>
      <c r="N55" s="15" t="s">
        <v>206</v>
      </c>
    </row>
    <row r="56" spans="1:14" x14ac:dyDescent="0.2">
      <c r="A56" s="14" t="s">
        <v>58</v>
      </c>
      <c r="B56" s="15" t="s">
        <v>59</v>
      </c>
      <c r="C56" s="16">
        <v>45802</v>
      </c>
      <c r="D56" s="17">
        <v>130</v>
      </c>
      <c r="E56" s="15" t="s">
        <v>219</v>
      </c>
      <c r="F56" s="15" t="s">
        <v>61</v>
      </c>
      <c r="G56" s="15" t="s">
        <v>62</v>
      </c>
      <c r="H56" s="15" t="s">
        <v>220</v>
      </c>
      <c r="I56" s="15" t="s">
        <v>64</v>
      </c>
      <c r="J56" s="15" t="s">
        <v>65</v>
      </c>
      <c r="K56" s="15" t="s">
        <v>66</v>
      </c>
      <c r="L56" s="15" t="s">
        <v>67</v>
      </c>
      <c r="M56" s="15" t="s">
        <v>221</v>
      </c>
      <c r="N56" s="15" t="s">
        <v>206</v>
      </c>
    </row>
    <row r="57" spans="1:14" x14ac:dyDescent="0.2">
      <c r="A57" s="18" t="s">
        <v>67</v>
      </c>
      <c r="B57" s="18" t="s">
        <v>59</v>
      </c>
      <c r="C57" s="19"/>
      <c r="D57" s="20">
        <v>930</v>
      </c>
      <c r="E57" s="18" t="s">
        <v>67</v>
      </c>
      <c r="F57" s="18" t="s">
        <v>67</v>
      </c>
      <c r="G57" s="18" t="s">
        <v>62</v>
      </c>
      <c r="H57" s="18" t="s">
        <v>67</v>
      </c>
      <c r="I57" s="18" t="s">
        <v>67</v>
      </c>
      <c r="J57" s="18" t="s">
        <v>67</v>
      </c>
      <c r="K57" s="18" t="s">
        <v>67</v>
      </c>
      <c r="L57" s="18" t="s">
        <v>67</v>
      </c>
      <c r="M57" s="18" t="s">
        <v>67</v>
      </c>
      <c r="N57" s="18" t="s">
        <v>206</v>
      </c>
    </row>
    <row r="58" spans="1:14" x14ac:dyDescent="0.2">
      <c r="A58" s="14" t="s">
        <v>58</v>
      </c>
      <c r="B58" s="15" t="s">
        <v>59</v>
      </c>
      <c r="C58" s="16">
        <v>45802</v>
      </c>
      <c r="D58" s="17">
        <v>260</v>
      </c>
      <c r="E58" s="15" t="s">
        <v>222</v>
      </c>
      <c r="F58" s="15" t="s">
        <v>61</v>
      </c>
      <c r="G58" s="15" t="s">
        <v>62</v>
      </c>
      <c r="H58" s="15" t="s">
        <v>223</v>
      </c>
      <c r="I58" s="15" t="s">
        <v>64</v>
      </c>
      <c r="J58" s="15" t="s">
        <v>65</v>
      </c>
      <c r="K58" s="15" t="s">
        <v>66</v>
      </c>
      <c r="L58" s="15" t="s">
        <v>67</v>
      </c>
      <c r="M58" s="15" t="s">
        <v>224</v>
      </c>
      <c r="N58" s="15" t="s">
        <v>225</v>
      </c>
    </row>
    <row r="59" spans="1:14" x14ac:dyDescent="0.2">
      <c r="A59" s="14" t="s">
        <v>58</v>
      </c>
      <c r="B59" s="15" t="s">
        <v>59</v>
      </c>
      <c r="C59" s="16">
        <v>45802</v>
      </c>
      <c r="D59" s="17">
        <v>130</v>
      </c>
      <c r="E59" s="15" t="s">
        <v>226</v>
      </c>
      <c r="F59" s="15" t="s">
        <v>61</v>
      </c>
      <c r="G59" s="15" t="s">
        <v>62</v>
      </c>
      <c r="H59" s="15" t="s">
        <v>227</v>
      </c>
      <c r="I59" s="15" t="s">
        <v>64</v>
      </c>
      <c r="J59" s="15" t="s">
        <v>65</v>
      </c>
      <c r="K59" s="15" t="s">
        <v>66</v>
      </c>
      <c r="L59" s="15" t="s">
        <v>67</v>
      </c>
      <c r="M59" s="15" t="s">
        <v>228</v>
      </c>
      <c r="N59" s="15" t="s">
        <v>225</v>
      </c>
    </row>
    <row r="60" spans="1:14" x14ac:dyDescent="0.2">
      <c r="A60" s="14" t="s">
        <v>58</v>
      </c>
      <c r="B60" s="15" t="s">
        <v>59</v>
      </c>
      <c r="C60" s="16">
        <v>45802</v>
      </c>
      <c r="D60" s="17">
        <v>260</v>
      </c>
      <c r="E60" s="15" t="s">
        <v>229</v>
      </c>
      <c r="F60" s="15" t="s">
        <v>61</v>
      </c>
      <c r="G60" s="15" t="s">
        <v>62</v>
      </c>
      <c r="H60" s="15" t="s">
        <v>230</v>
      </c>
      <c r="I60" s="15" t="s">
        <v>64</v>
      </c>
      <c r="J60" s="15" t="s">
        <v>65</v>
      </c>
      <c r="K60" s="15" t="s">
        <v>66</v>
      </c>
      <c r="L60" s="15" t="s">
        <v>67</v>
      </c>
      <c r="M60" s="15" t="s">
        <v>231</v>
      </c>
      <c r="N60" s="15" t="s">
        <v>225</v>
      </c>
    </row>
    <row r="61" spans="1:14" x14ac:dyDescent="0.2">
      <c r="A61" s="14" t="s">
        <v>58</v>
      </c>
      <c r="B61" s="15" t="s">
        <v>59</v>
      </c>
      <c r="C61" s="16">
        <v>45802</v>
      </c>
      <c r="D61" s="17">
        <v>260</v>
      </c>
      <c r="E61" s="15" t="s">
        <v>232</v>
      </c>
      <c r="F61" s="15" t="s">
        <v>61</v>
      </c>
      <c r="G61" s="15" t="s">
        <v>62</v>
      </c>
      <c r="H61" s="15" t="s">
        <v>233</v>
      </c>
      <c r="I61" s="15" t="s">
        <v>64</v>
      </c>
      <c r="J61" s="15" t="s">
        <v>65</v>
      </c>
      <c r="K61" s="15" t="s">
        <v>66</v>
      </c>
      <c r="L61" s="15" t="s">
        <v>67</v>
      </c>
      <c r="M61" s="15" t="s">
        <v>234</v>
      </c>
      <c r="N61" s="15" t="s">
        <v>225</v>
      </c>
    </row>
    <row r="62" spans="1:14" x14ac:dyDescent="0.2">
      <c r="A62" s="14" t="s">
        <v>58</v>
      </c>
      <c r="B62" s="15" t="s">
        <v>59</v>
      </c>
      <c r="C62" s="16">
        <v>45802</v>
      </c>
      <c r="D62" s="17">
        <v>390</v>
      </c>
      <c r="E62" s="15" t="s">
        <v>235</v>
      </c>
      <c r="F62" s="15" t="s">
        <v>61</v>
      </c>
      <c r="G62" s="15" t="s">
        <v>62</v>
      </c>
      <c r="H62" s="15" t="s">
        <v>236</v>
      </c>
      <c r="I62" s="15" t="s">
        <v>64</v>
      </c>
      <c r="J62" s="15" t="s">
        <v>65</v>
      </c>
      <c r="K62" s="15" t="s">
        <v>66</v>
      </c>
      <c r="L62" s="15" t="s">
        <v>67</v>
      </c>
      <c r="M62" s="15" t="s">
        <v>237</v>
      </c>
      <c r="N62" s="15" t="s">
        <v>225</v>
      </c>
    </row>
    <row r="63" spans="1:14" x14ac:dyDescent="0.2">
      <c r="A63" s="18" t="s">
        <v>67</v>
      </c>
      <c r="B63" s="18" t="s">
        <v>59</v>
      </c>
      <c r="C63" s="19"/>
      <c r="D63" s="20">
        <v>1300</v>
      </c>
      <c r="E63" s="18" t="s">
        <v>67</v>
      </c>
      <c r="F63" s="18" t="s">
        <v>67</v>
      </c>
      <c r="G63" s="18" t="s">
        <v>62</v>
      </c>
      <c r="H63" s="18" t="s">
        <v>67</v>
      </c>
      <c r="I63" s="18" t="s">
        <v>67</v>
      </c>
      <c r="J63" s="18" t="s">
        <v>67</v>
      </c>
      <c r="K63" s="18" t="s">
        <v>67</v>
      </c>
      <c r="L63" s="18" t="s">
        <v>67</v>
      </c>
      <c r="M63" s="18" t="s">
        <v>67</v>
      </c>
      <c r="N63" s="18" t="s">
        <v>225</v>
      </c>
    </row>
    <row r="64" spans="1:14" x14ac:dyDescent="0.2">
      <c r="A64" s="14" t="s">
        <v>58</v>
      </c>
      <c r="B64" s="15" t="s">
        <v>59</v>
      </c>
      <c r="C64" s="16">
        <v>45802</v>
      </c>
      <c r="D64" s="17">
        <v>310</v>
      </c>
      <c r="E64" s="15" t="s">
        <v>238</v>
      </c>
      <c r="F64" s="15" t="s">
        <v>61</v>
      </c>
      <c r="G64" s="15" t="s">
        <v>62</v>
      </c>
      <c r="H64" s="15" t="s">
        <v>239</v>
      </c>
      <c r="I64" s="15" t="s">
        <v>64</v>
      </c>
      <c r="J64" s="15" t="s">
        <v>65</v>
      </c>
      <c r="K64" s="15" t="s">
        <v>66</v>
      </c>
      <c r="L64" s="15" t="s">
        <v>67</v>
      </c>
      <c r="M64" s="15" t="s">
        <v>240</v>
      </c>
      <c r="N64" s="15" t="s">
        <v>241</v>
      </c>
    </row>
    <row r="65" spans="1:14" x14ac:dyDescent="0.2">
      <c r="A65" s="14" t="s">
        <v>58</v>
      </c>
      <c r="B65" s="15" t="s">
        <v>59</v>
      </c>
      <c r="C65" s="16">
        <v>45802</v>
      </c>
      <c r="D65" s="17">
        <v>665</v>
      </c>
      <c r="E65" s="15" t="s">
        <v>242</v>
      </c>
      <c r="F65" s="15" t="s">
        <v>61</v>
      </c>
      <c r="G65" s="15" t="s">
        <v>62</v>
      </c>
      <c r="H65" s="15" t="s">
        <v>243</v>
      </c>
      <c r="I65" s="15" t="s">
        <v>64</v>
      </c>
      <c r="J65" s="15" t="s">
        <v>65</v>
      </c>
      <c r="K65" s="15" t="s">
        <v>66</v>
      </c>
      <c r="L65" s="15" t="s">
        <v>67</v>
      </c>
      <c r="M65" s="15" t="s">
        <v>244</v>
      </c>
      <c r="N65" s="15" t="s">
        <v>241</v>
      </c>
    </row>
    <row r="66" spans="1:14" x14ac:dyDescent="0.2">
      <c r="A66" s="14" t="s">
        <v>58</v>
      </c>
      <c r="B66" s="15" t="s">
        <v>59</v>
      </c>
      <c r="C66" s="16">
        <v>45802</v>
      </c>
      <c r="D66" s="17">
        <v>780</v>
      </c>
      <c r="E66" s="15" t="s">
        <v>245</v>
      </c>
      <c r="F66" s="15" t="s">
        <v>61</v>
      </c>
      <c r="G66" s="15" t="s">
        <v>62</v>
      </c>
      <c r="H66" s="15" t="s">
        <v>246</v>
      </c>
      <c r="I66" s="15" t="s">
        <v>64</v>
      </c>
      <c r="J66" s="15" t="s">
        <v>65</v>
      </c>
      <c r="K66" s="15" t="s">
        <v>66</v>
      </c>
      <c r="L66" s="15" t="s">
        <v>67</v>
      </c>
      <c r="M66" s="15" t="s">
        <v>247</v>
      </c>
      <c r="N66" s="15" t="s">
        <v>241</v>
      </c>
    </row>
    <row r="67" spans="1:14" x14ac:dyDescent="0.2">
      <c r="A67" s="14" t="s">
        <v>58</v>
      </c>
      <c r="B67" s="15" t="s">
        <v>59</v>
      </c>
      <c r="C67" s="16">
        <v>45802</v>
      </c>
      <c r="D67" s="17">
        <v>860</v>
      </c>
      <c r="E67" s="15" t="s">
        <v>248</v>
      </c>
      <c r="F67" s="15" t="s">
        <v>61</v>
      </c>
      <c r="G67" s="15" t="s">
        <v>62</v>
      </c>
      <c r="H67" s="15" t="s">
        <v>249</v>
      </c>
      <c r="I67" s="15" t="s">
        <v>64</v>
      </c>
      <c r="J67" s="15" t="s">
        <v>65</v>
      </c>
      <c r="K67" s="15" t="s">
        <v>66</v>
      </c>
      <c r="L67" s="15" t="s">
        <v>67</v>
      </c>
      <c r="M67" s="15" t="s">
        <v>250</v>
      </c>
      <c r="N67" s="15" t="s">
        <v>241</v>
      </c>
    </row>
    <row r="68" spans="1:14" x14ac:dyDescent="0.2">
      <c r="A68" s="14" t="s">
        <v>58</v>
      </c>
      <c r="B68" s="15" t="s">
        <v>59</v>
      </c>
      <c r="C68" s="16">
        <v>45802</v>
      </c>
      <c r="D68" s="17">
        <v>855</v>
      </c>
      <c r="E68" s="15" t="s">
        <v>251</v>
      </c>
      <c r="F68" s="15" t="s">
        <v>61</v>
      </c>
      <c r="G68" s="15" t="s">
        <v>62</v>
      </c>
      <c r="H68" s="15" t="s">
        <v>252</v>
      </c>
      <c r="I68" s="15" t="s">
        <v>64</v>
      </c>
      <c r="J68" s="15" t="s">
        <v>65</v>
      </c>
      <c r="K68" s="15" t="s">
        <v>66</v>
      </c>
      <c r="L68" s="15" t="s">
        <v>67</v>
      </c>
      <c r="M68" s="15" t="s">
        <v>253</v>
      </c>
      <c r="N68" s="15" t="s">
        <v>241</v>
      </c>
    </row>
    <row r="69" spans="1:14" x14ac:dyDescent="0.2">
      <c r="A69" s="14" t="s">
        <v>58</v>
      </c>
      <c r="B69" s="15" t="s">
        <v>59</v>
      </c>
      <c r="C69" s="16">
        <v>45802</v>
      </c>
      <c r="D69" s="17">
        <v>405</v>
      </c>
      <c r="E69" s="15" t="s">
        <v>254</v>
      </c>
      <c r="F69" s="15" t="s">
        <v>61</v>
      </c>
      <c r="G69" s="15" t="s">
        <v>62</v>
      </c>
      <c r="H69" s="15" t="s">
        <v>255</v>
      </c>
      <c r="I69" s="15" t="s">
        <v>64</v>
      </c>
      <c r="J69" s="15" t="s">
        <v>65</v>
      </c>
      <c r="K69" s="15" t="s">
        <v>66</v>
      </c>
      <c r="L69" s="15" t="s">
        <v>67</v>
      </c>
      <c r="M69" s="15" t="s">
        <v>256</v>
      </c>
      <c r="N69" s="15" t="s">
        <v>241</v>
      </c>
    </row>
    <row r="70" spans="1:14" x14ac:dyDescent="0.2">
      <c r="A70" s="14" t="s">
        <v>58</v>
      </c>
      <c r="B70" s="15" t="s">
        <v>59</v>
      </c>
      <c r="C70" s="16">
        <v>45802</v>
      </c>
      <c r="D70" s="17">
        <v>985</v>
      </c>
      <c r="E70" s="15" t="s">
        <v>257</v>
      </c>
      <c r="F70" s="15" t="s">
        <v>61</v>
      </c>
      <c r="G70" s="15" t="s">
        <v>62</v>
      </c>
      <c r="H70" s="15" t="s">
        <v>258</v>
      </c>
      <c r="I70" s="15" t="s">
        <v>64</v>
      </c>
      <c r="J70" s="15" t="s">
        <v>65</v>
      </c>
      <c r="K70" s="15" t="s">
        <v>66</v>
      </c>
      <c r="L70" s="15" t="s">
        <v>67</v>
      </c>
      <c r="M70" s="15" t="s">
        <v>259</v>
      </c>
      <c r="N70" s="15" t="s">
        <v>241</v>
      </c>
    </row>
    <row r="71" spans="1:14" x14ac:dyDescent="0.2">
      <c r="A71" s="14" t="s">
        <v>58</v>
      </c>
      <c r="B71" s="15" t="s">
        <v>59</v>
      </c>
      <c r="C71" s="16">
        <v>45802</v>
      </c>
      <c r="D71" s="17">
        <v>360</v>
      </c>
      <c r="E71" s="15" t="s">
        <v>260</v>
      </c>
      <c r="F71" s="15" t="s">
        <v>61</v>
      </c>
      <c r="G71" s="15" t="s">
        <v>62</v>
      </c>
      <c r="H71" s="15" t="s">
        <v>261</v>
      </c>
      <c r="I71" s="15" t="s">
        <v>64</v>
      </c>
      <c r="J71" s="15" t="s">
        <v>65</v>
      </c>
      <c r="K71" s="15" t="s">
        <v>66</v>
      </c>
      <c r="L71" s="15" t="s">
        <v>67</v>
      </c>
      <c r="M71" s="15" t="s">
        <v>262</v>
      </c>
      <c r="N71" s="15" t="s">
        <v>241</v>
      </c>
    </row>
    <row r="72" spans="1:14" x14ac:dyDescent="0.2">
      <c r="A72" s="14" t="s">
        <v>58</v>
      </c>
      <c r="B72" s="15" t="s">
        <v>59</v>
      </c>
      <c r="C72" s="16">
        <v>45802</v>
      </c>
      <c r="D72" s="17">
        <v>360</v>
      </c>
      <c r="E72" s="15" t="s">
        <v>263</v>
      </c>
      <c r="F72" s="15" t="s">
        <v>61</v>
      </c>
      <c r="G72" s="15" t="s">
        <v>62</v>
      </c>
      <c r="H72" s="15" t="s">
        <v>264</v>
      </c>
      <c r="I72" s="15" t="s">
        <v>64</v>
      </c>
      <c r="J72" s="15" t="s">
        <v>65</v>
      </c>
      <c r="K72" s="15" t="s">
        <v>66</v>
      </c>
      <c r="L72" s="15" t="s">
        <v>67</v>
      </c>
      <c r="M72" s="15" t="s">
        <v>265</v>
      </c>
      <c r="N72" s="15" t="s">
        <v>241</v>
      </c>
    </row>
    <row r="73" spans="1:14" x14ac:dyDescent="0.2">
      <c r="A73" s="18" t="s">
        <v>67</v>
      </c>
      <c r="B73" s="18" t="s">
        <v>59</v>
      </c>
      <c r="C73" s="19"/>
      <c r="D73" s="20">
        <v>5580</v>
      </c>
      <c r="E73" s="18" t="s">
        <v>67</v>
      </c>
      <c r="F73" s="18" t="s">
        <v>67</v>
      </c>
      <c r="G73" s="18" t="s">
        <v>62</v>
      </c>
      <c r="H73" s="18" t="s">
        <v>67</v>
      </c>
      <c r="I73" s="18" t="s">
        <v>67</v>
      </c>
      <c r="J73" s="18" t="s">
        <v>67</v>
      </c>
      <c r="K73" s="18" t="s">
        <v>67</v>
      </c>
      <c r="L73" s="18" t="s">
        <v>67</v>
      </c>
      <c r="M73" s="18" t="s">
        <v>67</v>
      </c>
      <c r="N73" s="18" t="s">
        <v>241</v>
      </c>
    </row>
    <row r="74" spans="1:14" x14ac:dyDescent="0.2">
      <c r="A74" s="14" t="s">
        <v>58</v>
      </c>
      <c r="B74" s="15" t="s">
        <v>59</v>
      </c>
      <c r="C74" s="16">
        <v>45802</v>
      </c>
      <c r="D74" s="17">
        <v>360</v>
      </c>
      <c r="E74" s="15" t="s">
        <v>266</v>
      </c>
      <c r="F74" s="15" t="s">
        <v>61</v>
      </c>
      <c r="G74" s="15" t="s">
        <v>62</v>
      </c>
      <c r="H74" s="15" t="s">
        <v>267</v>
      </c>
      <c r="I74" s="15" t="s">
        <v>64</v>
      </c>
      <c r="J74" s="15" t="s">
        <v>65</v>
      </c>
      <c r="K74" s="15" t="s">
        <v>66</v>
      </c>
      <c r="L74" s="15" t="s">
        <v>67</v>
      </c>
      <c r="M74" s="15" t="s">
        <v>268</v>
      </c>
      <c r="N74" s="15" t="s">
        <v>269</v>
      </c>
    </row>
    <row r="75" spans="1:14" x14ac:dyDescent="0.2">
      <c r="A75" s="14" t="s">
        <v>58</v>
      </c>
      <c r="B75" s="15" t="s">
        <v>59</v>
      </c>
      <c r="C75" s="16">
        <v>45802</v>
      </c>
      <c r="D75" s="17">
        <v>390</v>
      </c>
      <c r="E75" s="15" t="s">
        <v>270</v>
      </c>
      <c r="F75" s="15" t="s">
        <v>61</v>
      </c>
      <c r="G75" s="15" t="s">
        <v>62</v>
      </c>
      <c r="H75" s="15" t="s">
        <v>271</v>
      </c>
      <c r="I75" s="15" t="s">
        <v>64</v>
      </c>
      <c r="J75" s="15" t="s">
        <v>65</v>
      </c>
      <c r="K75" s="15" t="s">
        <v>66</v>
      </c>
      <c r="L75" s="15" t="s">
        <v>67</v>
      </c>
      <c r="M75" s="15" t="s">
        <v>272</v>
      </c>
      <c r="N75" s="15" t="s">
        <v>269</v>
      </c>
    </row>
    <row r="76" spans="1:14" x14ac:dyDescent="0.2">
      <c r="A76" s="14" t="s">
        <v>58</v>
      </c>
      <c r="B76" s="15" t="s">
        <v>59</v>
      </c>
      <c r="C76" s="16">
        <v>45802</v>
      </c>
      <c r="D76" s="17">
        <v>665</v>
      </c>
      <c r="E76" s="15" t="s">
        <v>273</v>
      </c>
      <c r="F76" s="15" t="s">
        <v>61</v>
      </c>
      <c r="G76" s="15" t="s">
        <v>62</v>
      </c>
      <c r="H76" s="15" t="s">
        <v>274</v>
      </c>
      <c r="I76" s="15" t="s">
        <v>64</v>
      </c>
      <c r="J76" s="15" t="s">
        <v>65</v>
      </c>
      <c r="K76" s="15" t="s">
        <v>66</v>
      </c>
      <c r="L76" s="15" t="s">
        <v>67</v>
      </c>
      <c r="M76" s="15" t="s">
        <v>275</v>
      </c>
      <c r="N76" s="15" t="s">
        <v>269</v>
      </c>
    </row>
    <row r="77" spans="1:14" x14ac:dyDescent="0.2">
      <c r="A77" s="14" t="s">
        <v>58</v>
      </c>
      <c r="B77" s="15" t="s">
        <v>59</v>
      </c>
      <c r="C77" s="16">
        <v>45802</v>
      </c>
      <c r="D77" s="17">
        <v>150</v>
      </c>
      <c r="E77" s="15" t="s">
        <v>276</v>
      </c>
      <c r="F77" s="15" t="s">
        <v>61</v>
      </c>
      <c r="G77" s="15" t="s">
        <v>62</v>
      </c>
      <c r="H77" s="15" t="s">
        <v>277</v>
      </c>
      <c r="I77" s="15" t="s">
        <v>64</v>
      </c>
      <c r="J77" s="15" t="s">
        <v>65</v>
      </c>
      <c r="K77" s="15" t="s">
        <v>66</v>
      </c>
      <c r="L77" s="15" t="s">
        <v>67</v>
      </c>
      <c r="M77" s="15" t="s">
        <v>278</v>
      </c>
      <c r="N77" s="15" t="s">
        <v>269</v>
      </c>
    </row>
    <row r="78" spans="1:14" x14ac:dyDescent="0.2">
      <c r="A78" s="14" t="s">
        <v>58</v>
      </c>
      <c r="B78" s="15" t="s">
        <v>59</v>
      </c>
      <c r="C78" s="16">
        <v>45802</v>
      </c>
      <c r="D78" s="17">
        <v>855</v>
      </c>
      <c r="E78" s="15" t="s">
        <v>279</v>
      </c>
      <c r="F78" s="15" t="s">
        <v>61</v>
      </c>
      <c r="G78" s="15" t="s">
        <v>62</v>
      </c>
      <c r="H78" s="15" t="s">
        <v>280</v>
      </c>
      <c r="I78" s="15" t="s">
        <v>64</v>
      </c>
      <c r="J78" s="15" t="s">
        <v>65</v>
      </c>
      <c r="K78" s="15" t="s">
        <v>66</v>
      </c>
      <c r="L78" s="15" t="s">
        <v>67</v>
      </c>
      <c r="M78" s="15" t="s">
        <v>281</v>
      </c>
      <c r="N78" s="15" t="s">
        <v>269</v>
      </c>
    </row>
    <row r="79" spans="1:14" x14ac:dyDescent="0.2">
      <c r="A79" s="14" t="s">
        <v>58</v>
      </c>
      <c r="B79" s="15" t="s">
        <v>59</v>
      </c>
      <c r="C79" s="16">
        <v>45802</v>
      </c>
      <c r="D79" s="17">
        <v>405</v>
      </c>
      <c r="E79" s="15" t="s">
        <v>282</v>
      </c>
      <c r="F79" s="15" t="s">
        <v>61</v>
      </c>
      <c r="G79" s="15" t="s">
        <v>62</v>
      </c>
      <c r="H79" s="15" t="s">
        <v>283</v>
      </c>
      <c r="I79" s="15" t="s">
        <v>64</v>
      </c>
      <c r="J79" s="15" t="s">
        <v>65</v>
      </c>
      <c r="K79" s="15" t="s">
        <v>66</v>
      </c>
      <c r="L79" s="15" t="s">
        <v>67</v>
      </c>
      <c r="M79" s="15" t="s">
        <v>284</v>
      </c>
      <c r="N79" s="15" t="s">
        <v>269</v>
      </c>
    </row>
    <row r="80" spans="1:14" x14ac:dyDescent="0.2">
      <c r="A80" s="14" t="s">
        <v>58</v>
      </c>
      <c r="B80" s="15" t="s">
        <v>59</v>
      </c>
      <c r="C80" s="16">
        <v>45802</v>
      </c>
      <c r="D80" s="17">
        <v>665</v>
      </c>
      <c r="E80" s="15" t="s">
        <v>285</v>
      </c>
      <c r="F80" s="15" t="s">
        <v>61</v>
      </c>
      <c r="G80" s="15" t="s">
        <v>62</v>
      </c>
      <c r="H80" s="15" t="s">
        <v>286</v>
      </c>
      <c r="I80" s="15" t="s">
        <v>64</v>
      </c>
      <c r="J80" s="15" t="s">
        <v>65</v>
      </c>
      <c r="K80" s="15" t="s">
        <v>66</v>
      </c>
      <c r="L80" s="15" t="s">
        <v>67</v>
      </c>
      <c r="M80" s="15" t="s">
        <v>287</v>
      </c>
      <c r="N80" s="15" t="s">
        <v>269</v>
      </c>
    </row>
    <row r="81" spans="1:14" x14ac:dyDescent="0.2">
      <c r="A81" s="14" t="s">
        <v>58</v>
      </c>
      <c r="B81" s="15" t="s">
        <v>59</v>
      </c>
      <c r="C81" s="16">
        <v>45802</v>
      </c>
      <c r="D81" s="17">
        <v>390</v>
      </c>
      <c r="E81" s="15" t="s">
        <v>288</v>
      </c>
      <c r="F81" s="15" t="s">
        <v>61</v>
      </c>
      <c r="G81" s="15" t="s">
        <v>62</v>
      </c>
      <c r="H81" s="15" t="s">
        <v>289</v>
      </c>
      <c r="I81" s="15" t="s">
        <v>64</v>
      </c>
      <c r="J81" s="15" t="s">
        <v>65</v>
      </c>
      <c r="K81" s="15" t="s">
        <v>66</v>
      </c>
      <c r="L81" s="15" t="s">
        <v>67</v>
      </c>
      <c r="M81" s="15" t="s">
        <v>290</v>
      </c>
      <c r="N81" s="15" t="s">
        <v>269</v>
      </c>
    </row>
    <row r="82" spans="1:14" x14ac:dyDescent="0.2">
      <c r="A82" s="18" t="s">
        <v>67</v>
      </c>
      <c r="B82" s="18" t="s">
        <v>59</v>
      </c>
      <c r="C82" s="19"/>
      <c r="D82" s="20">
        <v>3880</v>
      </c>
      <c r="E82" s="18" t="s">
        <v>67</v>
      </c>
      <c r="F82" s="18" t="s">
        <v>67</v>
      </c>
      <c r="G82" s="18" t="s">
        <v>62</v>
      </c>
      <c r="H82" s="18" t="s">
        <v>67</v>
      </c>
      <c r="I82" s="18" t="s">
        <v>67</v>
      </c>
      <c r="J82" s="18" t="s">
        <v>67</v>
      </c>
      <c r="K82" s="18" t="s">
        <v>67</v>
      </c>
      <c r="L82" s="18" t="s">
        <v>67</v>
      </c>
      <c r="M82" s="18" t="s">
        <v>67</v>
      </c>
      <c r="N82" s="18" t="s">
        <v>269</v>
      </c>
    </row>
    <row r="83" spans="1:14" x14ac:dyDescent="0.2">
      <c r="A83" s="14" t="s">
        <v>58</v>
      </c>
      <c r="B83" s="15" t="s">
        <v>59</v>
      </c>
      <c r="C83" s="16">
        <v>45802</v>
      </c>
      <c r="D83" s="17">
        <v>520</v>
      </c>
      <c r="E83" s="15" t="s">
        <v>291</v>
      </c>
      <c r="F83" s="15" t="s">
        <v>61</v>
      </c>
      <c r="G83" s="15" t="s">
        <v>62</v>
      </c>
      <c r="H83" s="15" t="s">
        <v>292</v>
      </c>
      <c r="I83" s="15" t="s">
        <v>64</v>
      </c>
      <c r="J83" s="15" t="s">
        <v>65</v>
      </c>
      <c r="K83" s="15" t="s">
        <v>66</v>
      </c>
      <c r="L83" s="15" t="s">
        <v>67</v>
      </c>
      <c r="M83" s="15" t="s">
        <v>293</v>
      </c>
      <c r="N83" s="15" t="s">
        <v>294</v>
      </c>
    </row>
    <row r="84" spans="1:14" x14ac:dyDescent="0.2">
      <c r="A84" s="14" t="s">
        <v>58</v>
      </c>
      <c r="B84" s="15" t="s">
        <v>59</v>
      </c>
      <c r="C84" s="16">
        <v>45802</v>
      </c>
      <c r="D84" s="17">
        <v>180</v>
      </c>
      <c r="E84" s="15" t="s">
        <v>295</v>
      </c>
      <c r="F84" s="15" t="s">
        <v>61</v>
      </c>
      <c r="G84" s="15" t="s">
        <v>62</v>
      </c>
      <c r="H84" s="15" t="s">
        <v>296</v>
      </c>
      <c r="I84" s="15" t="s">
        <v>64</v>
      </c>
      <c r="J84" s="15" t="s">
        <v>65</v>
      </c>
      <c r="K84" s="15" t="s">
        <v>66</v>
      </c>
      <c r="L84" s="15" t="s">
        <v>67</v>
      </c>
      <c r="M84" s="15" t="s">
        <v>297</v>
      </c>
      <c r="N84" s="15" t="s">
        <v>294</v>
      </c>
    </row>
    <row r="85" spans="1:14" x14ac:dyDescent="0.2">
      <c r="A85" s="14" t="s">
        <v>58</v>
      </c>
      <c r="B85" s="15" t="s">
        <v>59</v>
      </c>
      <c r="C85" s="16">
        <v>45802</v>
      </c>
      <c r="D85" s="17">
        <v>130</v>
      </c>
      <c r="E85" s="15" t="s">
        <v>298</v>
      </c>
      <c r="F85" s="15" t="s">
        <v>61</v>
      </c>
      <c r="G85" s="15" t="s">
        <v>62</v>
      </c>
      <c r="H85" s="15" t="s">
        <v>299</v>
      </c>
      <c r="I85" s="15" t="s">
        <v>64</v>
      </c>
      <c r="J85" s="15" t="s">
        <v>65</v>
      </c>
      <c r="K85" s="15" t="s">
        <v>66</v>
      </c>
      <c r="L85" s="15" t="s">
        <v>67</v>
      </c>
      <c r="M85" s="15" t="s">
        <v>300</v>
      </c>
      <c r="N85" s="15" t="s">
        <v>294</v>
      </c>
    </row>
    <row r="86" spans="1:14" x14ac:dyDescent="0.2">
      <c r="A86" s="14" t="s">
        <v>58</v>
      </c>
      <c r="B86" s="15" t="s">
        <v>59</v>
      </c>
      <c r="C86" s="16">
        <v>45802</v>
      </c>
      <c r="D86" s="17">
        <v>390</v>
      </c>
      <c r="E86" s="15" t="s">
        <v>301</v>
      </c>
      <c r="F86" s="15" t="s">
        <v>61</v>
      </c>
      <c r="G86" s="15" t="s">
        <v>62</v>
      </c>
      <c r="H86" s="15" t="s">
        <v>302</v>
      </c>
      <c r="I86" s="15" t="s">
        <v>64</v>
      </c>
      <c r="J86" s="15" t="s">
        <v>65</v>
      </c>
      <c r="K86" s="15" t="s">
        <v>66</v>
      </c>
      <c r="L86" s="15" t="s">
        <v>67</v>
      </c>
      <c r="M86" s="15" t="s">
        <v>303</v>
      </c>
      <c r="N86" s="15" t="s">
        <v>294</v>
      </c>
    </row>
    <row r="87" spans="1:14" x14ac:dyDescent="0.2">
      <c r="A87" s="14" t="s">
        <v>58</v>
      </c>
      <c r="B87" s="15" t="s">
        <v>59</v>
      </c>
      <c r="C87" s="16">
        <v>45802</v>
      </c>
      <c r="D87" s="17">
        <v>360</v>
      </c>
      <c r="E87" s="15" t="s">
        <v>304</v>
      </c>
      <c r="F87" s="15" t="s">
        <v>61</v>
      </c>
      <c r="G87" s="15" t="s">
        <v>62</v>
      </c>
      <c r="H87" s="15" t="s">
        <v>305</v>
      </c>
      <c r="I87" s="15" t="s">
        <v>64</v>
      </c>
      <c r="J87" s="15" t="s">
        <v>65</v>
      </c>
      <c r="K87" s="15" t="s">
        <v>66</v>
      </c>
      <c r="L87" s="15" t="s">
        <v>67</v>
      </c>
      <c r="M87" s="15" t="s">
        <v>306</v>
      </c>
      <c r="N87" s="15" t="s">
        <v>294</v>
      </c>
    </row>
    <row r="88" spans="1:14" x14ac:dyDescent="0.2">
      <c r="A88" s="14" t="s">
        <v>58</v>
      </c>
      <c r="B88" s="15" t="s">
        <v>59</v>
      </c>
      <c r="C88" s="16">
        <v>45802</v>
      </c>
      <c r="D88" s="17">
        <v>130</v>
      </c>
      <c r="E88" s="15" t="s">
        <v>307</v>
      </c>
      <c r="F88" s="15" t="s">
        <v>61</v>
      </c>
      <c r="G88" s="15" t="s">
        <v>62</v>
      </c>
      <c r="H88" s="15" t="s">
        <v>308</v>
      </c>
      <c r="I88" s="15" t="s">
        <v>64</v>
      </c>
      <c r="J88" s="15" t="s">
        <v>65</v>
      </c>
      <c r="K88" s="15" t="s">
        <v>66</v>
      </c>
      <c r="L88" s="15" t="s">
        <v>67</v>
      </c>
      <c r="M88" s="15" t="s">
        <v>309</v>
      </c>
      <c r="N88" s="15" t="s">
        <v>294</v>
      </c>
    </row>
    <row r="89" spans="1:14" x14ac:dyDescent="0.2">
      <c r="A89" s="14" t="s">
        <v>58</v>
      </c>
      <c r="B89" s="15" t="s">
        <v>59</v>
      </c>
      <c r="C89" s="16">
        <v>45802</v>
      </c>
      <c r="D89" s="17">
        <v>130</v>
      </c>
      <c r="E89" s="15" t="s">
        <v>310</v>
      </c>
      <c r="F89" s="15" t="s">
        <v>61</v>
      </c>
      <c r="G89" s="15" t="s">
        <v>62</v>
      </c>
      <c r="H89" s="15" t="s">
        <v>311</v>
      </c>
      <c r="I89" s="15" t="s">
        <v>64</v>
      </c>
      <c r="J89" s="15" t="s">
        <v>65</v>
      </c>
      <c r="K89" s="15" t="s">
        <v>66</v>
      </c>
      <c r="L89" s="15" t="s">
        <v>67</v>
      </c>
      <c r="M89" s="15" t="s">
        <v>312</v>
      </c>
      <c r="N89" s="15" t="s">
        <v>294</v>
      </c>
    </row>
    <row r="90" spans="1:14" x14ac:dyDescent="0.2">
      <c r="A90" s="18" t="s">
        <v>67</v>
      </c>
      <c r="B90" s="18" t="s">
        <v>59</v>
      </c>
      <c r="C90" s="19"/>
      <c r="D90" s="20">
        <v>1840</v>
      </c>
      <c r="E90" s="18" t="s">
        <v>67</v>
      </c>
      <c r="F90" s="18" t="s">
        <v>67</v>
      </c>
      <c r="G90" s="18" t="s">
        <v>62</v>
      </c>
      <c r="H90" s="18" t="s">
        <v>67</v>
      </c>
      <c r="I90" s="18" t="s">
        <v>67</v>
      </c>
      <c r="J90" s="18" t="s">
        <v>67</v>
      </c>
      <c r="K90" s="18" t="s">
        <v>67</v>
      </c>
      <c r="L90" s="18" t="s">
        <v>67</v>
      </c>
      <c r="M90" s="18" t="s">
        <v>67</v>
      </c>
      <c r="N90" s="18" t="s">
        <v>294</v>
      </c>
    </row>
    <row r="91" spans="1:14" x14ac:dyDescent="0.2">
      <c r="A91" s="14" t="s">
        <v>58</v>
      </c>
      <c r="B91" s="15" t="s">
        <v>59</v>
      </c>
      <c r="C91" s="16">
        <v>45802</v>
      </c>
      <c r="D91" s="17">
        <v>260</v>
      </c>
      <c r="E91" s="15" t="s">
        <v>313</v>
      </c>
      <c r="F91" s="15" t="s">
        <v>61</v>
      </c>
      <c r="G91" s="15" t="s">
        <v>62</v>
      </c>
      <c r="H91" s="15" t="s">
        <v>314</v>
      </c>
      <c r="I91" s="15" t="s">
        <v>64</v>
      </c>
      <c r="J91" s="15" t="s">
        <v>65</v>
      </c>
      <c r="K91" s="15" t="s">
        <v>66</v>
      </c>
      <c r="L91" s="15" t="s">
        <v>67</v>
      </c>
      <c r="M91" s="15" t="s">
        <v>315</v>
      </c>
      <c r="N91" s="15" t="s">
        <v>316</v>
      </c>
    </row>
    <row r="92" spans="1:14" x14ac:dyDescent="0.2">
      <c r="A92" s="18" t="s">
        <v>67</v>
      </c>
      <c r="B92" s="18" t="s">
        <v>59</v>
      </c>
      <c r="C92" s="19"/>
      <c r="D92" s="20">
        <v>260</v>
      </c>
      <c r="E92" s="18" t="s">
        <v>67</v>
      </c>
      <c r="F92" s="18" t="s">
        <v>67</v>
      </c>
      <c r="G92" s="18" t="s">
        <v>62</v>
      </c>
      <c r="H92" s="18" t="s">
        <v>67</v>
      </c>
      <c r="I92" s="18" t="s">
        <v>67</v>
      </c>
      <c r="J92" s="18" t="s">
        <v>67</v>
      </c>
      <c r="K92" s="18" t="s">
        <v>67</v>
      </c>
      <c r="L92" s="18" t="s">
        <v>67</v>
      </c>
      <c r="M92" s="18" t="s">
        <v>67</v>
      </c>
      <c r="N92" s="18" t="s">
        <v>316</v>
      </c>
    </row>
    <row r="93" spans="1:14" x14ac:dyDescent="0.2">
      <c r="A93" s="14" t="s">
        <v>58</v>
      </c>
      <c r="B93" s="15" t="s">
        <v>59</v>
      </c>
      <c r="C93" s="16">
        <v>45802</v>
      </c>
      <c r="D93" s="17">
        <v>1170</v>
      </c>
      <c r="E93" s="15" t="s">
        <v>317</v>
      </c>
      <c r="F93" s="15" t="s">
        <v>61</v>
      </c>
      <c r="G93" s="15" t="s">
        <v>62</v>
      </c>
      <c r="H93" s="15" t="s">
        <v>318</v>
      </c>
      <c r="I93" s="15" t="s">
        <v>64</v>
      </c>
      <c r="J93" s="15" t="s">
        <v>65</v>
      </c>
      <c r="K93" s="15" t="s">
        <v>66</v>
      </c>
      <c r="L93" s="15" t="s">
        <v>67</v>
      </c>
      <c r="M93" s="15" t="s">
        <v>319</v>
      </c>
      <c r="N93" s="15" t="s">
        <v>320</v>
      </c>
    </row>
    <row r="94" spans="1:14" x14ac:dyDescent="0.2">
      <c r="A94" s="14" t="s">
        <v>58</v>
      </c>
      <c r="B94" s="15" t="s">
        <v>59</v>
      </c>
      <c r="C94" s="16">
        <v>45802</v>
      </c>
      <c r="D94" s="17">
        <v>410</v>
      </c>
      <c r="E94" s="15" t="s">
        <v>321</v>
      </c>
      <c r="F94" s="15" t="s">
        <v>61</v>
      </c>
      <c r="G94" s="15" t="s">
        <v>62</v>
      </c>
      <c r="H94" s="15" t="s">
        <v>322</v>
      </c>
      <c r="I94" s="15" t="s">
        <v>64</v>
      </c>
      <c r="J94" s="15" t="s">
        <v>65</v>
      </c>
      <c r="K94" s="15" t="s">
        <v>66</v>
      </c>
      <c r="L94" s="15" t="s">
        <v>67</v>
      </c>
      <c r="M94" s="15" t="s">
        <v>323</v>
      </c>
      <c r="N94" s="15" t="s">
        <v>320</v>
      </c>
    </row>
    <row r="95" spans="1:14" x14ac:dyDescent="0.2">
      <c r="A95" s="14" t="s">
        <v>58</v>
      </c>
      <c r="B95" s="15" t="s">
        <v>59</v>
      </c>
      <c r="C95" s="16">
        <v>45802</v>
      </c>
      <c r="D95" s="17">
        <v>410</v>
      </c>
      <c r="E95" s="15" t="s">
        <v>324</v>
      </c>
      <c r="F95" s="15" t="s">
        <v>61</v>
      </c>
      <c r="G95" s="15" t="s">
        <v>62</v>
      </c>
      <c r="H95" s="15" t="s">
        <v>325</v>
      </c>
      <c r="I95" s="15" t="s">
        <v>64</v>
      </c>
      <c r="J95" s="15" t="s">
        <v>65</v>
      </c>
      <c r="K95" s="15" t="s">
        <v>66</v>
      </c>
      <c r="L95" s="15" t="s">
        <v>67</v>
      </c>
      <c r="M95" s="15" t="s">
        <v>326</v>
      </c>
      <c r="N95" s="15" t="s">
        <v>320</v>
      </c>
    </row>
    <row r="96" spans="1:14" x14ac:dyDescent="0.2">
      <c r="A96" s="14" t="s">
        <v>58</v>
      </c>
      <c r="B96" s="15" t="s">
        <v>59</v>
      </c>
      <c r="C96" s="16">
        <v>45802</v>
      </c>
      <c r="D96" s="17">
        <v>15</v>
      </c>
      <c r="E96" s="15" t="s">
        <v>327</v>
      </c>
      <c r="F96" s="15" t="s">
        <v>61</v>
      </c>
      <c r="G96" s="15" t="s">
        <v>62</v>
      </c>
      <c r="H96" s="15" t="s">
        <v>328</v>
      </c>
      <c r="I96" s="15" t="s">
        <v>64</v>
      </c>
      <c r="J96" s="15" t="s">
        <v>65</v>
      </c>
      <c r="K96" s="15" t="s">
        <v>66</v>
      </c>
      <c r="L96" s="15" t="s">
        <v>67</v>
      </c>
      <c r="M96" s="15" t="s">
        <v>329</v>
      </c>
      <c r="N96" s="15" t="s">
        <v>320</v>
      </c>
    </row>
    <row r="97" spans="1:14" x14ac:dyDescent="0.2">
      <c r="A97" s="14" t="s">
        <v>58</v>
      </c>
      <c r="B97" s="15" t="s">
        <v>59</v>
      </c>
      <c r="C97" s="16">
        <v>45802</v>
      </c>
      <c r="D97" s="17">
        <v>40</v>
      </c>
      <c r="E97" s="15" t="s">
        <v>330</v>
      </c>
      <c r="F97" s="15" t="s">
        <v>61</v>
      </c>
      <c r="G97" s="15" t="s">
        <v>62</v>
      </c>
      <c r="H97" s="15" t="s">
        <v>331</v>
      </c>
      <c r="I97" s="15" t="s">
        <v>64</v>
      </c>
      <c r="J97" s="15" t="s">
        <v>65</v>
      </c>
      <c r="K97" s="15" t="s">
        <v>66</v>
      </c>
      <c r="L97" s="15" t="s">
        <v>67</v>
      </c>
      <c r="M97" s="15" t="s">
        <v>332</v>
      </c>
      <c r="N97" s="15" t="s">
        <v>320</v>
      </c>
    </row>
    <row r="98" spans="1:14" x14ac:dyDescent="0.2">
      <c r="A98" s="18" t="s">
        <v>67</v>
      </c>
      <c r="B98" s="18" t="s">
        <v>59</v>
      </c>
      <c r="C98" s="19"/>
      <c r="D98" s="20">
        <v>2045</v>
      </c>
      <c r="E98" s="18" t="s">
        <v>67</v>
      </c>
      <c r="F98" s="18" t="s">
        <v>67</v>
      </c>
      <c r="G98" s="18" t="s">
        <v>62</v>
      </c>
      <c r="H98" s="18" t="s">
        <v>67</v>
      </c>
      <c r="I98" s="18" t="s">
        <v>67</v>
      </c>
      <c r="J98" s="18" t="s">
        <v>67</v>
      </c>
      <c r="K98" s="18" t="s">
        <v>67</v>
      </c>
      <c r="L98" s="18" t="s">
        <v>67</v>
      </c>
      <c r="M98" s="18" t="s">
        <v>67</v>
      </c>
      <c r="N98" s="18" t="s">
        <v>320</v>
      </c>
    </row>
    <row r="99" spans="1:14" x14ac:dyDescent="0.2">
      <c r="A99" s="18" t="s">
        <v>67</v>
      </c>
      <c r="B99" s="18" t="s">
        <v>59</v>
      </c>
      <c r="C99" s="19"/>
      <c r="D99" s="20">
        <v>31125</v>
      </c>
      <c r="E99" s="18" t="s">
        <v>67</v>
      </c>
      <c r="F99" s="18" t="s">
        <v>67</v>
      </c>
      <c r="G99" s="18" t="s">
        <v>62</v>
      </c>
      <c r="H99" s="18" t="s">
        <v>67</v>
      </c>
      <c r="I99" s="18" t="s">
        <v>67</v>
      </c>
      <c r="J99" s="18" t="s">
        <v>67</v>
      </c>
      <c r="K99" s="18" t="s">
        <v>67</v>
      </c>
      <c r="L99" s="18" t="s">
        <v>67</v>
      </c>
      <c r="M99" s="18" t="s">
        <v>67</v>
      </c>
      <c r="N99" s="18" t="s">
        <v>67</v>
      </c>
    </row>
    <row r="100" spans="1:14" x14ac:dyDescent="0.2">
      <c r="A100" s="14" t="s">
        <v>58</v>
      </c>
      <c r="B100" s="15" t="s">
        <v>59</v>
      </c>
      <c r="C100" s="16">
        <v>45802</v>
      </c>
      <c r="D100" s="17">
        <v>90</v>
      </c>
      <c r="E100" s="15" t="s">
        <v>333</v>
      </c>
      <c r="F100" s="15" t="s">
        <v>61</v>
      </c>
      <c r="G100" s="15" t="s">
        <v>334</v>
      </c>
      <c r="H100" s="15" t="s">
        <v>335</v>
      </c>
      <c r="I100" s="15" t="s">
        <v>64</v>
      </c>
      <c r="J100" s="15" t="s">
        <v>65</v>
      </c>
      <c r="K100" s="15" t="s">
        <v>66</v>
      </c>
      <c r="L100" s="15" t="s">
        <v>67</v>
      </c>
      <c r="M100" s="15" t="s">
        <v>336</v>
      </c>
      <c r="N100" s="15" t="s">
        <v>138</v>
      </c>
    </row>
    <row r="101" spans="1:14" x14ac:dyDescent="0.2">
      <c r="A101" s="14" t="s">
        <v>58</v>
      </c>
      <c r="B101" s="15" t="s">
        <v>59</v>
      </c>
      <c r="C101" s="16">
        <v>45802</v>
      </c>
      <c r="D101" s="17">
        <v>635</v>
      </c>
      <c r="E101" s="15" t="s">
        <v>337</v>
      </c>
      <c r="F101" s="15" t="s">
        <v>61</v>
      </c>
      <c r="G101" s="15" t="s">
        <v>334</v>
      </c>
      <c r="H101" s="15" t="s">
        <v>338</v>
      </c>
      <c r="I101" s="15" t="s">
        <v>64</v>
      </c>
      <c r="J101" s="15" t="s">
        <v>65</v>
      </c>
      <c r="K101" s="15" t="s">
        <v>66</v>
      </c>
      <c r="L101" s="15" t="s">
        <v>67</v>
      </c>
      <c r="M101" s="15" t="s">
        <v>339</v>
      </c>
      <c r="N101" s="15" t="s">
        <v>138</v>
      </c>
    </row>
    <row r="102" spans="1:14" x14ac:dyDescent="0.2">
      <c r="A102" s="18" t="s">
        <v>67</v>
      </c>
      <c r="B102" s="18" t="s">
        <v>59</v>
      </c>
      <c r="C102" s="19"/>
      <c r="D102" s="20">
        <v>725</v>
      </c>
      <c r="E102" s="18" t="s">
        <v>67</v>
      </c>
      <c r="F102" s="18" t="s">
        <v>67</v>
      </c>
      <c r="G102" s="18" t="s">
        <v>334</v>
      </c>
      <c r="H102" s="18" t="s">
        <v>67</v>
      </c>
      <c r="I102" s="18" t="s">
        <v>67</v>
      </c>
      <c r="J102" s="18" t="s">
        <v>67</v>
      </c>
      <c r="K102" s="18" t="s">
        <v>67</v>
      </c>
      <c r="L102" s="18" t="s">
        <v>67</v>
      </c>
      <c r="M102" s="18" t="s">
        <v>67</v>
      </c>
      <c r="N102" s="18" t="s">
        <v>138</v>
      </c>
    </row>
    <row r="103" spans="1:14" x14ac:dyDescent="0.2">
      <c r="A103" s="14" t="s">
        <v>58</v>
      </c>
      <c r="B103" s="15" t="s">
        <v>59</v>
      </c>
      <c r="C103" s="16">
        <v>45802</v>
      </c>
      <c r="D103" s="17">
        <v>460</v>
      </c>
      <c r="E103" s="15" t="s">
        <v>340</v>
      </c>
      <c r="F103" s="15" t="s">
        <v>61</v>
      </c>
      <c r="G103" s="15" t="s">
        <v>334</v>
      </c>
      <c r="H103" s="15" t="s">
        <v>341</v>
      </c>
      <c r="I103" s="15" t="s">
        <v>64</v>
      </c>
      <c r="J103" s="15" t="s">
        <v>65</v>
      </c>
      <c r="K103" s="15" t="s">
        <v>66</v>
      </c>
      <c r="L103" s="15" t="s">
        <v>67</v>
      </c>
      <c r="M103" s="15" t="s">
        <v>342</v>
      </c>
      <c r="N103" s="15" t="s">
        <v>184</v>
      </c>
    </row>
    <row r="104" spans="1:14" x14ac:dyDescent="0.2">
      <c r="A104" s="18" t="s">
        <v>67</v>
      </c>
      <c r="B104" s="18" t="s">
        <v>59</v>
      </c>
      <c r="C104" s="19"/>
      <c r="D104" s="20">
        <v>460</v>
      </c>
      <c r="E104" s="18" t="s">
        <v>67</v>
      </c>
      <c r="F104" s="18" t="s">
        <v>67</v>
      </c>
      <c r="G104" s="18" t="s">
        <v>334</v>
      </c>
      <c r="H104" s="18" t="s">
        <v>67</v>
      </c>
      <c r="I104" s="18" t="s">
        <v>67</v>
      </c>
      <c r="J104" s="18" t="s">
        <v>67</v>
      </c>
      <c r="K104" s="18" t="s">
        <v>67</v>
      </c>
      <c r="L104" s="18" t="s">
        <v>67</v>
      </c>
      <c r="M104" s="18" t="s">
        <v>67</v>
      </c>
      <c r="N104" s="18" t="s">
        <v>184</v>
      </c>
    </row>
    <row r="105" spans="1:14" x14ac:dyDescent="0.2">
      <c r="A105" s="14" t="s">
        <v>58</v>
      </c>
      <c r="B105" s="15" t="s">
        <v>59</v>
      </c>
      <c r="C105" s="16">
        <v>45802</v>
      </c>
      <c r="D105" s="17">
        <v>180</v>
      </c>
      <c r="E105" s="15" t="s">
        <v>343</v>
      </c>
      <c r="F105" s="15" t="s">
        <v>61</v>
      </c>
      <c r="G105" s="15" t="s">
        <v>334</v>
      </c>
      <c r="H105" s="15" t="s">
        <v>344</v>
      </c>
      <c r="I105" s="15" t="s">
        <v>64</v>
      </c>
      <c r="J105" s="15" t="s">
        <v>65</v>
      </c>
      <c r="K105" s="15" t="s">
        <v>66</v>
      </c>
      <c r="L105" s="15" t="s">
        <v>67</v>
      </c>
      <c r="M105" s="15" t="s">
        <v>345</v>
      </c>
      <c r="N105" s="15" t="s">
        <v>241</v>
      </c>
    </row>
    <row r="106" spans="1:14" x14ac:dyDescent="0.2">
      <c r="A106" s="14" t="s">
        <v>58</v>
      </c>
      <c r="B106" s="15" t="s">
        <v>59</v>
      </c>
      <c r="C106" s="16">
        <v>45802</v>
      </c>
      <c r="D106" s="17">
        <v>180</v>
      </c>
      <c r="E106" s="15" t="s">
        <v>346</v>
      </c>
      <c r="F106" s="15" t="s">
        <v>61</v>
      </c>
      <c r="G106" s="15" t="s">
        <v>334</v>
      </c>
      <c r="H106" s="15" t="s">
        <v>347</v>
      </c>
      <c r="I106" s="15" t="s">
        <v>64</v>
      </c>
      <c r="J106" s="15" t="s">
        <v>65</v>
      </c>
      <c r="K106" s="15" t="s">
        <v>66</v>
      </c>
      <c r="L106" s="15" t="s">
        <v>67</v>
      </c>
      <c r="M106" s="15" t="s">
        <v>348</v>
      </c>
      <c r="N106" s="15" t="s">
        <v>241</v>
      </c>
    </row>
    <row r="107" spans="1:14" x14ac:dyDescent="0.2">
      <c r="A107" s="18" t="s">
        <v>67</v>
      </c>
      <c r="B107" s="18" t="s">
        <v>59</v>
      </c>
      <c r="C107" s="19"/>
      <c r="D107" s="20">
        <v>360</v>
      </c>
      <c r="E107" s="18" t="s">
        <v>67</v>
      </c>
      <c r="F107" s="18" t="s">
        <v>67</v>
      </c>
      <c r="G107" s="18" t="s">
        <v>334</v>
      </c>
      <c r="H107" s="18" t="s">
        <v>67</v>
      </c>
      <c r="I107" s="18" t="s">
        <v>67</v>
      </c>
      <c r="J107" s="18" t="s">
        <v>67</v>
      </c>
      <c r="K107" s="18" t="s">
        <v>67</v>
      </c>
      <c r="L107" s="18" t="s">
        <v>67</v>
      </c>
      <c r="M107" s="18" t="s">
        <v>67</v>
      </c>
      <c r="N107" s="18" t="s">
        <v>241</v>
      </c>
    </row>
    <row r="108" spans="1:14" x14ac:dyDescent="0.2">
      <c r="A108" s="18" t="s">
        <v>67</v>
      </c>
      <c r="B108" s="18" t="s">
        <v>59</v>
      </c>
      <c r="C108" s="19"/>
      <c r="D108" s="20">
        <v>1545</v>
      </c>
      <c r="E108" s="18" t="s">
        <v>67</v>
      </c>
      <c r="F108" s="18" t="s">
        <v>67</v>
      </c>
      <c r="G108" s="18" t="s">
        <v>334</v>
      </c>
      <c r="H108" s="18" t="s">
        <v>67</v>
      </c>
      <c r="I108" s="18" t="s">
        <v>67</v>
      </c>
      <c r="J108" s="18" t="s">
        <v>67</v>
      </c>
      <c r="K108" s="18" t="s">
        <v>67</v>
      </c>
      <c r="L108" s="18" t="s">
        <v>67</v>
      </c>
      <c r="M108" s="18" t="s">
        <v>67</v>
      </c>
      <c r="N108" s="18" t="s">
        <v>67</v>
      </c>
    </row>
    <row r="109" spans="1:14" x14ac:dyDescent="0.2">
      <c r="A109" s="18" t="s">
        <v>67</v>
      </c>
      <c r="B109" s="18" t="s">
        <v>59</v>
      </c>
      <c r="C109" s="19"/>
      <c r="D109" s="20">
        <v>32670</v>
      </c>
      <c r="E109" s="18" t="s">
        <v>67</v>
      </c>
      <c r="F109" s="18" t="s">
        <v>67</v>
      </c>
      <c r="G109" s="18" t="s">
        <v>67</v>
      </c>
      <c r="H109" s="18" t="s">
        <v>67</v>
      </c>
      <c r="I109" s="18" t="s">
        <v>67</v>
      </c>
      <c r="J109" s="18" t="s">
        <v>67</v>
      </c>
      <c r="K109" s="18" t="s">
        <v>67</v>
      </c>
      <c r="L109" s="18" t="s">
        <v>67</v>
      </c>
      <c r="M109" s="18" t="s">
        <v>67</v>
      </c>
      <c r="N109" s="18" t="s">
        <v>67</v>
      </c>
    </row>
    <row r="110" spans="1:14" x14ac:dyDescent="0.2">
      <c r="A110" s="14" t="s">
        <v>58</v>
      </c>
      <c r="B110" s="15" t="s">
        <v>349</v>
      </c>
      <c r="C110" s="16">
        <v>45802</v>
      </c>
      <c r="D110" s="17">
        <v>390</v>
      </c>
      <c r="E110" s="15" t="s">
        <v>350</v>
      </c>
      <c r="F110" s="15" t="s">
        <v>61</v>
      </c>
      <c r="G110" s="15" t="s">
        <v>62</v>
      </c>
      <c r="H110" s="15" t="s">
        <v>351</v>
      </c>
      <c r="I110" s="15" t="s">
        <v>64</v>
      </c>
      <c r="J110" s="15" t="s">
        <v>65</v>
      </c>
      <c r="K110" s="15" t="s">
        <v>66</v>
      </c>
      <c r="L110" s="15" t="s">
        <v>67</v>
      </c>
      <c r="M110" s="15" t="s">
        <v>352</v>
      </c>
      <c r="N110" s="15" t="s">
        <v>69</v>
      </c>
    </row>
    <row r="111" spans="1:14" x14ac:dyDescent="0.2">
      <c r="A111" s="14" t="s">
        <v>58</v>
      </c>
      <c r="B111" s="15" t="s">
        <v>349</v>
      </c>
      <c r="C111" s="16">
        <v>45802</v>
      </c>
      <c r="D111" s="17">
        <v>665</v>
      </c>
      <c r="E111" s="15" t="s">
        <v>353</v>
      </c>
      <c r="F111" s="15" t="s">
        <v>61</v>
      </c>
      <c r="G111" s="15" t="s">
        <v>62</v>
      </c>
      <c r="H111" s="15" t="s">
        <v>354</v>
      </c>
      <c r="I111" s="15" t="s">
        <v>64</v>
      </c>
      <c r="J111" s="15" t="s">
        <v>65</v>
      </c>
      <c r="K111" s="15" t="s">
        <v>66</v>
      </c>
      <c r="L111" s="15" t="s">
        <v>67</v>
      </c>
      <c r="M111" s="15" t="s">
        <v>355</v>
      </c>
      <c r="N111" s="15" t="s">
        <v>69</v>
      </c>
    </row>
    <row r="112" spans="1:14" x14ac:dyDescent="0.2">
      <c r="A112" s="14" t="s">
        <v>58</v>
      </c>
      <c r="B112" s="15" t="s">
        <v>349</v>
      </c>
      <c r="C112" s="16">
        <v>45802</v>
      </c>
      <c r="D112" s="17">
        <v>45</v>
      </c>
      <c r="E112" s="15" t="s">
        <v>60</v>
      </c>
      <c r="F112" s="15" t="s">
        <v>61</v>
      </c>
      <c r="G112" s="15" t="s">
        <v>62</v>
      </c>
      <c r="H112" s="15" t="s">
        <v>356</v>
      </c>
      <c r="I112" s="15" t="s">
        <v>64</v>
      </c>
      <c r="J112" s="15" t="s">
        <v>65</v>
      </c>
      <c r="K112" s="15" t="s">
        <v>66</v>
      </c>
      <c r="L112" s="15" t="s">
        <v>67</v>
      </c>
      <c r="M112" s="15" t="s">
        <v>68</v>
      </c>
      <c r="N112" s="15" t="s">
        <v>69</v>
      </c>
    </row>
    <row r="113" spans="1:14" x14ac:dyDescent="0.2">
      <c r="A113" s="14" t="s">
        <v>58</v>
      </c>
      <c r="B113" s="15" t="s">
        <v>349</v>
      </c>
      <c r="C113" s="16">
        <v>45802</v>
      </c>
      <c r="D113" s="17">
        <v>420</v>
      </c>
      <c r="E113" s="15" t="s">
        <v>357</v>
      </c>
      <c r="F113" s="15" t="s">
        <v>61</v>
      </c>
      <c r="G113" s="15" t="s">
        <v>62</v>
      </c>
      <c r="H113" s="15" t="s">
        <v>358</v>
      </c>
      <c r="I113" s="15" t="s">
        <v>64</v>
      </c>
      <c r="J113" s="15" t="s">
        <v>65</v>
      </c>
      <c r="K113" s="15" t="s">
        <v>66</v>
      </c>
      <c r="L113" s="15" t="s">
        <v>67</v>
      </c>
      <c r="M113" s="15" t="s">
        <v>359</v>
      </c>
      <c r="N113" s="15" t="s">
        <v>69</v>
      </c>
    </row>
    <row r="114" spans="1:14" x14ac:dyDescent="0.2">
      <c r="A114" s="14" t="s">
        <v>58</v>
      </c>
      <c r="B114" s="15" t="s">
        <v>349</v>
      </c>
      <c r="C114" s="16">
        <v>45802</v>
      </c>
      <c r="D114" s="17">
        <v>40</v>
      </c>
      <c r="E114" s="15" t="s">
        <v>360</v>
      </c>
      <c r="F114" s="15" t="s">
        <v>61</v>
      </c>
      <c r="G114" s="15" t="s">
        <v>62</v>
      </c>
      <c r="H114" s="15" t="s">
        <v>361</v>
      </c>
      <c r="I114" s="15" t="s">
        <v>64</v>
      </c>
      <c r="J114" s="15" t="s">
        <v>65</v>
      </c>
      <c r="K114" s="15" t="s">
        <v>66</v>
      </c>
      <c r="L114" s="15" t="s">
        <v>67</v>
      </c>
      <c r="M114" s="15" t="s">
        <v>362</v>
      </c>
      <c r="N114" s="15" t="s">
        <v>69</v>
      </c>
    </row>
    <row r="115" spans="1:14" x14ac:dyDescent="0.2">
      <c r="A115" s="14" t="s">
        <v>58</v>
      </c>
      <c r="B115" s="15" t="s">
        <v>349</v>
      </c>
      <c r="C115" s="16">
        <v>45802</v>
      </c>
      <c r="D115" s="17">
        <v>205</v>
      </c>
      <c r="E115" s="15" t="s">
        <v>363</v>
      </c>
      <c r="F115" s="15" t="s">
        <v>61</v>
      </c>
      <c r="G115" s="15" t="s">
        <v>62</v>
      </c>
      <c r="H115" s="15" t="s">
        <v>364</v>
      </c>
      <c r="I115" s="15" t="s">
        <v>64</v>
      </c>
      <c r="J115" s="15" t="s">
        <v>65</v>
      </c>
      <c r="K115" s="15" t="s">
        <v>66</v>
      </c>
      <c r="L115" s="15" t="s">
        <v>67</v>
      </c>
      <c r="M115" s="15" t="s">
        <v>365</v>
      </c>
      <c r="N115" s="15" t="s">
        <v>69</v>
      </c>
    </row>
    <row r="116" spans="1:14" x14ac:dyDescent="0.2">
      <c r="A116" s="14" t="s">
        <v>58</v>
      </c>
      <c r="B116" s="15" t="s">
        <v>349</v>
      </c>
      <c r="C116" s="16">
        <v>45802</v>
      </c>
      <c r="D116" s="17">
        <v>205</v>
      </c>
      <c r="E116" s="15" t="s">
        <v>366</v>
      </c>
      <c r="F116" s="15" t="s">
        <v>61</v>
      </c>
      <c r="G116" s="15" t="s">
        <v>62</v>
      </c>
      <c r="H116" s="15" t="s">
        <v>367</v>
      </c>
      <c r="I116" s="15" t="s">
        <v>64</v>
      </c>
      <c r="J116" s="15" t="s">
        <v>65</v>
      </c>
      <c r="K116" s="15" t="s">
        <v>66</v>
      </c>
      <c r="L116" s="15" t="s">
        <v>67</v>
      </c>
      <c r="M116" s="15" t="s">
        <v>368</v>
      </c>
      <c r="N116" s="15" t="s">
        <v>69</v>
      </c>
    </row>
    <row r="117" spans="1:14" x14ac:dyDescent="0.2">
      <c r="A117" s="14" t="s">
        <v>58</v>
      </c>
      <c r="B117" s="15" t="s">
        <v>349</v>
      </c>
      <c r="C117" s="16">
        <v>45802</v>
      </c>
      <c r="D117" s="17">
        <v>122.5</v>
      </c>
      <c r="E117" s="15" t="s">
        <v>369</v>
      </c>
      <c r="F117" s="15" t="s">
        <v>61</v>
      </c>
      <c r="G117" s="15" t="s">
        <v>62</v>
      </c>
      <c r="H117" s="15" t="s">
        <v>370</v>
      </c>
      <c r="I117" s="15" t="s">
        <v>64</v>
      </c>
      <c r="J117" s="15" t="s">
        <v>65</v>
      </c>
      <c r="K117" s="15" t="s">
        <v>66</v>
      </c>
      <c r="L117" s="15" t="s">
        <v>67</v>
      </c>
      <c r="M117" s="15" t="s">
        <v>371</v>
      </c>
      <c r="N117" s="15" t="s">
        <v>69</v>
      </c>
    </row>
    <row r="118" spans="1:14" x14ac:dyDescent="0.2">
      <c r="A118" s="14" t="s">
        <v>58</v>
      </c>
      <c r="B118" s="15" t="s">
        <v>349</v>
      </c>
      <c r="C118" s="16">
        <v>45802</v>
      </c>
      <c r="D118" s="17">
        <v>42.5</v>
      </c>
      <c r="E118" s="15" t="s">
        <v>372</v>
      </c>
      <c r="F118" s="15" t="s">
        <v>61</v>
      </c>
      <c r="G118" s="15" t="s">
        <v>62</v>
      </c>
      <c r="H118" s="15" t="s">
        <v>373</v>
      </c>
      <c r="I118" s="15" t="s">
        <v>64</v>
      </c>
      <c r="J118" s="15" t="s">
        <v>65</v>
      </c>
      <c r="K118" s="15" t="s">
        <v>66</v>
      </c>
      <c r="L118" s="15" t="s">
        <v>67</v>
      </c>
      <c r="M118" s="15" t="s">
        <v>374</v>
      </c>
      <c r="N118" s="15" t="s">
        <v>69</v>
      </c>
    </row>
    <row r="119" spans="1:14" x14ac:dyDescent="0.2">
      <c r="A119" s="14" t="s">
        <v>58</v>
      </c>
      <c r="B119" s="15" t="s">
        <v>349</v>
      </c>
      <c r="C119" s="16">
        <v>45802</v>
      </c>
      <c r="D119" s="17">
        <v>840</v>
      </c>
      <c r="E119" s="15" t="s">
        <v>375</v>
      </c>
      <c r="F119" s="15" t="s">
        <v>61</v>
      </c>
      <c r="G119" s="15" t="s">
        <v>62</v>
      </c>
      <c r="H119" s="15" t="s">
        <v>376</v>
      </c>
      <c r="I119" s="15" t="s">
        <v>64</v>
      </c>
      <c r="J119" s="15" t="s">
        <v>65</v>
      </c>
      <c r="K119" s="15" t="s">
        <v>66</v>
      </c>
      <c r="L119" s="15" t="s">
        <v>67</v>
      </c>
      <c r="M119" s="15" t="s">
        <v>377</v>
      </c>
      <c r="N119" s="15" t="s">
        <v>69</v>
      </c>
    </row>
    <row r="120" spans="1:14" x14ac:dyDescent="0.2">
      <c r="A120" s="14" t="s">
        <v>58</v>
      </c>
      <c r="B120" s="15" t="s">
        <v>349</v>
      </c>
      <c r="C120" s="16">
        <v>45802</v>
      </c>
      <c r="D120" s="17">
        <v>80</v>
      </c>
      <c r="E120" s="15" t="s">
        <v>378</v>
      </c>
      <c r="F120" s="15" t="s">
        <v>61</v>
      </c>
      <c r="G120" s="15" t="s">
        <v>62</v>
      </c>
      <c r="H120" s="15" t="s">
        <v>379</v>
      </c>
      <c r="I120" s="15" t="s">
        <v>64</v>
      </c>
      <c r="J120" s="15" t="s">
        <v>65</v>
      </c>
      <c r="K120" s="15" t="s">
        <v>66</v>
      </c>
      <c r="L120" s="15" t="s">
        <v>67</v>
      </c>
      <c r="M120" s="15" t="s">
        <v>380</v>
      </c>
      <c r="N120" s="15" t="s">
        <v>69</v>
      </c>
    </row>
    <row r="121" spans="1:14" x14ac:dyDescent="0.2">
      <c r="A121" s="14" t="s">
        <v>58</v>
      </c>
      <c r="B121" s="15" t="s">
        <v>349</v>
      </c>
      <c r="C121" s="16">
        <v>45802</v>
      </c>
      <c r="D121" s="17">
        <v>310</v>
      </c>
      <c r="E121" s="15" t="s">
        <v>381</v>
      </c>
      <c r="F121" s="15" t="s">
        <v>61</v>
      </c>
      <c r="G121" s="15" t="s">
        <v>62</v>
      </c>
      <c r="H121" s="15" t="s">
        <v>382</v>
      </c>
      <c r="I121" s="15" t="s">
        <v>64</v>
      </c>
      <c r="J121" s="15" t="s">
        <v>65</v>
      </c>
      <c r="K121" s="15" t="s">
        <v>66</v>
      </c>
      <c r="L121" s="15" t="s">
        <v>67</v>
      </c>
      <c r="M121" s="15" t="s">
        <v>383</v>
      </c>
      <c r="N121" s="15" t="s">
        <v>69</v>
      </c>
    </row>
    <row r="122" spans="1:14" x14ac:dyDescent="0.2">
      <c r="A122" s="14" t="s">
        <v>58</v>
      </c>
      <c r="B122" s="15" t="s">
        <v>349</v>
      </c>
      <c r="C122" s="16">
        <v>45802</v>
      </c>
      <c r="D122" s="17">
        <v>1170</v>
      </c>
      <c r="E122" s="15" t="s">
        <v>384</v>
      </c>
      <c r="F122" s="15" t="s">
        <v>61</v>
      </c>
      <c r="G122" s="15" t="s">
        <v>62</v>
      </c>
      <c r="H122" s="15" t="s">
        <v>385</v>
      </c>
      <c r="I122" s="15" t="s">
        <v>64</v>
      </c>
      <c r="J122" s="15" t="s">
        <v>65</v>
      </c>
      <c r="K122" s="15" t="s">
        <v>66</v>
      </c>
      <c r="L122" s="15" t="s">
        <v>67</v>
      </c>
      <c r="M122" s="15" t="s">
        <v>386</v>
      </c>
      <c r="N122" s="15" t="s">
        <v>69</v>
      </c>
    </row>
    <row r="123" spans="1:14" x14ac:dyDescent="0.2">
      <c r="A123" s="14" t="s">
        <v>58</v>
      </c>
      <c r="B123" s="15" t="s">
        <v>349</v>
      </c>
      <c r="C123" s="16">
        <v>45802</v>
      </c>
      <c r="D123" s="17">
        <v>780</v>
      </c>
      <c r="E123" s="15" t="s">
        <v>103</v>
      </c>
      <c r="F123" s="15" t="s">
        <v>61</v>
      </c>
      <c r="G123" s="15" t="s">
        <v>62</v>
      </c>
      <c r="H123" s="15" t="s">
        <v>387</v>
      </c>
      <c r="I123" s="15" t="s">
        <v>64</v>
      </c>
      <c r="J123" s="15" t="s">
        <v>65</v>
      </c>
      <c r="K123" s="15" t="s">
        <v>66</v>
      </c>
      <c r="L123" s="15" t="s">
        <v>67</v>
      </c>
      <c r="M123" s="15" t="s">
        <v>105</v>
      </c>
      <c r="N123" s="15" t="s">
        <v>69</v>
      </c>
    </row>
    <row r="124" spans="1:14" x14ac:dyDescent="0.2">
      <c r="A124" s="14" t="s">
        <v>58</v>
      </c>
      <c r="B124" s="15" t="s">
        <v>349</v>
      </c>
      <c r="C124" s="16">
        <v>45802</v>
      </c>
      <c r="D124" s="17">
        <v>390</v>
      </c>
      <c r="E124" s="15" t="s">
        <v>388</v>
      </c>
      <c r="F124" s="15" t="s">
        <v>61</v>
      </c>
      <c r="G124" s="15" t="s">
        <v>62</v>
      </c>
      <c r="H124" s="15" t="s">
        <v>389</v>
      </c>
      <c r="I124" s="15" t="s">
        <v>64</v>
      </c>
      <c r="J124" s="15" t="s">
        <v>65</v>
      </c>
      <c r="K124" s="15" t="s">
        <v>66</v>
      </c>
      <c r="L124" s="15" t="s">
        <v>67</v>
      </c>
      <c r="M124" s="15" t="s">
        <v>390</v>
      </c>
      <c r="N124" s="15" t="s">
        <v>69</v>
      </c>
    </row>
    <row r="125" spans="1:14" x14ac:dyDescent="0.2">
      <c r="A125" s="14" t="s">
        <v>58</v>
      </c>
      <c r="B125" s="15" t="s">
        <v>349</v>
      </c>
      <c r="C125" s="16">
        <v>45802</v>
      </c>
      <c r="D125" s="17">
        <v>1170</v>
      </c>
      <c r="E125" s="15" t="s">
        <v>109</v>
      </c>
      <c r="F125" s="15" t="s">
        <v>61</v>
      </c>
      <c r="G125" s="15" t="s">
        <v>62</v>
      </c>
      <c r="H125" s="15" t="s">
        <v>391</v>
      </c>
      <c r="I125" s="15" t="s">
        <v>64</v>
      </c>
      <c r="J125" s="15" t="s">
        <v>65</v>
      </c>
      <c r="K125" s="15" t="s">
        <v>66</v>
      </c>
      <c r="L125" s="15" t="s">
        <v>67</v>
      </c>
      <c r="M125" s="15" t="s">
        <v>111</v>
      </c>
      <c r="N125" s="15" t="s">
        <v>69</v>
      </c>
    </row>
    <row r="126" spans="1:14" x14ac:dyDescent="0.2">
      <c r="A126" s="14" t="s">
        <v>58</v>
      </c>
      <c r="B126" s="15" t="s">
        <v>349</v>
      </c>
      <c r="C126" s="16">
        <v>45802</v>
      </c>
      <c r="D126" s="17">
        <v>1170</v>
      </c>
      <c r="E126" s="15" t="s">
        <v>392</v>
      </c>
      <c r="F126" s="15" t="s">
        <v>61</v>
      </c>
      <c r="G126" s="15" t="s">
        <v>62</v>
      </c>
      <c r="H126" s="15" t="s">
        <v>393</v>
      </c>
      <c r="I126" s="15" t="s">
        <v>64</v>
      </c>
      <c r="J126" s="15" t="s">
        <v>65</v>
      </c>
      <c r="K126" s="15" t="s">
        <v>66</v>
      </c>
      <c r="L126" s="15" t="s">
        <v>67</v>
      </c>
      <c r="M126" s="15" t="s">
        <v>394</v>
      </c>
      <c r="N126" s="15" t="s">
        <v>69</v>
      </c>
    </row>
    <row r="127" spans="1:14" x14ac:dyDescent="0.2">
      <c r="A127" s="14" t="s">
        <v>58</v>
      </c>
      <c r="B127" s="15" t="s">
        <v>349</v>
      </c>
      <c r="C127" s="16">
        <v>45802</v>
      </c>
      <c r="D127" s="17">
        <v>390</v>
      </c>
      <c r="E127" s="15" t="s">
        <v>395</v>
      </c>
      <c r="F127" s="15" t="s">
        <v>61</v>
      </c>
      <c r="G127" s="15" t="s">
        <v>62</v>
      </c>
      <c r="H127" s="15" t="s">
        <v>396</v>
      </c>
      <c r="I127" s="15" t="s">
        <v>64</v>
      </c>
      <c r="J127" s="15" t="s">
        <v>65</v>
      </c>
      <c r="K127" s="15" t="s">
        <v>66</v>
      </c>
      <c r="L127" s="15" t="s">
        <v>67</v>
      </c>
      <c r="M127" s="15" t="s">
        <v>397</v>
      </c>
      <c r="N127" s="15" t="s">
        <v>69</v>
      </c>
    </row>
    <row r="128" spans="1:14" x14ac:dyDescent="0.2">
      <c r="A128" s="14" t="s">
        <v>58</v>
      </c>
      <c r="B128" s="15" t="s">
        <v>349</v>
      </c>
      <c r="C128" s="16">
        <v>45802</v>
      </c>
      <c r="D128" s="17">
        <v>1270</v>
      </c>
      <c r="E128" s="15" t="s">
        <v>398</v>
      </c>
      <c r="F128" s="15" t="s">
        <v>61</v>
      </c>
      <c r="G128" s="15" t="s">
        <v>62</v>
      </c>
      <c r="H128" s="15" t="s">
        <v>399</v>
      </c>
      <c r="I128" s="15" t="s">
        <v>64</v>
      </c>
      <c r="J128" s="15" t="s">
        <v>65</v>
      </c>
      <c r="K128" s="15" t="s">
        <v>66</v>
      </c>
      <c r="L128" s="15" t="s">
        <v>67</v>
      </c>
      <c r="M128" s="15" t="s">
        <v>400</v>
      </c>
      <c r="N128" s="15" t="s">
        <v>69</v>
      </c>
    </row>
    <row r="129" spans="1:14" x14ac:dyDescent="0.2">
      <c r="A129" s="14" t="s">
        <v>58</v>
      </c>
      <c r="B129" s="15" t="s">
        <v>349</v>
      </c>
      <c r="C129" s="16">
        <v>45802</v>
      </c>
      <c r="D129" s="17">
        <v>190</v>
      </c>
      <c r="E129" s="15" t="s">
        <v>115</v>
      </c>
      <c r="F129" s="15" t="s">
        <v>61</v>
      </c>
      <c r="G129" s="15" t="s">
        <v>62</v>
      </c>
      <c r="H129" s="15" t="s">
        <v>401</v>
      </c>
      <c r="I129" s="15" t="s">
        <v>64</v>
      </c>
      <c r="J129" s="15" t="s">
        <v>65</v>
      </c>
      <c r="K129" s="15" t="s">
        <v>66</v>
      </c>
      <c r="L129" s="15" t="s">
        <v>67</v>
      </c>
      <c r="M129" s="15" t="s">
        <v>117</v>
      </c>
      <c r="N129" s="15" t="s">
        <v>69</v>
      </c>
    </row>
    <row r="130" spans="1:14" x14ac:dyDescent="0.2">
      <c r="A130" s="14" t="s">
        <v>58</v>
      </c>
      <c r="B130" s="15" t="s">
        <v>349</v>
      </c>
      <c r="C130" s="16">
        <v>45802</v>
      </c>
      <c r="D130" s="17">
        <v>390</v>
      </c>
      <c r="E130" s="15" t="s">
        <v>402</v>
      </c>
      <c r="F130" s="15" t="s">
        <v>61</v>
      </c>
      <c r="G130" s="15" t="s">
        <v>62</v>
      </c>
      <c r="H130" s="15" t="s">
        <v>403</v>
      </c>
      <c r="I130" s="15" t="s">
        <v>64</v>
      </c>
      <c r="J130" s="15" t="s">
        <v>65</v>
      </c>
      <c r="K130" s="15" t="s">
        <v>66</v>
      </c>
      <c r="L130" s="15" t="s">
        <v>67</v>
      </c>
      <c r="M130" s="15" t="s">
        <v>404</v>
      </c>
      <c r="N130" s="15" t="s">
        <v>69</v>
      </c>
    </row>
    <row r="131" spans="1:14" x14ac:dyDescent="0.2">
      <c r="A131" s="14" t="s">
        <v>58</v>
      </c>
      <c r="B131" s="15" t="s">
        <v>349</v>
      </c>
      <c r="C131" s="16">
        <v>45802</v>
      </c>
      <c r="D131" s="17">
        <v>665</v>
      </c>
      <c r="E131" s="15" t="s">
        <v>405</v>
      </c>
      <c r="F131" s="15" t="s">
        <v>61</v>
      </c>
      <c r="G131" s="15" t="s">
        <v>62</v>
      </c>
      <c r="H131" s="15" t="s">
        <v>406</v>
      </c>
      <c r="I131" s="15" t="s">
        <v>64</v>
      </c>
      <c r="J131" s="15" t="s">
        <v>65</v>
      </c>
      <c r="K131" s="15" t="s">
        <v>66</v>
      </c>
      <c r="L131" s="15" t="s">
        <v>67</v>
      </c>
      <c r="M131" s="15" t="s">
        <v>407</v>
      </c>
      <c r="N131" s="15" t="s">
        <v>69</v>
      </c>
    </row>
    <row r="132" spans="1:14" x14ac:dyDescent="0.2">
      <c r="A132" s="18" t="s">
        <v>67</v>
      </c>
      <c r="B132" s="18" t="s">
        <v>349</v>
      </c>
      <c r="C132" s="19"/>
      <c r="D132" s="20">
        <v>10950</v>
      </c>
      <c r="E132" s="18" t="s">
        <v>67</v>
      </c>
      <c r="F132" s="18" t="s">
        <v>67</v>
      </c>
      <c r="G132" s="18" t="s">
        <v>62</v>
      </c>
      <c r="H132" s="18" t="s">
        <v>67</v>
      </c>
      <c r="I132" s="18" t="s">
        <v>67</v>
      </c>
      <c r="J132" s="18" t="s">
        <v>67</v>
      </c>
      <c r="K132" s="18" t="s">
        <v>67</v>
      </c>
      <c r="L132" s="18" t="s">
        <v>67</v>
      </c>
      <c r="M132" s="18" t="s">
        <v>67</v>
      </c>
      <c r="N132" s="18" t="s">
        <v>69</v>
      </c>
    </row>
    <row r="133" spans="1:14" x14ac:dyDescent="0.2">
      <c r="A133" s="14" t="s">
        <v>58</v>
      </c>
      <c r="B133" s="15" t="s">
        <v>349</v>
      </c>
      <c r="C133" s="16">
        <v>45802</v>
      </c>
      <c r="D133" s="17">
        <v>1170</v>
      </c>
      <c r="E133" s="15" t="s">
        <v>408</v>
      </c>
      <c r="F133" s="15" t="s">
        <v>61</v>
      </c>
      <c r="G133" s="15" t="s">
        <v>62</v>
      </c>
      <c r="H133" s="15" t="s">
        <v>409</v>
      </c>
      <c r="I133" s="15" t="s">
        <v>64</v>
      </c>
      <c r="J133" s="15" t="s">
        <v>65</v>
      </c>
      <c r="K133" s="15" t="s">
        <v>66</v>
      </c>
      <c r="L133" s="15" t="s">
        <v>67</v>
      </c>
      <c r="M133" s="15" t="s">
        <v>410</v>
      </c>
      <c r="N133" s="15" t="s">
        <v>121</v>
      </c>
    </row>
    <row r="134" spans="1:14" x14ac:dyDescent="0.2">
      <c r="A134" s="14" t="s">
        <v>58</v>
      </c>
      <c r="B134" s="15" t="s">
        <v>349</v>
      </c>
      <c r="C134" s="16">
        <v>45802</v>
      </c>
      <c r="D134" s="17">
        <v>550</v>
      </c>
      <c r="E134" s="15" t="s">
        <v>118</v>
      </c>
      <c r="F134" s="15" t="s">
        <v>61</v>
      </c>
      <c r="G134" s="15" t="s">
        <v>62</v>
      </c>
      <c r="H134" s="15" t="s">
        <v>411</v>
      </c>
      <c r="I134" s="15" t="s">
        <v>64</v>
      </c>
      <c r="J134" s="15" t="s">
        <v>65</v>
      </c>
      <c r="K134" s="15" t="s">
        <v>66</v>
      </c>
      <c r="L134" s="15" t="s">
        <v>67</v>
      </c>
      <c r="M134" s="15" t="s">
        <v>120</v>
      </c>
      <c r="N134" s="15" t="s">
        <v>121</v>
      </c>
    </row>
    <row r="135" spans="1:14" x14ac:dyDescent="0.2">
      <c r="A135" s="18" t="s">
        <v>67</v>
      </c>
      <c r="B135" s="18" t="s">
        <v>349</v>
      </c>
      <c r="C135" s="19"/>
      <c r="D135" s="20">
        <v>1720</v>
      </c>
      <c r="E135" s="18" t="s">
        <v>67</v>
      </c>
      <c r="F135" s="18" t="s">
        <v>67</v>
      </c>
      <c r="G135" s="18" t="s">
        <v>62</v>
      </c>
      <c r="H135" s="18" t="s">
        <v>67</v>
      </c>
      <c r="I135" s="18" t="s">
        <v>67</v>
      </c>
      <c r="J135" s="18" t="s">
        <v>67</v>
      </c>
      <c r="K135" s="18" t="s">
        <v>67</v>
      </c>
      <c r="L135" s="18" t="s">
        <v>67</v>
      </c>
      <c r="M135" s="18" t="s">
        <v>67</v>
      </c>
      <c r="N135" s="18" t="s">
        <v>121</v>
      </c>
    </row>
    <row r="136" spans="1:14" x14ac:dyDescent="0.2">
      <c r="A136" s="14" t="s">
        <v>58</v>
      </c>
      <c r="B136" s="15" t="s">
        <v>349</v>
      </c>
      <c r="C136" s="16">
        <v>45802</v>
      </c>
      <c r="D136" s="17">
        <v>260</v>
      </c>
      <c r="E136" s="15" t="s">
        <v>122</v>
      </c>
      <c r="F136" s="15" t="s">
        <v>61</v>
      </c>
      <c r="G136" s="15" t="s">
        <v>62</v>
      </c>
      <c r="H136" s="15" t="s">
        <v>412</v>
      </c>
      <c r="I136" s="15" t="s">
        <v>64</v>
      </c>
      <c r="J136" s="15" t="s">
        <v>65</v>
      </c>
      <c r="K136" s="15" t="s">
        <v>66</v>
      </c>
      <c r="L136" s="15" t="s">
        <v>67</v>
      </c>
      <c r="M136" s="15" t="s">
        <v>124</v>
      </c>
      <c r="N136" s="15" t="s">
        <v>125</v>
      </c>
    </row>
    <row r="137" spans="1:14" x14ac:dyDescent="0.2">
      <c r="A137" s="14" t="s">
        <v>58</v>
      </c>
      <c r="B137" s="15" t="s">
        <v>349</v>
      </c>
      <c r="C137" s="16">
        <v>45802</v>
      </c>
      <c r="D137" s="17">
        <v>520</v>
      </c>
      <c r="E137" s="15" t="s">
        <v>126</v>
      </c>
      <c r="F137" s="15" t="s">
        <v>61</v>
      </c>
      <c r="G137" s="15" t="s">
        <v>62</v>
      </c>
      <c r="H137" s="15" t="s">
        <v>413</v>
      </c>
      <c r="I137" s="15" t="s">
        <v>64</v>
      </c>
      <c r="J137" s="15" t="s">
        <v>65</v>
      </c>
      <c r="K137" s="15" t="s">
        <v>66</v>
      </c>
      <c r="L137" s="15" t="s">
        <v>67</v>
      </c>
      <c r="M137" s="15" t="s">
        <v>128</v>
      </c>
      <c r="N137" s="15" t="s">
        <v>125</v>
      </c>
    </row>
    <row r="138" spans="1:14" x14ac:dyDescent="0.2">
      <c r="A138" s="14" t="s">
        <v>58</v>
      </c>
      <c r="B138" s="15" t="s">
        <v>349</v>
      </c>
      <c r="C138" s="16">
        <v>45802</v>
      </c>
      <c r="D138" s="17">
        <v>115</v>
      </c>
      <c r="E138" s="15" t="s">
        <v>414</v>
      </c>
      <c r="F138" s="15" t="s">
        <v>61</v>
      </c>
      <c r="G138" s="15" t="s">
        <v>62</v>
      </c>
      <c r="H138" s="15" t="s">
        <v>415</v>
      </c>
      <c r="I138" s="15" t="s">
        <v>64</v>
      </c>
      <c r="J138" s="15" t="s">
        <v>65</v>
      </c>
      <c r="K138" s="15" t="s">
        <v>66</v>
      </c>
      <c r="L138" s="15" t="s">
        <v>67</v>
      </c>
      <c r="M138" s="15" t="s">
        <v>416</v>
      </c>
      <c r="N138" s="15" t="s">
        <v>125</v>
      </c>
    </row>
    <row r="139" spans="1:14" x14ac:dyDescent="0.2">
      <c r="A139" s="14" t="s">
        <v>58</v>
      </c>
      <c r="B139" s="15" t="s">
        <v>349</v>
      </c>
      <c r="C139" s="16">
        <v>45802</v>
      </c>
      <c r="D139" s="17">
        <v>260</v>
      </c>
      <c r="E139" s="15" t="s">
        <v>417</v>
      </c>
      <c r="F139" s="15" t="s">
        <v>61</v>
      </c>
      <c r="G139" s="15" t="s">
        <v>62</v>
      </c>
      <c r="H139" s="15" t="s">
        <v>418</v>
      </c>
      <c r="I139" s="15" t="s">
        <v>64</v>
      </c>
      <c r="J139" s="15" t="s">
        <v>65</v>
      </c>
      <c r="K139" s="15" t="s">
        <v>66</v>
      </c>
      <c r="L139" s="15" t="s">
        <v>67</v>
      </c>
      <c r="M139" s="15" t="s">
        <v>419</v>
      </c>
      <c r="N139" s="15" t="s">
        <v>125</v>
      </c>
    </row>
    <row r="140" spans="1:14" x14ac:dyDescent="0.2">
      <c r="A140" s="14" t="s">
        <v>58</v>
      </c>
      <c r="B140" s="15" t="s">
        <v>349</v>
      </c>
      <c r="C140" s="16">
        <v>45802</v>
      </c>
      <c r="D140" s="17">
        <v>130</v>
      </c>
      <c r="E140" s="15" t="s">
        <v>129</v>
      </c>
      <c r="F140" s="15" t="s">
        <v>61</v>
      </c>
      <c r="G140" s="15" t="s">
        <v>62</v>
      </c>
      <c r="H140" s="15" t="s">
        <v>420</v>
      </c>
      <c r="I140" s="15" t="s">
        <v>64</v>
      </c>
      <c r="J140" s="15" t="s">
        <v>65</v>
      </c>
      <c r="K140" s="15" t="s">
        <v>66</v>
      </c>
      <c r="L140" s="15" t="s">
        <v>67</v>
      </c>
      <c r="M140" s="15" t="s">
        <v>131</v>
      </c>
      <c r="N140" s="15" t="s">
        <v>125</v>
      </c>
    </row>
    <row r="141" spans="1:14" x14ac:dyDescent="0.2">
      <c r="A141" s="14" t="s">
        <v>58</v>
      </c>
      <c r="B141" s="15" t="s">
        <v>349</v>
      </c>
      <c r="C141" s="16">
        <v>45802</v>
      </c>
      <c r="D141" s="17">
        <v>390</v>
      </c>
      <c r="E141" s="15" t="s">
        <v>132</v>
      </c>
      <c r="F141" s="15" t="s">
        <v>61</v>
      </c>
      <c r="G141" s="15" t="s">
        <v>62</v>
      </c>
      <c r="H141" s="15" t="s">
        <v>421</v>
      </c>
      <c r="I141" s="15" t="s">
        <v>64</v>
      </c>
      <c r="J141" s="15" t="s">
        <v>65</v>
      </c>
      <c r="K141" s="15" t="s">
        <v>66</v>
      </c>
      <c r="L141" s="15" t="s">
        <v>67</v>
      </c>
      <c r="M141" s="15" t="s">
        <v>134</v>
      </c>
      <c r="N141" s="15" t="s">
        <v>125</v>
      </c>
    </row>
    <row r="142" spans="1:14" x14ac:dyDescent="0.2">
      <c r="A142" s="14" t="s">
        <v>58</v>
      </c>
      <c r="B142" s="15" t="s">
        <v>349</v>
      </c>
      <c r="C142" s="16">
        <v>45802</v>
      </c>
      <c r="D142" s="17">
        <v>665</v>
      </c>
      <c r="E142" s="15" t="s">
        <v>422</v>
      </c>
      <c r="F142" s="15" t="s">
        <v>61</v>
      </c>
      <c r="G142" s="15" t="s">
        <v>62</v>
      </c>
      <c r="H142" s="15" t="s">
        <v>423</v>
      </c>
      <c r="I142" s="15" t="s">
        <v>64</v>
      </c>
      <c r="J142" s="15" t="s">
        <v>65</v>
      </c>
      <c r="K142" s="15" t="s">
        <v>66</v>
      </c>
      <c r="L142" s="15" t="s">
        <v>67</v>
      </c>
      <c r="M142" s="15" t="s">
        <v>424</v>
      </c>
      <c r="N142" s="15" t="s">
        <v>125</v>
      </c>
    </row>
    <row r="143" spans="1:14" x14ac:dyDescent="0.2">
      <c r="A143" s="14" t="s">
        <v>58</v>
      </c>
      <c r="B143" s="15" t="s">
        <v>349</v>
      </c>
      <c r="C143" s="16">
        <v>45802</v>
      </c>
      <c r="D143" s="17">
        <v>260</v>
      </c>
      <c r="E143" s="15" t="s">
        <v>425</v>
      </c>
      <c r="F143" s="15" t="s">
        <v>61</v>
      </c>
      <c r="G143" s="15" t="s">
        <v>62</v>
      </c>
      <c r="H143" s="15" t="s">
        <v>426</v>
      </c>
      <c r="I143" s="15" t="s">
        <v>64</v>
      </c>
      <c r="J143" s="15" t="s">
        <v>65</v>
      </c>
      <c r="K143" s="15" t="s">
        <v>66</v>
      </c>
      <c r="L143" s="15" t="s">
        <v>67</v>
      </c>
      <c r="M143" s="15" t="s">
        <v>427</v>
      </c>
      <c r="N143" s="15" t="s">
        <v>125</v>
      </c>
    </row>
    <row r="144" spans="1:14" x14ac:dyDescent="0.2">
      <c r="A144" s="18" t="s">
        <v>67</v>
      </c>
      <c r="B144" s="18" t="s">
        <v>349</v>
      </c>
      <c r="C144" s="19"/>
      <c r="D144" s="20">
        <v>2600</v>
      </c>
      <c r="E144" s="18" t="s">
        <v>67</v>
      </c>
      <c r="F144" s="18" t="s">
        <v>67</v>
      </c>
      <c r="G144" s="18" t="s">
        <v>62</v>
      </c>
      <c r="H144" s="18" t="s">
        <v>67</v>
      </c>
      <c r="I144" s="18" t="s">
        <v>67</v>
      </c>
      <c r="J144" s="18" t="s">
        <v>67</v>
      </c>
      <c r="K144" s="18" t="s">
        <v>67</v>
      </c>
      <c r="L144" s="18" t="s">
        <v>67</v>
      </c>
      <c r="M144" s="18" t="s">
        <v>67</v>
      </c>
      <c r="N144" s="18" t="s">
        <v>125</v>
      </c>
    </row>
    <row r="145" spans="1:14" x14ac:dyDescent="0.2">
      <c r="A145" s="14" t="s">
        <v>58</v>
      </c>
      <c r="B145" s="15" t="s">
        <v>349</v>
      </c>
      <c r="C145" s="16">
        <v>45802</v>
      </c>
      <c r="D145" s="17">
        <v>1560</v>
      </c>
      <c r="E145" s="15" t="s">
        <v>139</v>
      </c>
      <c r="F145" s="15" t="s">
        <v>61</v>
      </c>
      <c r="G145" s="15" t="s">
        <v>62</v>
      </c>
      <c r="H145" s="15" t="s">
        <v>428</v>
      </c>
      <c r="I145" s="15" t="s">
        <v>64</v>
      </c>
      <c r="J145" s="15" t="s">
        <v>65</v>
      </c>
      <c r="K145" s="15" t="s">
        <v>66</v>
      </c>
      <c r="L145" s="15" t="s">
        <v>67</v>
      </c>
      <c r="M145" s="15" t="s">
        <v>141</v>
      </c>
      <c r="N145" s="15" t="s">
        <v>138</v>
      </c>
    </row>
    <row r="146" spans="1:14" x14ac:dyDescent="0.2">
      <c r="A146" s="14" t="s">
        <v>58</v>
      </c>
      <c r="B146" s="15" t="s">
        <v>349</v>
      </c>
      <c r="C146" s="16">
        <v>45802</v>
      </c>
      <c r="D146" s="17">
        <v>665</v>
      </c>
      <c r="E146" s="15" t="s">
        <v>429</v>
      </c>
      <c r="F146" s="15" t="s">
        <v>61</v>
      </c>
      <c r="G146" s="15" t="s">
        <v>62</v>
      </c>
      <c r="H146" s="15" t="s">
        <v>430</v>
      </c>
      <c r="I146" s="15" t="s">
        <v>64</v>
      </c>
      <c r="J146" s="15" t="s">
        <v>65</v>
      </c>
      <c r="K146" s="15" t="s">
        <v>66</v>
      </c>
      <c r="L146" s="15" t="s">
        <v>67</v>
      </c>
      <c r="M146" s="15" t="s">
        <v>431</v>
      </c>
      <c r="N146" s="15" t="s">
        <v>138</v>
      </c>
    </row>
    <row r="147" spans="1:14" x14ac:dyDescent="0.2">
      <c r="A147" s="14" t="s">
        <v>58</v>
      </c>
      <c r="B147" s="15" t="s">
        <v>349</v>
      </c>
      <c r="C147" s="16">
        <v>45802</v>
      </c>
      <c r="D147" s="17">
        <v>390</v>
      </c>
      <c r="E147" s="15" t="s">
        <v>432</v>
      </c>
      <c r="F147" s="15" t="s">
        <v>61</v>
      </c>
      <c r="G147" s="15" t="s">
        <v>62</v>
      </c>
      <c r="H147" s="15" t="s">
        <v>433</v>
      </c>
      <c r="I147" s="15" t="s">
        <v>64</v>
      </c>
      <c r="J147" s="15" t="s">
        <v>65</v>
      </c>
      <c r="K147" s="15" t="s">
        <v>66</v>
      </c>
      <c r="L147" s="15" t="s">
        <v>67</v>
      </c>
      <c r="M147" s="15" t="s">
        <v>434</v>
      </c>
      <c r="N147" s="15" t="s">
        <v>138</v>
      </c>
    </row>
    <row r="148" spans="1:14" x14ac:dyDescent="0.2">
      <c r="A148" s="14" t="s">
        <v>58</v>
      </c>
      <c r="B148" s="15" t="s">
        <v>349</v>
      </c>
      <c r="C148" s="16">
        <v>45802</v>
      </c>
      <c r="D148" s="17">
        <v>720</v>
      </c>
      <c r="E148" s="15" t="s">
        <v>435</v>
      </c>
      <c r="F148" s="15" t="s">
        <v>61</v>
      </c>
      <c r="G148" s="15" t="s">
        <v>62</v>
      </c>
      <c r="H148" s="15" t="s">
        <v>436</v>
      </c>
      <c r="I148" s="15" t="s">
        <v>64</v>
      </c>
      <c r="J148" s="15" t="s">
        <v>65</v>
      </c>
      <c r="K148" s="15" t="s">
        <v>66</v>
      </c>
      <c r="L148" s="15" t="s">
        <v>67</v>
      </c>
      <c r="M148" s="15" t="s">
        <v>437</v>
      </c>
      <c r="N148" s="15" t="s">
        <v>138</v>
      </c>
    </row>
    <row r="149" spans="1:14" x14ac:dyDescent="0.2">
      <c r="A149" s="14" t="s">
        <v>58</v>
      </c>
      <c r="B149" s="15" t="s">
        <v>349</v>
      </c>
      <c r="C149" s="16">
        <v>45802</v>
      </c>
      <c r="D149" s="17">
        <v>310</v>
      </c>
      <c r="E149" s="15" t="s">
        <v>438</v>
      </c>
      <c r="F149" s="15" t="s">
        <v>61</v>
      </c>
      <c r="G149" s="15" t="s">
        <v>62</v>
      </c>
      <c r="H149" s="15" t="s">
        <v>439</v>
      </c>
      <c r="I149" s="15" t="s">
        <v>64</v>
      </c>
      <c r="J149" s="15" t="s">
        <v>65</v>
      </c>
      <c r="K149" s="15" t="s">
        <v>66</v>
      </c>
      <c r="L149" s="15" t="s">
        <v>67</v>
      </c>
      <c r="M149" s="15" t="s">
        <v>440</v>
      </c>
      <c r="N149" s="15" t="s">
        <v>138</v>
      </c>
    </row>
    <row r="150" spans="1:14" x14ac:dyDescent="0.2">
      <c r="A150" s="14" t="s">
        <v>58</v>
      </c>
      <c r="B150" s="15" t="s">
        <v>349</v>
      </c>
      <c r="C150" s="16">
        <v>45802</v>
      </c>
      <c r="D150" s="17">
        <v>310</v>
      </c>
      <c r="E150" s="15" t="s">
        <v>441</v>
      </c>
      <c r="F150" s="15" t="s">
        <v>61</v>
      </c>
      <c r="G150" s="15" t="s">
        <v>62</v>
      </c>
      <c r="H150" s="15" t="s">
        <v>442</v>
      </c>
      <c r="I150" s="15" t="s">
        <v>64</v>
      </c>
      <c r="J150" s="15" t="s">
        <v>65</v>
      </c>
      <c r="K150" s="15" t="s">
        <v>66</v>
      </c>
      <c r="L150" s="15" t="s">
        <v>67</v>
      </c>
      <c r="M150" s="15" t="s">
        <v>443</v>
      </c>
      <c r="N150" s="15" t="s">
        <v>138</v>
      </c>
    </row>
    <row r="151" spans="1:14" x14ac:dyDescent="0.2">
      <c r="A151" s="14" t="s">
        <v>58</v>
      </c>
      <c r="B151" s="15" t="s">
        <v>349</v>
      </c>
      <c r="C151" s="16">
        <v>45802</v>
      </c>
      <c r="D151" s="17">
        <v>180</v>
      </c>
      <c r="E151" s="15" t="s">
        <v>444</v>
      </c>
      <c r="F151" s="15" t="s">
        <v>61</v>
      </c>
      <c r="G151" s="15" t="s">
        <v>62</v>
      </c>
      <c r="H151" s="15" t="s">
        <v>445</v>
      </c>
      <c r="I151" s="15" t="s">
        <v>64</v>
      </c>
      <c r="J151" s="15" t="s">
        <v>65</v>
      </c>
      <c r="K151" s="15" t="s">
        <v>66</v>
      </c>
      <c r="L151" s="15" t="s">
        <v>67</v>
      </c>
      <c r="M151" s="15" t="s">
        <v>446</v>
      </c>
      <c r="N151" s="15" t="s">
        <v>138</v>
      </c>
    </row>
    <row r="152" spans="1:14" x14ac:dyDescent="0.2">
      <c r="A152" s="14" t="s">
        <v>58</v>
      </c>
      <c r="B152" s="15" t="s">
        <v>349</v>
      </c>
      <c r="C152" s="16">
        <v>45802</v>
      </c>
      <c r="D152" s="17">
        <v>780</v>
      </c>
      <c r="E152" s="15" t="s">
        <v>447</v>
      </c>
      <c r="F152" s="15" t="s">
        <v>61</v>
      </c>
      <c r="G152" s="15" t="s">
        <v>62</v>
      </c>
      <c r="H152" s="15" t="s">
        <v>448</v>
      </c>
      <c r="I152" s="15" t="s">
        <v>64</v>
      </c>
      <c r="J152" s="15" t="s">
        <v>65</v>
      </c>
      <c r="K152" s="15" t="s">
        <v>66</v>
      </c>
      <c r="L152" s="15" t="s">
        <v>67</v>
      </c>
      <c r="M152" s="15" t="s">
        <v>449</v>
      </c>
      <c r="N152" s="15" t="s">
        <v>138</v>
      </c>
    </row>
    <row r="153" spans="1:14" x14ac:dyDescent="0.2">
      <c r="A153" s="14" t="s">
        <v>58</v>
      </c>
      <c r="B153" s="15" t="s">
        <v>349</v>
      </c>
      <c r="C153" s="16">
        <v>45802</v>
      </c>
      <c r="D153" s="17">
        <v>790</v>
      </c>
      <c r="E153" s="15" t="s">
        <v>450</v>
      </c>
      <c r="F153" s="15" t="s">
        <v>61</v>
      </c>
      <c r="G153" s="15" t="s">
        <v>62</v>
      </c>
      <c r="H153" s="15" t="s">
        <v>451</v>
      </c>
      <c r="I153" s="15" t="s">
        <v>64</v>
      </c>
      <c r="J153" s="15" t="s">
        <v>65</v>
      </c>
      <c r="K153" s="15" t="s">
        <v>66</v>
      </c>
      <c r="L153" s="15" t="s">
        <v>67</v>
      </c>
      <c r="M153" s="15" t="s">
        <v>452</v>
      </c>
      <c r="N153" s="15" t="s">
        <v>138</v>
      </c>
    </row>
    <row r="154" spans="1:14" x14ac:dyDescent="0.2">
      <c r="A154" s="14" t="s">
        <v>58</v>
      </c>
      <c r="B154" s="15" t="s">
        <v>349</v>
      </c>
      <c r="C154" s="16">
        <v>45802</v>
      </c>
      <c r="D154" s="17">
        <v>595</v>
      </c>
      <c r="E154" s="15" t="s">
        <v>453</v>
      </c>
      <c r="F154" s="15" t="s">
        <v>61</v>
      </c>
      <c r="G154" s="15" t="s">
        <v>62</v>
      </c>
      <c r="H154" s="15" t="s">
        <v>454</v>
      </c>
      <c r="I154" s="15" t="s">
        <v>64</v>
      </c>
      <c r="J154" s="15" t="s">
        <v>65</v>
      </c>
      <c r="K154" s="15" t="s">
        <v>66</v>
      </c>
      <c r="L154" s="15" t="s">
        <v>67</v>
      </c>
      <c r="M154" s="15" t="s">
        <v>455</v>
      </c>
      <c r="N154" s="15" t="s">
        <v>138</v>
      </c>
    </row>
    <row r="155" spans="1:14" x14ac:dyDescent="0.2">
      <c r="A155" s="14" t="s">
        <v>58</v>
      </c>
      <c r="B155" s="15" t="s">
        <v>349</v>
      </c>
      <c r="C155" s="16">
        <v>45802</v>
      </c>
      <c r="D155" s="17">
        <v>360</v>
      </c>
      <c r="E155" s="15" t="s">
        <v>456</v>
      </c>
      <c r="F155" s="15" t="s">
        <v>61</v>
      </c>
      <c r="G155" s="15" t="s">
        <v>62</v>
      </c>
      <c r="H155" s="15" t="s">
        <v>457</v>
      </c>
      <c r="I155" s="15" t="s">
        <v>64</v>
      </c>
      <c r="J155" s="15" t="s">
        <v>65</v>
      </c>
      <c r="K155" s="15" t="s">
        <v>66</v>
      </c>
      <c r="L155" s="15" t="s">
        <v>67</v>
      </c>
      <c r="M155" s="15" t="s">
        <v>458</v>
      </c>
      <c r="N155" s="15" t="s">
        <v>138</v>
      </c>
    </row>
    <row r="156" spans="1:14" x14ac:dyDescent="0.2">
      <c r="A156" s="14" t="s">
        <v>58</v>
      </c>
      <c r="B156" s="15" t="s">
        <v>349</v>
      </c>
      <c r="C156" s="16">
        <v>45802</v>
      </c>
      <c r="D156" s="17">
        <v>310</v>
      </c>
      <c r="E156" s="15" t="s">
        <v>459</v>
      </c>
      <c r="F156" s="15" t="s">
        <v>61</v>
      </c>
      <c r="G156" s="15" t="s">
        <v>62</v>
      </c>
      <c r="H156" s="15" t="s">
        <v>460</v>
      </c>
      <c r="I156" s="15" t="s">
        <v>64</v>
      </c>
      <c r="J156" s="15" t="s">
        <v>65</v>
      </c>
      <c r="K156" s="15" t="s">
        <v>66</v>
      </c>
      <c r="L156" s="15" t="s">
        <v>67</v>
      </c>
      <c r="M156" s="15" t="s">
        <v>461</v>
      </c>
      <c r="N156" s="15" t="s">
        <v>138</v>
      </c>
    </row>
    <row r="157" spans="1:14" x14ac:dyDescent="0.2">
      <c r="A157" s="14" t="s">
        <v>58</v>
      </c>
      <c r="B157" s="15" t="s">
        <v>349</v>
      </c>
      <c r="C157" s="16">
        <v>45802</v>
      </c>
      <c r="D157" s="17">
        <v>180</v>
      </c>
      <c r="E157" s="15" t="s">
        <v>462</v>
      </c>
      <c r="F157" s="15" t="s">
        <v>61</v>
      </c>
      <c r="G157" s="15" t="s">
        <v>62</v>
      </c>
      <c r="H157" s="15" t="s">
        <v>463</v>
      </c>
      <c r="I157" s="15" t="s">
        <v>64</v>
      </c>
      <c r="J157" s="15" t="s">
        <v>65</v>
      </c>
      <c r="K157" s="15" t="s">
        <v>66</v>
      </c>
      <c r="L157" s="15" t="s">
        <v>67</v>
      </c>
      <c r="M157" s="15" t="s">
        <v>464</v>
      </c>
      <c r="N157" s="15" t="s">
        <v>138</v>
      </c>
    </row>
    <row r="158" spans="1:14" x14ac:dyDescent="0.2">
      <c r="A158" s="14" t="s">
        <v>58</v>
      </c>
      <c r="B158" s="15" t="s">
        <v>349</v>
      </c>
      <c r="C158" s="16">
        <v>45802</v>
      </c>
      <c r="D158" s="17">
        <v>665</v>
      </c>
      <c r="E158" s="15" t="s">
        <v>465</v>
      </c>
      <c r="F158" s="15" t="s">
        <v>61</v>
      </c>
      <c r="G158" s="15" t="s">
        <v>62</v>
      </c>
      <c r="H158" s="15" t="s">
        <v>466</v>
      </c>
      <c r="I158" s="15" t="s">
        <v>64</v>
      </c>
      <c r="J158" s="15" t="s">
        <v>65</v>
      </c>
      <c r="K158" s="15" t="s">
        <v>66</v>
      </c>
      <c r="L158" s="15" t="s">
        <v>67</v>
      </c>
      <c r="M158" s="15" t="s">
        <v>467</v>
      </c>
      <c r="N158" s="15" t="s">
        <v>138</v>
      </c>
    </row>
    <row r="159" spans="1:14" x14ac:dyDescent="0.2">
      <c r="A159" s="14" t="s">
        <v>58</v>
      </c>
      <c r="B159" s="15" t="s">
        <v>349</v>
      </c>
      <c r="C159" s="16">
        <v>45802</v>
      </c>
      <c r="D159" s="17">
        <v>2180</v>
      </c>
      <c r="E159" s="15" t="s">
        <v>468</v>
      </c>
      <c r="F159" s="15" t="s">
        <v>61</v>
      </c>
      <c r="G159" s="15" t="s">
        <v>62</v>
      </c>
      <c r="H159" s="15" t="s">
        <v>469</v>
      </c>
      <c r="I159" s="15" t="s">
        <v>64</v>
      </c>
      <c r="J159" s="15" t="s">
        <v>65</v>
      </c>
      <c r="K159" s="15" t="s">
        <v>66</v>
      </c>
      <c r="L159" s="15" t="s">
        <v>67</v>
      </c>
      <c r="M159" s="15" t="s">
        <v>470</v>
      </c>
      <c r="N159" s="15" t="s">
        <v>138</v>
      </c>
    </row>
    <row r="160" spans="1:14" x14ac:dyDescent="0.2">
      <c r="A160" s="14" t="s">
        <v>58</v>
      </c>
      <c r="B160" s="15" t="s">
        <v>349</v>
      </c>
      <c r="C160" s="16">
        <v>45802</v>
      </c>
      <c r="D160" s="17">
        <v>665</v>
      </c>
      <c r="E160" s="15" t="s">
        <v>471</v>
      </c>
      <c r="F160" s="15" t="s">
        <v>61</v>
      </c>
      <c r="G160" s="15" t="s">
        <v>62</v>
      </c>
      <c r="H160" s="15" t="s">
        <v>472</v>
      </c>
      <c r="I160" s="15" t="s">
        <v>64</v>
      </c>
      <c r="J160" s="15" t="s">
        <v>65</v>
      </c>
      <c r="K160" s="15" t="s">
        <v>66</v>
      </c>
      <c r="L160" s="15" t="s">
        <v>67</v>
      </c>
      <c r="M160" s="15" t="s">
        <v>473</v>
      </c>
      <c r="N160" s="15" t="s">
        <v>138</v>
      </c>
    </row>
    <row r="161" spans="1:14" x14ac:dyDescent="0.2">
      <c r="A161" s="14" t="s">
        <v>58</v>
      </c>
      <c r="B161" s="15" t="s">
        <v>349</v>
      </c>
      <c r="C161" s="16">
        <v>45802</v>
      </c>
      <c r="D161" s="17">
        <v>215</v>
      </c>
      <c r="E161" s="15" t="s">
        <v>474</v>
      </c>
      <c r="F161" s="15" t="s">
        <v>61</v>
      </c>
      <c r="G161" s="15" t="s">
        <v>62</v>
      </c>
      <c r="H161" s="15" t="s">
        <v>475</v>
      </c>
      <c r="I161" s="15" t="s">
        <v>64</v>
      </c>
      <c r="J161" s="15" t="s">
        <v>65</v>
      </c>
      <c r="K161" s="15" t="s">
        <v>66</v>
      </c>
      <c r="L161" s="15" t="s">
        <v>67</v>
      </c>
      <c r="M161" s="15" t="s">
        <v>476</v>
      </c>
      <c r="N161" s="15" t="s">
        <v>138</v>
      </c>
    </row>
    <row r="162" spans="1:14" x14ac:dyDescent="0.2">
      <c r="A162" s="14" t="s">
        <v>58</v>
      </c>
      <c r="B162" s="15" t="s">
        <v>349</v>
      </c>
      <c r="C162" s="16">
        <v>45802</v>
      </c>
      <c r="D162" s="17">
        <v>1005</v>
      </c>
      <c r="E162" s="15" t="s">
        <v>477</v>
      </c>
      <c r="F162" s="15" t="s">
        <v>61</v>
      </c>
      <c r="G162" s="15" t="s">
        <v>62</v>
      </c>
      <c r="H162" s="15" t="s">
        <v>478</v>
      </c>
      <c r="I162" s="15" t="s">
        <v>64</v>
      </c>
      <c r="J162" s="15" t="s">
        <v>65</v>
      </c>
      <c r="K162" s="15" t="s">
        <v>66</v>
      </c>
      <c r="L162" s="15" t="s">
        <v>67</v>
      </c>
      <c r="M162" s="15" t="s">
        <v>479</v>
      </c>
      <c r="N162" s="15" t="s">
        <v>138</v>
      </c>
    </row>
    <row r="163" spans="1:14" x14ac:dyDescent="0.2">
      <c r="A163" s="14" t="s">
        <v>58</v>
      </c>
      <c r="B163" s="15" t="s">
        <v>349</v>
      </c>
      <c r="C163" s="16">
        <v>45802</v>
      </c>
      <c r="D163" s="17">
        <v>190</v>
      </c>
      <c r="E163" s="15" t="s">
        <v>160</v>
      </c>
      <c r="F163" s="15" t="s">
        <v>61</v>
      </c>
      <c r="G163" s="15" t="s">
        <v>62</v>
      </c>
      <c r="H163" s="15" t="s">
        <v>480</v>
      </c>
      <c r="I163" s="15" t="s">
        <v>64</v>
      </c>
      <c r="J163" s="15" t="s">
        <v>65</v>
      </c>
      <c r="K163" s="15" t="s">
        <v>66</v>
      </c>
      <c r="L163" s="15" t="s">
        <v>67</v>
      </c>
      <c r="M163" s="15" t="s">
        <v>162</v>
      </c>
      <c r="N163" s="15" t="s">
        <v>138</v>
      </c>
    </row>
    <row r="164" spans="1:14" x14ac:dyDescent="0.2">
      <c r="A164" s="14" t="s">
        <v>58</v>
      </c>
      <c r="B164" s="15" t="s">
        <v>349</v>
      </c>
      <c r="C164" s="16">
        <v>45802</v>
      </c>
      <c r="D164" s="17">
        <v>1035</v>
      </c>
      <c r="E164" s="15" t="s">
        <v>481</v>
      </c>
      <c r="F164" s="15" t="s">
        <v>61</v>
      </c>
      <c r="G164" s="15" t="s">
        <v>62</v>
      </c>
      <c r="H164" s="15" t="s">
        <v>482</v>
      </c>
      <c r="I164" s="15" t="s">
        <v>64</v>
      </c>
      <c r="J164" s="15" t="s">
        <v>65</v>
      </c>
      <c r="K164" s="15" t="s">
        <v>66</v>
      </c>
      <c r="L164" s="15" t="s">
        <v>67</v>
      </c>
      <c r="M164" s="15" t="s">
        <v>483</v>
      </c>
      <c r="N164" s="15" t="s">
        <v>138</v>
      </c>
    </row>
    <row r="165" spans="1:14" x14ac:dyDescent="0.2">
      <c r="A165" s="14" t="s">
        <v>58</v>
      </c>
      <c r="B165" s="15" t="s">
        <v>349</v>
      </c>
      <c r="C165" s="16">
        <v>45802</v>
      </c>
      <c r="D165" s="17">
        <v>405</v>
      </c>
      <c r="E165" s="15" t="s">
        <v>484</v>
      </c>
      <c r="F165" s="15" t="s">
        <v>61</v>
      </c>
      <c r="G165" s="15" t="s">
        <v>62</v>
      </c>
      <c r="H165" s="15" t="s">
        <v>485</v>
      </c>
      <c r="I165" s="15" t="s">
        <v>64</v>
      </c>
      <c r="J165" s="15" t="s">
        <v>65</v>
      </c>
      <c r="K165" s="15" t="s">
        <v>66</v>
      </c>
      <c r="L165" s="15" t="s">
        <v>67</v>
      </c>
      <c r="M165" s="15" t="s">
        <v>486</v>
      </c>
      <c r="N165" s="15" t="s">
        <v>138</v>
      </c>
    </row>
    <row r="166" spans="1:14" x14ac:dyDescent="0.2">
      <c r="A166" s="14" t="s">
        <v>58</v>
      </c>
      <c r="B166" s="15" t="s">
        <v>349</v>
      </c>
      <c r="C166" s="16">
        <v>45802</v>
      </c>
      <c r="D166" s="17">
        <v>910</v>
      </c>
      <c r="E166" s="15" t="s">
        <v>487</v>
      </c>
      <c r="F166" s="15" t="s">
        <v>61</v>
      </c>
      <c r="G166" s="15" t="s">
        <v>62</v>
      </c>
      <c r="H166" s="15" t="s">
        <v>488</v>
      </c>
      <c r="I166" s="15" t="s">
        <v>64</v>
      </c>
      <c r="J166" s="15" t="s">
        <v>65</v>
      </c>
      <c r="K166" s="15" t="s">
        <v>66</v>
      </c>
      <c r="L166" s="15" t="s">
        <v>67</v>
      </c>
      <c r="M166" s="15" t="s">
        <v>489</v>
      </c>
      <c r="N166" s="15" t="s">
        <v>138</v>
      </c>
    </row>
    <row r="167" spans="1:14" x14ac:dyDescent="0.2">
      <c r="A167" s="14" t="s">
        <v>58</v>
      </c>
      <c r="B167" s="15" t="s">
        <v>349</v>
      </c>
      <c r="C167" s="16">
        <v>45802</v>
      </c>
      <c r="D167" s="17">
        <v>1110</v>
      </c>
      <c r="E167" s="15" t="s">
        <v>490</v>
      </c>
      <c r="F167" s="15" t="s">
        <v>61</v>
      </c>
      <c r="G167" s="15" t="s">
        <v>62</v>
      </c>
      <c r="H167" s="15" t="s">
        <v>491</v>
      </c>
      <c r="I167" s="15" t="s">
        <v>64</v>
      </c>
      <c r="J167" s="15" t="s">
        <v>65</v>
      </c>
      <c r="K167" s="15" t="s">
        <v>66</v>
      </c>
      <c r="L167" s="15" t="s">
        <v>67</v>
      </c>
      <c r="M167" s="15" t="s">
        <v>492</v>
      </c>
      <c r="N167" s="15" t="s">
        <v>138</v>
      </c>
    </row>
    <row r="168" spans="1:14" x14ac:dyDescent="0.2">
      <c r="A168" s="14" t="s">
        <v>58</v>
      </c>
      <c r="B168" s="15" t="s">
        <v>349</v>
      </c>
      <c r="C168" s="16">
        <v>45802</v>
      </c>
      <c r="D168" s="17">
        <v>390</v>
      </c>
      <c r="E168" s="15" t="s">
        <v>493</v>
      </c>
      <c r="F168" s="15" t="s">
        <v>61</v>
      </c>
      <c r="G168" s="15" t="s">
        <v>62</v>
      </c>
      <c r="H168" s="15" t="s">
        <v>494</v>
      </c>
      <c r="I168" s="15" t="s">
        <v>64</v>
      </c>
      <c r="J168" s="15" t="s">
        <v>65</v>
      </c>
      <c r="K168" s="15" t="s">
        <v>66</v>
      </c>
      <c r="L168" s="15" t="s">
        <v>67</v>
      </c>
      <c r="M168" s="15" t="s">
        <v>495</v>
      </c>
      <c r="N168" s="15" t="s">
        <v>138</v>
      </c>
    </row>
    <row r="169" spans="1:14" x14ac:dyDescent="0.2">
      <c r="A169" s="14" t="s">
        <v>58</v>
      </c>
      <c r="B169" s="15" t="s">
        <v>349</v>
      </c>
      <c r="C169" s="16">
        <v>45802</v>
      </c>
      <c r="D169" s="17">
        <v>435</v>
      </c>
      <c r="E169" s="15" t="s">
        <v>496</v>
      </c>
      <c r="F169" s="15" t="s">
        <v>61</v>
      </c>
      <c r="G169" s="15" t="s">
        <v>62</v>
      </c>
      <c r="H169" s="15" t="s">
        <v>497</v>
      </c>
      <c r="I169" s="15" t="s">
        <v>64</v>
      </c>
      <c r="J169" s="15" t="s">
        <v>65</v>
      </c>
      <c r="K169" s="15" t="s">
        <v>66</v>
      </c>
      <c r="L169" s="15" t="s">
        <v>67</v>
      </c>
      <c r="M169" s="15" t="s">
        <v>498</v>
      </c>
      <c r="N169" s="15" t="s">
        <v>138</v>
      </c>
    </row>
    <row r="170" spans="1:14" x14ac:dyDescent="0.2">
      <c r="A170" s="14" t="s">
        <v>58</v>
      </c>
      <c r="B170" s="15" t="s">
        <v>349</v>
      </c>
      <c r="C170" s="16">
        <v>45802</v>
      </c>
      <c r="D170" s="17">
        <v>60</v>
      </c>
      <c r="E170" s="15" t="s">
        <v>499</v>
      </c>
      <c r="F170" s="15" t="s">
        <v>61</v>
      </c>
      <c r="G170" s="15" t="s">
        <v>62</v>
      </c>
      <c r="H170" s="15" t="s">
        <v>500</v>
      </c>
      <c r="I170" s="15" t="s">
        <v>64</v>
      </c>
      <c r="J170" s="15" t="s">
        <v>65</v>
      </c>
      <c r="K170" s="15" t="s">
        <v>66</v>
      </c>
      <c r="L170" s="15" t="s">
        <v>67</v>
      </c>
      <c r="M170" s="15" t="s">
        <v>501</v>
      </c>
      <c r="N170" s="15" t="s">
        <v>138</v>
      </c>
    </row>
    <row r="171" spans="1:14" x14ac:dyDescent="0.2">
      <c r="A171" s="14" t="s">
        <v>58</v>
      </c>
      <c r="B171" s="15" t="s">
        <v>349</v>
      </c>
      <c r="C171" s="16">
        <v>45802</v>
      </c>
      <c r="D171" s="17">
        <v>720</v>
      </c>
      <c r="E171" s="15" t="s">
        <v>175</v>
      </c>
      <c r="F171" s="15" t="s">
        <v>61</v>
      </c>
      <c r="G171" s="15" t="s">
        <v>62</v>
      </c>
      <c r="H171" s="15" t="s">
        <v>502</v>
      </c>
      <c r="I171" s="15" t="s">
        <v>64</v>
      </c>
      <c r="J171" s="15" t="s">
        <v>65</v>
      </c>
      <c r="K171" s="15" t="s">
        <v>66</v>
      </c>
      <c r="L171" s="15" t="s">
        <v>67</v>
      </c>
      <c r="M171" s="15" t="s">
        <v>177</v>
      </c>
      <c r="N171" s="15" t="s">
        <v>138</v>
      </c>
    </row>
    <row r="172" spans="1:14" x14ac:dyDescent="0.2">
      <c r="A172" s="14" t="s">
        <v>58</v>
      </c>
      <c r="B172" s="15" t="s">
        <v>349</v>
      </c>
      <c r="C172" s="16">
        <v>45802</v>
      </c>
      <c r="D172" s="17">
        <v>620</v>
      </c>
      <c r="E172" s="15" t="s">
        <v>178</v>
      </c>
      <c r="F172" s="15" t="s">
        <v>61</v>
      </c>
      <c r="G172" s="15" t="s">
        <v>62</v>
      </c>
      <c r="H172" s="15" t="s">
        <v>503</v>
      </c>
      <c r="I172" s="15" t="s">
        <v>64</v>
      </c>
      <c r="J172" s="15" t="s">
        <v>65</v>
      </c>
      <c r="K172" s="15" t="s">
        <v>66</v>
      </c>
      <c r="L172" s="15" t="s">
        <v>67</v>
      </c>
      <c r="M172" s="15" t="s">
        <v>180</v>
      </c>
      <c r="N172" s="15" t="s">
        <v>138</v>
      </c>
    </row>
    <row r="173" spans="1:14" x14ac:dyDescent="0.2">
      <c r="A173" s="18" t="s">
        <v>67</v>
      </c>
      <c r="B173" s="18" t="s">
        <v>349</v>
      </c>
      <c r="C173" s="19"/>
      <c r="D173" s="20">
        <v>17755</v>
      </c>
      <c r="E173" s="18" t="s">
        <v>67</v>
      </c>
      <c r="F173" s="18" t="s">
        <v>67</v>
      </c>
      <c r="G173" s="18" t="s">
        <v>62</v>
      </c>
      <c r="H173" s="18" t="s">
        <v>67</v>
      </c>
      <c r="I173" s="18" t="s">
        <v>67</v>
      </c>
      <c r="J173" s="18" t="s">
        <v>67</v>
      </c>
      <c r="K173" s="18" t="s">
        <v>67</v>
      </c>
      <c r="L173" s="18" t="s">
        <v>67</v>
      </c>
      <c r="M173" s="18" t="s">
        <v>67</v>
      </c>
      <c r="N173" s="18" t="s">
        <v>138</v>
      </c>
    </row>
    <row r="174" spans="1:14" x14ac:dyDescent="0.2">
      <c r="A174" s="14" t="s">
        <v>58</v>
      </c>
      <c r="B174" s="15" t="s">
        <v>349</v>
      </c>
      <c r="C174" s="16">
        <v>45802</v>
      </c>
      <c r="D174" s="17">
        <v>405</v>
      </c>
      <c r="E174" s="15" t="s">
        <v>504</v>
      </c>
      <c r="F174" s="15" t="s">
        <v>61</v>
      </c>
      <c r="G174" s="15" t="s">
        <v>62</v>
      </c>
      <c r="H174" s="15" t="s">
        <v>505</v>
      </c>
      <c r="I174" s="15" t="s">
        <v>64</v>
      </c>
      <c r="J174" s="15" t="s">
        <v>65</v>
      </c>
      <c r="K174" s="15" t="s">
        <v>66</v>
      </c>
      <c r="L174" s="15" t="s">
        <v>67</v>
      </c>
      <c r="M174" s="15" t="s">
        <v>506</v>
      </c>
      <c r="N174" s="15" t="s">
        <v>184</v>
      </c>
    </row>
    <row r="175" spans="1:14" x14ac:dyDescent="0.2">
      <c r="A175" s="14" t="s">
        <v>58</v>
      </c>
      <c r="B175" s="15" t="s">
        <v>349</v>
      </c>
      <c r="C175" s="16">
        <v>45802</v>
      </c>
      <c r="D175" s="17">
        <v>40.75</v>
      </c>
      <c r="E175" s="15" t="s">
        <v>507</v>
      </c>
      <c r="F175" s="15" t="s">
        <v>61</v>
      </c>
      <c r="G175" s="15" t="s">
        <v>62</v>
      </c>
      <c r="H175" s="15" t="s">
        <v>508</v>
      </c>
      <c r="I175" s="15" t="s">
        <v>64</v>
      </c>
      <c r="J175" s="15" t="s">
        <v>65</v>
      </c>
      <c r="K175" s="15" t="s">
        <v>66</v>
      </c>
      <c r="L175" s="15" t="s">
        <v>67</v>
      </c>
      <c r="M175" s="15" t="s">
        <v>509</v>
      </c>
      <c r="N175" s="15" t="s">
        <v>184</v>
      </c>
    </row>
    <row r="176" spans="1:14" x14ac:dyDescent="0.2">
      <c r="A176" s="14" t="s">
        <v>58</v>
      </c>
      <c r="B176" s="15" t="s">
        <v>349</v>
      </c>
      <c r="C176" s="16">
        <v>45802</v>
      </c>
      <c r="D176" s="17">
        <v>310</v>
      </c>
      <c r="E176" s="15" t="s">
        <v>510</v>
      </c>
      <c r="F176" s="15" t="s">
        <v>61</v>
      </c>
      <c r="G176" s="15" t="s">
        <v>62</v>
      </c>
      <c r="H176" s="15" t="s">
        <v>511</v>
      </c>
      <c r="I176" s="15" t="s">
        <v>64</v>
      </c>
      <c r="J176" s="15" t="s">
        <v>65</v>
      </c>
      <c r="K176" s="15" t="s">
        <v>66</v>
      </c>
      <c r="L176" s="15" t="s">
        <v>67</v>
      </c>
      <c r="M176" s="15" t="s">
        <v>512</v>
      </c>
      <c r="N176" s="15" t="s">
        <v>184</v>
      </c>
    </row>
    <row r="177" spans="1:14" x14ac:dyDescent="0.2">
      <c r="A177" s="14" t="s">
        <v>58</v>
      </c>
      <c r="B177" s="15" t="s">
        <v>349</v>
      </c>
      <c r="C177" s="16">
        <v>45802</v>
      </c>
      <c r="D177" s="17">
        <v>790</v>
      </c>
      <c r="E177" s="15" t="s">
        <v>185</v>
      </c>
      <c r="F177" s="15" t="s">
        <v>61</v>
      </c>
      <c r="G177" s="15" t="s">
        <v>62</v>
      </c>
      <c r="H177" s="15" t="s">
        <v>513</v>
      </c>
      <c r="I177" s="15" t="s">
        <v>64</v>
      </c>
      <c r="J177" s="15" t="s">
        <v>65</v>
      </c>
      <c r="K177" s="15" t="s">
        <v>66</v>
      </c>
      <c r="L177" s="15" t="s">
        <v>67</v>
      </c>
      <c r="M177" s="15" t="s">
        <v>187</v>
      </c>
      <c r="N177" s="15" t="s">
        <v>184</v>
      </c>
    </row>
    <row r="178" spans="1:14" x14ac:dyDescent="0.2">
      <c r="A178" s="14" t="s">
        <v>58</v>
      </c>
      <c r="B178" s="15" t="s">
        <v>349</v>
      </c>
      <c r="C178" s="16">
        <v>45802</v>
      </c>
      <c r="D178" s="17">
        <v>39.25</v>
      </c>
      <c r="E178" s="15" t="s">
        <v>514</v>
      </c>
      <c r="F178" s="15" t="s">
        <v>61</v>
      </c>
      <c r="G178" s="15" t="s">
        <v>62</v>
      </c>
      <c r="H178" s="15" t="s">
        <v>515</v>
      </c>
      <c r="I178" s="15" t="s">
        <v>64</v>
      </c>
      <c r="J178" s="15" t="s">
        <v>65</v>
      </c>
      <c r="K178" s="15" t="s">
        <v>66</v>
      </c>
      <c r="L178" s="15" t="s">
        <v>67</v>
      </c>
      <c r="M178" s="15" t="s">
        <v>516</v>
      </c>
      <c r="N178" s="15" t="s">
        <v>184</v>
      </c>
    </row>
    <row r="179" spans="1:14" x14ac:dyDescent="0.2">
      <c r="A179" s="14" t="s">
        <v>58</v>
      </c>
      <c r="B179" s="15" t="s">
        <v>349</v>
      </c>
      <c r="C179" s="16">
        <v>45802</v>
      </c>
      <c r="D179" s="17">
        <v>690</v>
      </c>
      <c r="E179" s="15" t="s">
        <v>517</v>
      </c>
      <c r="F179" s="15" t="s">
        <v>61</v>
      </c>
      <c r="G179" s="15" t="s">
        <v>62</v>
      </c>
      <c r="H179" s="15" t="s">
        <v>518</v>
      </c>
      <c r="I179" s="15" t="s">
        <v>64</v>
      </c>
      <c r="J179" s="15" t="s">
        <v>65</v>
      </c>
      <c r="K179" s="15" t="s">
        <v>66</v>
      </c>
      <c r="L179" s="15" t="s">
        <v>67</v>
      </c>
      <c r="M179" s="15" t="s">
        <v>519</v>
      </c>
      <c r="N179" s="15" t="s">
        <v>184</v>
      </c>
    </row>
    <row r="180" spans="1:14" x14ac:dyDescent="0.2">
      <c r="A180" s="14" t="s">
        <v>58</v>
      </c>
      <c r="B180" s="15" t="s">
        <v>349</v>
      </c>
      <c r="C180" s="16">
        <v>45802</v>
      </c>
      <c r="D180" s="17">
        <v>65</v>
      </c>
      <c r="E180" s="15" t="s">
        <v>520</v>
      </c>
      <c r="F180" s="15" t="s">
        <v>61</v>
      </c>
      <c r="G180" s="15" t="s">
        <v>62</v>
      </c>
      <c r="H180" s="15" t="s">
        <v>521</v>
      </c>
      <c r="I180" s="15" t="s">
        <v>64</v>
      </c>
      <c r="J180" s="15" t="s">
        <v>65</v>
      </c>
      <c r="K180" s="15" t="s">
        <v>66</v>
      </c>
      <c r="L180" s="15" t="s">
        <v>67</v>
      </c>
      <c r="M180" s="15" t="s">
        <v>522</v>
      </c>
      <c r="N180" s="15" t="s">
        <v>184</v>
      </c>
    </row>
    <row r="181" spans="1:14" x14ac:dyDescent="0.2">
      <c r="A181" s="14" t="s">
        <v>58</v>
      </c>
      <c r="B181" s="15" t="s">
        <v>349</v>
      </c>
      <c r="C181" s="16">
        <v>45802</v>
      </c>
      <c r="D181" s="17">
        <v>665</v>
      </c>
      <c r="E181" s="15" t="s">
        <v>523</v>
      </c>
      <c r="F181" s="15" t="s">
        <v>61</v>
      </c>
      <c r="G181" s="15" t="s">
        <v>62</v>
      </c>
      <c r="H181" s="15" t="s">
        <v>524</v>
      </c>
      <c r="I181" s="15" t="s">
        <v>64</v>
      </c>
      <c r="J181" s="15" t="s">
        <v>65</v>
      </c>
      <c r="K181" s="15" t="s">
        <v>66</v>
      </c>
      <c r="L181" s="15" t="s">
        <v>67</v>
      </c>
      <c r="M181" s="15" t="s">
        <v>525</v>
      </c>
      <c r="N181" s="15" t="s">
        <v>184</v>
      </c>
    </row>
    <row r="182" spans="1:14" x14ac:dyDescent="0.2">
      <c r="A182" s="14" t="s">
        <v>58</v>
      </c>
      <c r="B182" s="15" t="s">
        <v>349</v>
      </c>
      <c r="C182" s="16">
        <v>45802</v>
      </c>
      <c r="D182" s="17">
        <v>780</v>
      </c>
      <c r="E182" s="15" t="s">
        <v>526</v>
      </c>
      <c r="F182" s="15" t="s">
        <v>61</v>
      </c>
      <c r="G182" s="15" t="s">
        <v>62</v>
      </c>
      <c r="H182" s="15" t="s">
        <v>527</v>
      </c>
      <c r="I182" s="15" t="s">
        <v>64</v>
      </c>
      <c r="J182" s="15" t="s">
        <v>65</v>
      </c>
      <c r="K182" s="15" t="s">
        <v>66</v>
      </c>
      <c r="L182" s="15" t="s">
        <v>67</v>
      </c>
      <c r="M182" s="15" t="s">
        <v>528</v>
      </c>
      <c r="N182" s="15" t="s">
        <v>184</v>
      </c>
    </row>
    <row r="183" spans="1:14" x14ac:dyDescent="0.2">
      <c r="A183" s="14" t="s">
        <v>58</v>
      </c>
      <c r="B183" s="15" t="s">
        <v>349</v>
      </c>
      <c r="C183" s="16">
        <v>45802</v>
      </c>
      <c r="D183" s="17">
        <v>405</v>
      </c>
      <c r="E183" s="15" t="s">
        <v>529</v>
      </c>
      <c r="F183" s="15" t="s">
        <v>61</v>
      </c>
      <c r="G183" s="15" t="s">
        <v>62</v>
      </c>
      <c r="H183" s="15" t="s">
        <v>530</v>
      </c>
      <c r="I183" s="15" t="s">
        <v>64</v>
      </c>
      <c r="J183" s="15" t="s">
        <v>65</v>
      </c>
      <c r="K183" s="15" t="s">
        <v>66</v>
      </c>
      <c r="L183" s="15" t="s">
        <v>67</v>
      </c>
      <c r="M183" s="15" t="s">
        <v>531</v>
      </c>
      <c r="N183" s="15" t="s">
        <v>184</v>
      </c>
    </row>
    <row r="184" spans="1:14" x14ac:dyDescent="0.2">
      <c r="A184" s="14" t="s">
        <v>58</v>
      </c>
      <c r="B184" s="15" t="s">
        <v>349</v>
      </c>
      <c r="C184" s="16">
        <v>45802</v>
      </c>
      <c r="D184" s="17">
        <v>430</v>
      </c>
      <c r="E184" s="15" t="s">
        <v>532</v>
      </c>
      <c r="F184" s="15" t="s">
        <v>61</v>
      </c>
      <c r="G184" s="15" t="s">
        <v>62</v>
      </c>
      <c r="H184" s="15" t="s">
        <v>533</v>
      </c>
      <c r="I184" s="15" t="s">
        <v>64</v>
      </c>
      <c r="J184" s="15" t="s">
        <v>65</v>
      </c>
      <c r="K184" s="15" t="s">
        <v>66</v>
      </c>
      <c r="L184" s="15" t="s">
        <v>67</v>
      </c>
      <c r="M184" s="15" t="s">
        <v>534</v>
      </c>
      <c r="N184" s="15" t="s">
        <v>184</v>
      </c>
    </row>
    <row r="185" spans="1:14" x14ac:dyDescent="0.2">
      <c r="A185" s="14" t="s">
        <v>58</v>
      </c>
      <c r="B185" s="15" t="s">
        <v>349</v>
      </c>
      <c r="C185" s="16">
        <v>45802</v>
      </c>
      <c r="D185" s="17">
        <v>430</v>
      </c>
      <c r="E185" s="15" t="s">
        <v>535</v>
      </c>
      <c r="F185" s="15" t="s">
        <v>61</v>
      </c>
      <c r="G185" s="15" t="s">
        <v>62</v>
      </c>
      <c r="H185" s="15" t="s">
        <v>536</v>
      </c>
      <c r="I185" s="15" t="s">
        <v>64</v>
      </c>
      <c r="J185" s="15" t="s">
        <v>65</v>
      </c>
      <c r="K185" s="15" t="s">
        <v>66</v>
      </c>
      <c r="L185" s="15" t="s">
        <v>67</v>
      </c>
      <c r="M185" s="15" t="s">
        <v>537</v>
      </c>
      <c r="N185" s="15" t="s">
        <v>184</v>
      </c>
    </row>
    <row r="186" spans="1:14" x14ac:dyDescent="0.2">
      <c r="A186" s="14" t="s">
        <v>58</v>
      </c>
      <c r="B186" s="15" t="s">
        <v>349</v>
      </c>
      <c r="C186" s="16">
        <v>45802</v>
      </c>
      <c r="D186" s="17">
        <v>2340</v>
      </c>
      <c r="E186" s="15" t="s">
        <v>538</v>
      </c>
      <c r="F186" s="15" t="s">
        <v>61</v>
      </c>
      <c r="G186" s="15" t="s">
        <v>62</v>
      </c>
      <c r="H186" s="15" t="s">
        <v>539</v>
      </c>
      <c r="I186" s="15" t="s">
        <v>64</v>
      </c>
      <c r="J186" s="15" t="s">
        <v>65</v>
      </c>
      <c r="K186" s="15" t="s">
        <v>66</v>
      </c>
      <c r="L186" s="15" t="s">
        <v>67</v>
      </c>
      <c r="M186" s="15" t="s">
        <v>540</v>
      </c>
      <c r="N186" s="15" t="s">
        <v>184</v>
      </c>
    </row>
    <row r="187" spans="1:14" x14ac:dyDescent="0.2">
      <c r="A187" s="18" t="s">
        <v>67</v>
      </c>
      <c r="B187" s="18" t="s">
        <v>349</v>
      </c>
      <c r="C187" s="19"/>
      <c r="D187" s="20">
        <v>7390</v>
      </c>
      <c r="E187" s="18" t="s">
        <v>67</v>
      </c>
      <c r="F187" s="18" t="s">
        <v>67</v>
      </c>
      <c r="G187" s="18" t="s">
        <v>62</v>
      </c>
      <c r="H187" s="18" t="s">
        <v>67</v>
      </c>
      <c r="I187" s="18" t="s">
        <v>67</v>
      </c>
      <c r="J187" s="18" t="s">
        <v>67</v>
      </c>
      <c r="K187" s="18" t="s">
        <v>67</v>
      </c>
      <c r="L187" s="18" t="s">
        <v>67</v>
      </c>
      <c r="M187" s="18" t="s">
        <v>67</v>
      </c>
      <c r="N187" s="18" t="s">
        <v>184</v>
      </c>
    </row>
    <row r="188" spans="1:14" x14ac:dyDescent="0.2">
      <c r="A188" s="14" t="s">
        <v>58</v>
      </c>
      <c r="B188" s="15" t="s">
        <v>349</v>
      </c>
      <c r="C188" s="16">
        <v>45802</v>
      </c>
      <c r="D188" s="17">
        <v>520</v>
      </c>
      <c r="E188" s="15" t="s">
        <v>203</v>
      </c>
      <c r="F188" s="15" t="s">
        <v>61</v>
      </c>
      <c r="G188" s="15" t="s">
        <v>62</v>
      </c>
      <c r="H188" s="15" t="s">
        <v>541</v>
      </c>
      <c r="I188" s="15" t="s">
        <v>64</v>
      </c>
      <c r="J188" s="15" t="s">
        <v>65</v>
      </c>
      <c r="K188" s="15" t="s">
        <v>66</v>
      </c>
      <c r="L188" s="15" t="s">
        <v>67</v>
      </c>
      <c r="M188" s="15" t="s">
        <v>205</v>
      </c>
      <c r="N188" s="15" t="s">
        <v>206</v>
      </c>
    </row>
    <row r="189" spans="1:14" x14ac:dyDescent="0.2">
      <c r="A189" s="14" t="s">
        <v>58</v>
      </c>
      <c r="B189" s="15" t="s">
        <v>349</v>
      </c>
      <c r="C189" s="16">
        <v>45802</v>
      </c>
      <c r="D189" s="17">
        <v>260</v>
      </c>
      <c r="E189" s="15" t="s">
        <v>210</v>
      </c>
      <c r="F189" s="15" t="s">
        <v>61</v>
      </c>
      <c r="G189" s="15" t="s">
        <v>62</v>
      </c>
      <c r="H189" s="15" t="s">
        <v>542</v>
      </c>
      <c r="I189" s="15" t="s">
        <v>64</v>
      </c>
      <c r="J189" s="15" t="s">
        <v>65</v>
      </c>
      <c r="K189" s="15" t="s">
        <v>66</v>
      </c>
      <c r="L189" s="15" t="s">
        <v>67</v>
      </c>
      <c r="M189" s="15" t="s">
        <v>212</v>
      </c>
      <c r="N189" s="15" t="s">
        <v>206</v>
      </c>
    </row>
    <row r="190" spans="1:14" x14ac:dyDescent="0.2">
      <c r="A190" s="14" t="s">
        <v>58</v>
      </c>
      <c r="B190" s="15" t="s">
        <v>349</v>
      </c>
      <c r="C190" s="16">
        <v>45802</v>
      </c>
      <c r="D190" s="17">
        <v>130</v>
      </c>
      <c r="E190" s="15" t="s">
        <v>543</v>
      </c>
      <c r="F190" s="15" t="s">
        <v>61</v>
      </c>
      <c r="G190" s="15" t="s">
        <v>62</v>
      </c>
      <c r="H190" s="15" t="s">
        <v>544</v>
      </c>
      <c r="I190" s="15" t="s">
        <v>64</v>
      </c>
      <c r="J190" s="15" t="s">
        <v>65</v>
      </c>
      <c r="K190" s="15" t="s">
        <v>66</v>
      </c>
      <c r="L190" s="15" t="s">
        <v>67</v>
      </c>
      <c r="M190" s="15" t="s">
        <v>545</v>
      </c>
      <c r="N190" s="15" t="s">
        <v>206</v>
      </c>
    </row>
    <row r="191" spans="1:14" x14ac:dyDescent="0.2">
      <c r="A191" s="14" t="s">
        <v>58</v>
      </c>
      <c r="B191" s="15" t="s">
        <v>349</v>
      </c>
      <c r="C191" s="16">
        <v>45802</v>
      </c>
      <c r="D191" s="17">
        <v>390</v>
      </c>
      <c r="E191" s="15" t="s">
        <v>216</v>
      </c>
      <c r="F191" s="15" t="s">
        <v>61</v>
      </c>
      <c r="G191" s="15" t="s">
        <v>62</v>
      </c>
      <c r="H191" s="15" t="s">
        <v>546</v>
      </c>
      <c r="I191" s="15" t="s">
        <v>64</v>
      </c>
      <c r="J191" s="15" t="s">
        <v>65</v>
      </c>
      <c r="K191" s="15" t="s">
        <v>66</v>
      </c>
      <c r="L191" s="15" t="s">
        <v>67</v>
      </c>
      <c r="M191" s="15" t="s">
        <v>218</v>
      </c>
      <c r="N191" s="15" t="s">
        <v>206</v>
      </c>
    </row>
    <row r="192" spans="1:14" x14ac:dyDescent="0.2">
      <c r="A192" s="14" t="s">
        <v>58</v>
      </c>
      <c r="B192" s="15" t="s">
        <v>349</v>
      </c>
      <c r="C192" s="16">
        <v>45802</v>
      </c>
      <c r="D192" s="17">
        <v>260</v>
      </c>
      <c r="E192" s="15" t="s">
        <v>219</v>
      </c>
      <c r="F192" s="15" t="s">
        <v>61</v>
      </c>
      <c r="G192" s="15" t="s">
        <v>62</v>
      </c>
      <c r="H192" s="15" t="s">
        <v>547</v>
      </c>
      <c r="I192" s="15" t="s">
        <v>64</v>
      </c>
      <c r="J192" s="15" t="s">
        <v>65</v>
      </c>
      <c r="K192" s="15" t="s">
        <v>66</v>
      </c>
      <c r="L192" s="15" t="s">
        <v>67</v>
      </c>
      <c r="M192" s="15" t="s">
        <v>221</v>
      </c>
      <c r="N192" s="15" t="s">
        <v>206</v>
      </c>
    </row>
    <row r="193" spans="1:14" x14ac:dyDescent="0.2">
      <c r="A193" s="14" t="s">
        <v>58</v>
      </c>
      <c r="B193" s="15" t="s">
        <v>349</v>
      </c>
      <c r="C193" s="16">
        <v>45802</v>
      </c>
      <c r="D193" s="17">
        <v>260</v>
      </c>
      <c r="E193" s="15" t="s">
        <v>548</v>
      </c>
      <c r="F193" s="15" t="s">
        <v>61</v>
      </c>
      <c r="G193" s="15" t="s">
        <v>62</v>
      </c>
      <c r="H193" s="15" t="s">
        <v>549</v>
      </c>
      <c r="I193" s="15" t="s">
        <v>64</v>
      </c>
      <c r="J193" s="15" t="s">
        <v>65</v>
      </c>
      <c r="K193" s="15" t="s">
        <v>66</v>
      </c>
      <c r="L193" s="15" t="s">
        <v>67</v>
      </c>
      <c r="M193" s="15" t="s">
        <v>550</v>
      </c>
      <c r="N193" s="15" t="s">
        <v>206</v>
      </c>
    </row>
    <row r="194" spans="1:14" x14ac:dyDescent="0.2">
      <c r="A194" s="18" t="s">
        <v>67</v>
      </c>
      <c r="B194" s="18" t="s">
        <v>349</v>
      </c>
      <c r="C194" s="19"/>
      <c r="D194" s="20">
        <v>1820</v>
      </c>
      <c r="E194" s="18" t="s">
        <v>67</v>
      </c>
      <c r="F194" s="18" t="s">
        <v>67</v>
      </c>
      <c r="G194" s="18" t="s">
        <v>62</v>
      </c>
      <c r="H194" s="18" t="s">
        <v>67</v>
      </c>
      <c r="I194" s="18" t="s">
        <v>67</v>
      </c>
      <c r="J194" s="18" t="s">
        <v>67</v>
      </c>
      <c r="K194" s="18" t="s">
        <v>67</v>
      </c>
      <c r="L194" s="18" t="s">
        <v>67</v>
      </c>
      <c r="M194" s="18" t="s">
        <v>67</v>
      </c>
      <c r="N194" s="18" t="s">
        <v>206</v>
      </c>
    </row>
    <row r="195" spans="1:14" x14ac:dyDescent="0.2">
      <c r="A195" s="14" t="s">
        <v>58</v>
      </c>
      <c r="B195" s="15" t="s">
        <v>349</v>
      </c>
      <c r="C195" s="16">
        <v>45802</v>
      </c>
      <c r="D195" s="17">
        <v>260</v>
      </c>
      <c r="E195" s="15" t="s">
        <v>226</v>
      </c>
      <c r="F195" s="15" t="s">
        <v>61</v>
      </c>
      <c r="G195" s="15" t="s">
        <v>62</v>
      </c>
      <c r="H195" s="15" t="s">
        <v>551</v>
      </c>
      <c r="I195" s="15" t="s">
        <v>64</v>
      </c>
      <c r="J195" s="15" t="s">
        <v>65</v>
      </c>
      <c r="K195" s="15" t="s">
        <v>66</v>
      </c>
      <c r="L195" s="15" t="s">
        <v>67</v>
      </c>
      <c r="M195" s="15" t="s">
        <v>228</v>
      </c>
      <c r="N195" s="15" t="s">
        <v>225</v>
      </c>
    </row>
    <row r="196" spans="1:14" x14ac:dyDescent="0.2">
      <c r="A196" s="14" t="s">
        <v>58</v>
      </c>
      <c r="B196" s="15" t="s">
        <v>349</v>
      </c>
      <c r="C196" s="16">
        <v>45802</v>
      </c>
      <c r="D196" s="17">
        <v>260</v>
      </c>
      <c r="E196" s="15" t="s">
        <v>229</v>
      </c>
      <c r="F196" s="15" t="s">
        <v>61</v>
      </c>
      <c r="G196" s="15" t="s">
        <v>62</v>
      </c>
      <c r="H196" s="15" t="s">
        <v>552</v>
      </c>
      <c r="I196" s="15" t="s">
        <v>64</v>
      </c>
      <c r="J196" s="15" t="s">
        <v>65</v>
      </c>
      <c r="K196" s="15" t="s">
        <v>66</v>
      </c>
      <c r="L196" s="15" t="s">
        <v>67</v>
      </c>
      <c r="M196" s="15" t="s">
        <v>231</v>
      </c>
      <c r="N196" s="15" t="s">
        <v>225</v>
      </c>
    </row>
    <row r="197" spans="1:14" x14ac:dyDescent="0.2">
      <c r="A197" s="14" t="s">
        <v>58</v>
      </c>
      <c r="B197" s="15" t="s">
        <v>349</v>
      </c>
      <c r="C197" s="16">
        <v>45802</v>
      </c>
      <c r="D197" s="17">
        <v>260</v>
      </c>
      <c r="E197" s="15" t="s">
        <v>553</v>
      </c>
      <c r="F197" s="15" t="s">
        <v>61</v>
      </c>
      <c r="G197" s="15" t="s">
        <v>62</v>
      </c>
      <c r="H197" s="15" t="s">
        <v>554</v>
      </c>
      <c r="I197" s="15" t="s">
        <v>64</v>
      </c>
      <c r="J197" s="15" t="s">
        <v>65</v>
      </c>
      <c r="K197" s="15" t="s">
        <v>66</v>
      </c>
      <c r="L197" s="15" t="s">
        <v>67</v>
      </c>
      <c r="M197" s="15" t="s">
        <v>555</v>
      </c>
      <c r="N197" s="15" t="s">
        <v>225</v>
      </c>
    </row>
    <row r="198" spans="1:14" x14ac:dyDescent="0.2">
      <c r="A198" s="14" t="s">
        <v>58</v>
      </c>
      <c r="B198" s="15" t="s">
        <v>349</v>
      </c>
      <c r="C198" s="16">
        <v>45802</v>
      </c>
      <c r="D198" s="17">
        <v>390</v>
      </c>
      <c r="E198" s="15" t="s">
        <v>232</v>
      </c>
      <c r="F198" s="15" t="s">
        <v>61</v>
      </c>
      <c r="G198" s="15" t="s">
        <v>62</v>
      </c>
      <c r="H198" s="15" t="s">
        <v>556</v>
      </c>
      <c r="I198" s="15" t="s">
        <v>64</v>
      </c>
      <c r="J198" s="15" t="s">
        <v>65</v>
      </c>
      <c r="K198" s="15" t="s">
        <v>66</v>
      </c>
      <c r="L198" s="15" t="s">
        <v>67</v>
      </c>
      <c r="M198" s="15" t="s">
        <v>234</v>
      </c>
      <c r="N198" s="15" t="s">
        <v>225</v>
      </c>
    </row>
    <row r="199" spans="1:14" x14ac:dyDescent="0.2">
      <c r="A199" s="18" t="s">
        <v>67</v>
      </c>
      <c r="B199" s="18" t="s">
        <v>349</v>
      </c>
      <c r="C199" s="19"/>
      <c r="D199" s="20">
        <v>1170</v>
      </c>
      <c r="E199" s="18" t="s">
        <v>67</v>
      </c>
      <c r="F199" s="18" t="s">
        <v>67</v>
      </c>
      <c r="G199" s="18" t="s">
        <v>62</v>
      </c>
      <c r="H199" s="18" t="s">
        <v>67</v>
      </c>
      <c r="I199" s="18" t="s">
        <v>67</v>
      </c>
      <c r="J199" s="18" t="s">
        <v>67</v>
      </c>
      <c r="K199" s="18" t="s">
        <v>67</v>
      </c>
      <c r="L199" s="18" t="s">
        <v>67</v>
      </c>
      <c r="M199" s="18" t="s">
        <v>67</v>
      </c>
      <c r="N199" s="18" t="s">
        <v>225</v>
      </c>
    </row>
    <row r="200" spans="1:14" x14ac:dyDescent="0.2">
      <c r="A200" s="14" t="s">
        <v>58</v>
      </c>
      <c r="B200" s="15" t="s">
        <v>349</v>
      </c>
      <c r="C200" s="16">
        <v>45802</v>
      </c>
      <c r="D200" s="17">
        <v>18.36</v>
      </c>
      <c r="E200" s="15" t="s">
        <v>557</v>
      </c>
      <c r="F200" s="15" t="s">
        <v>61</v>
      </c>
      <c r="G200" s="15" t="s">
        <v>62</v>
      </c>
      <c r="H200" s="15" t="s">
        <v>558</v>
      </c>
      <c r="I200" s="15" t="s">
        <v>64</v>
      </c>
      <c r="J200" s="15" t="s">
        <v>65</v>
      </c>
      <c r="K200" s="15" t="s">
        <v>66</v>
      </c>
      <c r="L200" s="15" t="s">
        <v>67</v>
      </c>
      <c r="M200" s="15" t="s">
        <v>559</v>
      </c>
      <c r="N200" s="15" t="s">
        <v>241</v>
      </c>
    </row>
    <row r="201" spans="1:14" x14ac:dyDescent="0.2">
      <c r="A201" s="14" t="s">
        <v>58</v>
      </c>
      <c r="B201" s="15" t="s">
        <v>349</v>
      </c>
      <c r="C201" s="16">
        <v>45802</v>
      </c>
      <c r="D201" s="17">
        <v>31.64</v>
      </c>
      <c r="E201" s="15" t="s">
        <v>560</v>
      </c>
      <c r="F201" s="15" t="s">
        <v>61</v>
      </c>
      <c r="G201" s="15" t="s">
        <v>62</v>
      </c>
      <c r="H201" s="15" t="s">
        <v>561</v>
      </c>
      <c r="I201" s="15" t="s">
        <v>64</v>
      </c>
      <c r="J201" s="15" t="s">
        <v>65</v>
      </c>
      <c r="K201" s="15" t="s">
        <v>66</v>
      </c>
      <c r="L201" s="15" t="s">
        <v>67</v>
      </c>
      <c r="M201" s="15" t="s">
        <v>562</v>
      </c>
      <c r="N201" s="15" t="s">
        <v>241</v>
      </c>
    </row>
    <row r="202" spans="1:14" x14ac:dyDescent="0.2">
      <c r="A202" s="14" t="s">
        <v>58</v>
      </c>
      <c r="B202" s="15" t="s">
        <v>349</v>
      </c>
      <c r="C202" s="16">
        <v>45802</v>
      </c>
      <c r="D202" s="17">
        <v>390</v>
      </c>
      <c r="E202" s="15" t="s">
        <v>563</v>
      </c>
      <c r="F202" s="15" t="s">
        <v>61</v>
      </c>
      <c r="G202" s="15" t="s">
        <v>62</v>
      </c>
      <c r="H202" s="15" t="s">
        <v>564</v>
      </c>
      <c r="I202" s="15" t="s">
        <v>64</v>
      </c>
      <c r="J202" s="15" t="s">
        <v>65</v>
      </c>
      <c r="K202" s="15" t="s">
        <v>66</v>
      </c>
      <c r="L202" s="15" t="s">
        <v>67</v>
      </c>
      <c r="M202" s="15" t="s">
        <v>565</v>
      </c>
      <c r="N202" s="15" t="s">
        <v>241</v>
      </c>
    </row>
    <row r="203" spans="1:14" x14ac:dyDescent="0.2">
      <c r="A203" s="14" t="s">
        <v>58</v>
      </c>
      <c r="B203" s="15" t="s">
        <v>349</v>
      </c>
      <c r="C203" s="16">
        <v>45802</v>
      </c>
      <c r="D203" s="17">
        <v>205</v>
      </c>
      <c r="E203" s="15" t="s">
        <v>245</v>
      </c>
      <c r="F203" s="15" t="s">
        <v>61</v>
      </c>
      <c r="G203" s="15" t="s">
        <v>62</v>
      </c>
      <c r="H203" s="15" t="s">
        <v>566</v>
      </c>
      <c r="I203" s="15" t="s">
        <v>64</v>
      </c>
      <c r="J203" s="15" t="s">
        <v>65</v>
      </c>
      <c r="K203" s="15" t="s">
        <v>66</v>
      </c>
      <c r="L203" s="15" t="s">
        <v>67</v>
      </c>
      <c r="M203" s="15" t="s">
        <v>247</v>
      </c>
      <c r="N203" s="15" t="s">
        <v>241</v>
      </c>
    </row>
    <row r="204" spans="1:14" x14ac:dyDescent="0.2">
      <c r="A204" s="14" t="s">
        <v>58</v>
      </c>
      <c r="B204" s="15" t="s">
        <v>349</v>
      </c>
      <c r="C204" s="16">
        <v>45802</v>
      </c>
      <c r="D204" s="17">
        <v>45</v>
      </c>
      <c r="E204" s="15" t="s">
        <v>567</v>
      </c>
      <c r="F204" s="15" t="s">
        <v>61</v>
      </c>
      <c r="G204" s="15" t="s">
        <v>62</v>
      </c>
      <c r="H204" s="15" t="s">
        <v>568</v>
      </c>
      <c r="I204" s="15" t="s">
        <v>64</v>
      </c>
      <c r="J204" s="15" t="s">
        <v>65</v>
      </c>
      <c r="K204" s="15" t="s">
        <v>66</v>
      </c>
      <c r="L204" s="15" t="s">
        <v>67</v>
      </c>
      <c r="M204" s="15" t="s">
        <v>569</v>
      </c>
      <c r="N204" s="15" t="s">
        <v>241</v>
      </c>
    </row>
    <row r="205" spans="1:14" x14ac:dyDescent="0.2">
      <c r="A205" s="14" t="s">
        <v>58</v>
      </c>
      <c r="B205" s="15" t="s">
        <v>349</v>
      </c>
      <c r="C205" s="16">
        <v>45802</v>
      </c>
      <c r="D205" s="17">
        <v>35</v>
      </c>
      <c r="E205" s="15" t="s">
        <v>570</v>
      </c>
      <c r="F205" s="15" t="s">
        <v>61</v>
      </c>
      <c r="G205" s="15" t="s">
        <v>62</v>
      </c>
      <c r="H205" s="15" t="s">
        <v>571</v>
      </c>
      <c r="I205" s="15" t="s">
        <v>64</v>
      </c>
      <c r="J205" s="15" t="s">
        <v>65</v>
      </c>
      <c r="K205" s="15" t="s">
        <v>66</v>
      </c>
      <c r="L205" s="15" t="s">
        <v>67</v>
      </c>
      <c r="M205" s="15" t="s">
        <v>572</v>
      </c>
      <c r="N205" s="15" t="s">
        <v>241</v>
      </c>
    </row>
    <row r="206" spans="1:14" x14ac:dyDescent="0.2">
      <c r="A206" s="14" t="s">
        <v>58</v>
      </c>
      <c r="B206" s="15" t="s">
        <v>349</v>
      </c>
      <c r="C206" s="16">
        <v>45802</v>
      </c>
      <c r="D206" s="17">
        <v>390</v>
      </c>
      <c r="E206" s="15" t="s">
        <v>573</v>
      </c>
      <c r="F206" s="15" t="s">
        <v>61</v>
      </c>
      <c r="G206" s="15" t="s">
        <v>62</v>
      </c>
      <c r="H206" s="15" t="s">
        <v>574</v>
      </c>
      <c r="I206" s="15" t="s">
        <v>64</v>
      </c>
      <c r="J206" s="15" t="s">
        <v>65</v>
      </c>
      <c r="K206" s="15" t="s">
        <v>66</v>
      </c>
      <c r="L206" s="15" t="s">
        <v>67</v>
      </c>
      <c r="M206" s="15" t="s">
        <v>575</v>
      </c>
      <c r="N206" s="15" t="s">
        <v>241</v>
      </c>
    </row>
    <row r="207" spans="1:14" x14ac:dyDescent="0.2">
      <c r="A207" s="14" t="s">
        <v>58</v>
      </c>
      <c r="B207" s="15" t="s">
        <v>349</v>
      </c>
      <c r="C207" s="16">
        <v>45802</v>
      </c>
      <c r="D207" s="17">
        <v>345</v>
      </c>
      <c r="E207" s="15" t="s">
        <v>576</v>
      </c>
      <c r="F207" s="15" t="s">
        <v>61</v>
      </c>
      <c r="G207" s="15" t="s">
        <v>62</v>
      </c>
      <c r="H207" s="15" t="s">
        <v>577</v>
      </c>
      <c r="I207" s="15" t="s">
        <v>64</v>
      </c>
      <c r="J207" s="15" t="s">
        <v>65</v>
      </c>
      <c r="K207" s="15" t="s">
        <v>66</v>
      </c>
      <c r="L207" s="15" t="s">
        <v>67</v>
      </c>
      <c r="M207" s="15" t="s">
        <v>578</v>
      </c>
      <c r="N207" s="15" t="s">
        <v>241</v>
      </c>
    </row>
    <row r="208" spans="1:14" x14ac:dyDescent="0.2">
      <c r="A208" s="14" t="s">
        <v>58</v>
      </c>
      <c r="B208" s="15" t="s">
        <v>349</v>
      </c>
      <c r="C208" s="16">
        <v>45802</v>
      </c>
      <c r="D208" s="17">
        <v>390</v>
      </c>
      <c r="E208" s="15" t="s">
        <v>579</v>
      </c>
      <c r="F208" s="15" t="s">
        <v>61</v>
      </c>
      <c r="G208" s="15" t="s">
        <v>62</v>
      </c>
      <c r="H208" s="15" t="s">
        <v>580</v>
      </c>
      <c r="I208" s="15" t="s">
        <v>64</v>
      </c>
      <c r="J208" s="15" t="s">
        <v>65</v>
      </c>
      <c r="K208" s="15" t="s">
        <v>66</v>
      </c>
      <c r="L208" s="15" t="s">
        <v>67</v>
      </c>
      <c r="M208" s="15" t="s">
        <v>581</v>
      </c>
      <c r="N208" s="15" t="s">
        <v>241</v>
      </c>
    </row>
    <row r="209" spans="1:14" x14ac:dyDescent="0.2">
      <c r="A209" s="14" t="s">
        <v>58</v>
      </c>
      <c r="B209" s="15" t="s">
        <v>349</v>
      </c>
      <c r="C209" s="16">
        <v>45802</v>
      </c>
      <c r="D209" s="17">
        <v>1560</v>
      </c>
      <c r="E209" s="15" t="s">
        <v>582</v>
      </c>
      <c r="F209" s="15" t="s">
        <v>61</v>
      </c>
      <c r="G209" s="15" t="s">
        <v>62</v>
      </c>
      <c r="H209" s="15" t="s">
        <v>583</v>
      </c>
      <c r="I209" s="15" t="s">
        <v>64</v>
      </c>
      <c r="J209" s="15" t="s">
        <v>65</v>
      </c>
      <c r="K209" s="15" t="s">
        <v>66</v>
      </c>
      <c r="L209" s="15" t="s">
        <v>67</v>
      </c>
      <c r="M209" s="15" t="s">
        <v>584</v>
      </c>
      <c r="N209" s="15" t="s">
        <v>241</v>
      </c>
    </row>
    <row r="210" spans="1:14" x14ac:dyDescent="0.2">
      <c r="A210" s="14" t="s">
        <v>58</v>
      </c>
      <c r="B210" s="15" t="s">
        <v>349</v>
      </c>
      <c r="C210" s="16">
        <v>45802</v>
      </c>
      <c r="D210" s="17">
        <v>360</v>
      </c>
      <c r="E210" s="15" t="s">
        <v>260</v>
      </c>
      <c r="F210" s="15" t="s">
        <v>61</v>
      </c>
      <c r="G210" s="15" t="s">
        <v>62</v>
      </c>
      <c r="H210" s="15" t="s">
        <v>585</v>
      </c>
      <c r="I210" s="15" t="s">
        <v>64</v>
      </c>
      <c r="J210" s="15" t="s">
        <v>65</v>
      </c>
      <c r="K210" s="15" t="s">
        <v>66</v>
      </c>
      <c r="L210" s="15" t="s">
        <v>67</v>
      </c>
      <c r="M210" s="15" t="s">
        <v>262</v>
      </c>
      <c r="N210" s="15" t="s">
        <v>241</v>
      </c>
    </row>
    <row r="211" spans="1:14" x14ac:dyDescent="0.2">
      <c r="A211" s="18" t="s">
        <v>67</v>
      </c>
      <c r="B211" s="18" t="s">
        <v>349</v>
      </c>
      <c r="C211" s="19"/>
      <c r="D211" s="20">
        <v>3770</v>
      </c>
      <c r="E211" s="18" t="s">
        <v>67</v>
      </c>
      <c r="F211" s="18" t="s">
        <v>67</v>
      </c>
      <c r="G211" s="18" t="s">
        <v>62</v>
      </c>
      <c r="H211" s="18" t="s">
        <v>67</v>
      </c>
      <c r="I211" s="18" t="s">
        <v>67</v>
      </c>
      <c r="J211" s="18" t="s">
        <v>67</v>
      </c>
      <c r="K211" s="18" t="s">
        <v>67</v>
      </c>
      <c r="L211" s="18" t="s">
        <v>67</v>
      </c>
      <c r="M211" s="18" t="s">
        <v>67</v>
      </c>
      <c r="N211" s="18" t="s">
        <v>241</v>
      </c>
    </row>
    <row r="212" spans="1:14" x14ac:dyDescent="0.2">
      <c r="A212" s="14" t="s">
        <v>58</v>
      </c>
      <c r="B212" s="15" t="s">
        <v>349</v>
      </c>
      <c r="C212" s="16">
        <v>45802</v>
      </c>
      <c r="D212" s="17">
        <v>780</v>
      </c>
      <c r="E212" s="15" t="s">
        <v>586</v>
      </c>
      <c r="F212" s="15" t="s">
        <v>61</v>
      </c>
      <c r="G212" s="15" t="s">
        <v>62</v>
      </c>
      <c r="H212" s="15" t="s">
        <v>587</v>
      </c>
      <c r="I212" s="15" t="s">
        <v>64</v>
      </c>
      <c r="J212" s="15" t="s">
        <v>65</v>
      </c>
      <c r="K212" s="15" t="s">
        <v>66</v>
      </c>
      <c r="L212" s="15" t="s">
        <v>67</v>
      </c>
      <c r="M212" s="15" t="s">
        <v>588</v>
      </c>
      <c r="N212" s="15" t="s">
        <v>269</v>
      </c>
    </row>
    <row r="213" spans="1:14" x14ac:dyDescent="0.2">
      <c r="A213" s="14" t="s">
        <v>58</v>
      </c>
      <c r="B213" s="15" t="s">
        <v>349</v>
      </c>
      <c r="C213" s="16">
        <v>45802</v>
      </c>
      <c r="D213" s="17">
        <v>360</v>
      </c>
      <c r="E213" s="15" t="s">
        <v>589</v>
      </c>
      <c r="F213" s="15" t="s">
        <v>61</v>
      </c>
      <c r="G213" s="15" t="s">
        <v>62</v>
      </c>
      <c r="H213" s="15" t="s">
        <v>590</v>
      </c>
      <c r="I213" s="15" t="s">
        <v>64</v>
      </c>
      <c r="J213" s="15" t="s">
        <v>65</v>
      </c>
      <c r="K213" s="15" t="s">
        <v>66</v>
      </c>
      <c r="L213" s="15" t="s">
        <v>67</v>
      </c>
      <c r="M213" s="15" t="s">
        <v>591</v>
      </c>
      <c r="N213" s="15" t="s">
        <v>269</v>
      </c>
    </row>
    <row r="214" spans="1:14" x14ac:dyDescent="0.2">
      <c r="A214" s="14" t="s">
        <v>58</v>
      </c>
      <c r="B214" s="15" t="s">
        <v>349</v>
      </c>
      <c r="C214" s="16">
        <v>45802</v>
      </c>
      <c r="D214" s="17">
        <v>37.5</v>
      </c>
      <c r="E214" s="15" t="s">
        <v>592</v>
      </c>
      <c r="F214" s="15" t="s">
        <v>61</v>
      </c>
      <c r="G214" s="15" t="s">
        <v>62</v>
      </c>
      <c r="H214" s="15" t="s">
        <v>593</v>
      </c>
      <c r="I214" s="15" t="s">
        <v>64</v>
      </c>
      <c r="J214" s="15" t="s">
        <v>65</v>
      </c>
      <c r="K214" s="15" t="s">
        <v>66</v>
      </c>
      <c r="L214" s="15" t="s">
        <v>67</v>
      </c>
      <c r="M214" s="15" t="s">
        <v>594</v>
      </c>
      <c r="N214" s="15" t="s">
        <v>269</v>
      </c>
    </row>
    <row r="215" spans="1:14" x14ac:dyDescent="0.2">
      <c r="A215" s="14" t="s">
        <v>58</v>
      </c>
      <c r="B215" s="15" t="s">
        <v>349</v>
      </c>
      <c r="C215" s="16">
        <v>45802</v>
      </c>
      <c r="D215" s="17">
        <v>37.5</v>
      </c>
      <c r="E215" s="15" t="s">
        <v>595</v>
      </c>
      <c r="F215" s="15" t="s">
        <v>61</v>
      </c>
      <c r="G215" s="15" t="s">
        <v>62</v>
      </c>
      <c r="H215" s="15" t="s">
        <v>596</v>
      </c>
      <c r="I215" s="15" t="s">
        <v>64</v>
      </c>
      <c r="J215" s="15" t="s">
        <v>65</v>
      </c>
      <c r="K215" s="15" t="s">
        <v>66</v>
      </c>
      <c r="L215" s="15" t="s">
        <v>67</v>
      </c>
      <c r="M215" s="15" t="s">
        <v>597</v>
      </c>
      <c r="N215" s="15" t="s">
        <v>269</v>
      </c>
    </row>
    <row r="216" spans="1:14" x14ac:dyDescent="0.2">
      <c r="A216" s="14" t="s">
        <v>58</v>
      </c>
      <c r="B216" s="15" t="s">
        <v>349</v>
      </c>
      <c r="C216" s="16">
        <v>45802</v>
      </c>
      <c r="D216" s="17">
        <v>430</v>
      </c>
      <c r="E216" s="15" t="s">
        <v>598</v>
      </c>
      <c r="F216" s="15" t="s">
        <v>61</v>
      </c>
      <c r="G216" s="15" t="s">
        <v>62</v>
      </c>
      <c r="H216" s="15" t="s">
        <v>599</v>
      </c>
      <c r="I216" s="15" t="s">
        <v>64</v>
      </c>
      <c r="J216" s="15" t="s">
        <v>65</v>
      </c>
      <c r="K216" s="15" t="s">
        <v>66</v>
      </c>
      <c r="L216" s="15" t="s">
        <v>67</v>
      </c>
      <c r="M216" s="15" t="s">
        <v>600</v>
      </c>
      <c r="N216" s="15" t="s">
        <v>269</v>
      </c>
    </row>
    <row r="217" spans="1:14" x14ac:dyDescent="0.2">
      <c r="A217" s="18" t="s">
        <v>67</v>
      </c>
      <c r="B217" s="18" t="s">
        <v>349</v>
      </c>
      <c r="C217" s="19"/>
      <c r="D217" s="20">
        <v>1645</v>
      </c>
      <c r="E217" s="18" t="s">
        <v>67</v>
      </c>
      <c r="F217" s="18" t="s">
        <v>67</v>
      </c>
      <c r="G217" s="18" t="s">
        <v>62</v>
      </c>
      <c r="H217" s="18" t="s">
        <v>67</v>
      </c>
      <c r="I217" s="18" t="s">
        <v>67</v>
      </c>
      <c r="J217" s="18" t="s">
        <v>67</v>
      </c>
      <c r="K217" s="18" t="s">
        <v>67</v>
      </c>
      <c r="L217" s="18" t="s">
        <v>67</v>
      </c>
      <c r="M217" s="18" t="s">
        <v>67</v>
      </c>
      <c r="N217" s="18" t="s">
        <v>269</v>
      </c>
    </row>
    <row r="218" spans="1:14" x14ac:dyDescent="0.2">
      <c r="A218" s="14" t="s">
        <v>58</v>
      </c>
      <c r="B218" s="15" t="s">
        <v>349</v>
      </c>
      <c r="C218" s="16">
        <v>45802</v>
      </c>
      <c r="D218" s="17">
        <v>910</v>
      </c>
      <c r="E218" s="15" t="s">
        <v>291</v>
      </c>
      <c r="F218" s="15" t="s">
        <v>61</v>
      </c>
      <c r="G218" s="15" t="s">
        <v>62</v>
      </c>
      <c r="H218" s="15" t="s">
        <v>601</v>
      </c>
      <c r="I218" s="15" t="s">
        <v>64</v>
      </c>
      <c r="J218" s="15" t="s">
        <v>65</v>
      </c>
      <c r="K218" s="15" t="s">
        <v>66</v>
      </c>
      <c r="L218" s="15" t="s">
        <v>67</v>
      </c>
      <c r="M218" s="15" t="s">
        <v>293</v>
      </c>
      <c r="N218" s="15" t="s">
        <v>294</v>
      </c>
    </row>
    <row r="219" spans="1:14" x14ac:dyDescent="0.2">
      <c r="A219" s="14" t="s">
        <v>58</v>
      </c>
      <c r="B219" s="15" t="s">
        <v>349</v>
      </c>
      <c r="C219" s="16">
        <v>45802</v>
      </c>
      <c r="D219" s="17">
        <v>1105</v>
      </c>
      <c r="E219" s="15" t="s">
        <v>301</v>
      </c>
      <c r="F219" s="15" t="s">
        <v>61</v>
      </c>
      <c r="G219" s="15" t="s">
        <v>62</v>
      </c>
      <c r="H219" s="15" t="s">
        <v>602</v>
      </c>
      <c r="I219" s="15" t="s">
        <v>64</v>
      </c>
      <c r="J219" s="15" t="s">
        <v>65</v>
      </c>
      <c r="K219" s="15" t="s">
        <v>66</v>
      </c>
      <c r="L219" s="15" t="s">
        <v>67</v>
      </c>
      <c r="M219" s="15" t="s">
        <v>303</v>
      </c>
      <c r="N219" s="15" t="s">
        <v>294</v>
      </c>
    </row>
    <row r="220" spans="1:14" x14ac:dyDescent="0.2">
      <c r="A220" s="14" t="s">
        <v>58</v>
      </c>
      <c r="B220" s="15" t="s">
        <v>349</v>
      </c>
      <c r="C220" s="16">
        <v>45802</v>
      </c>
      <c r="D220" s="17">
        <v>520</v>
      </c>
      <c r="E220" s="15" t="s">
        <v>603</v>
      </c>
      <c r="F220" s="15" t="s">
        <v>61</v>
      </c>
      <c r="G220" s="15" t="s">
        <v>62</v>
      </c>
      <c r="H220" s="15" t="s">
        <v>604</v>
      </c>
      <c r="I220" s="15" t="s">
        <v>64</v>
      </c>
      <c r="J220" s="15" t="s">
        <v>65</v>
      </c>
      <c r="K220" s="15" t="s">
        <v>66</v>
      </c>
      <c r="L220" s="15" t="s">
        <v>67</v>
      </c>
      <c r="M220" s="15" t="s">
        <v>605</v>
      </c>
      <c r="N220" s="15" t="s">
        <v>294</v>
      </c>
    </row>
    <row r="221" spans="1:14" x14ac:dyDescent="0.2">
      <c r="A221" s="14" t="s">
        <v>58</v>
      </c>
      <c r="B221" s="15" t="s">
        <v>349</v>
      </c>
      <c r="C221" s="16">
        <v>45802</v>
      </c>
      <c r="D221" s="17">
        <v>520</v>
      </c>
      <c r="E221" s="15" t="s">
        <v>307</v>
      </c>
      <c r="F221" s="15" t="s">
        <v>61</v>
      </c>
      <c r="G221" s="15" t="s">
        <v>62</v>
      </c>
      <c r="H221" s="15" t="s">
        <v>606</v>
      </c>
      <c r="I221" s="15" t="s">
        <v>64</v>
      </c>
      <c r="J221" s="15" t="s">
        <v>65</v>
      </c>
      <c r="K221" s="15" t="s">
        <v>66</v>
      </c>
      <c r="L221" s="15" t="s">
        <v>67</v>
      </c>
      <c r="M221" s="15" t="s">
        <v>309</v>
      </c>
      <c r="N221" s="15" t="s">
        <v>294</v>
      </c>
    </row>
    <row r="222" spans="1:14" x14ac:dyDescent="0.2">
      <c r="A222" s="14" t="s">
        <v>58</v>
      </c>
      <c r="B222" s="15" t="s">
        <v>349</v>
      </c>
      <c r="C222" s="16">
        <v>45802</v>
      </c>
      <c r="D222" s="17">
        <v>230</v>
      </c>
      <c r="E222" s="15" t="s">
        <v>607</v>
      </c>
      <c r="F222" s="15" t="s">
        <v>61</v>
      </c>
      <c r="G222" s="15" t="s">
        <v>62</v>
      </c>
      <c r="H222" s="15" t="s">
        <v>608</v>
      </c>
      <c r="I222" s="15" t="s">
        <v>64</v>
      </c>
      <c r="J222" s="15" t="s">
        <v>65</v>
      </c>
      <c r="K222" s="15" t="s">
        <v>66</v>
      </c>
      <c r="L222" s="15" t="s">
        <v>67</v>
      </c>
      <c r="M222" s="15" t="s">
        <v>609</v>
      </c>
      <c r="N222" s="15" t="s">
        <v>294</v>
      </c>
    </row>
    <row r="223" spans="1:14" x14ac:dyDescent="0.2">
      <c r="A223" s="14" t="s">
        <v>58</v>
      </c>
      <c r="B223" s="15" t="s">
        <v>349</v>
      </c>
      <c r="C223" s="16">
        <v>45802</v>
      </c>
      <c r="D223" s="17">
        <v>1580</v>
      </c>
      <c r="E223" s="15" t="s">
        <v>610</v>
      </c>
      <c r="F223" s="15" t="s">
        <v>61</v>
      </c>
      <c r="G223" s="15" t="s">
        <v>62</v>
      </c>
      <c r="H223" s="15" t="s">
        <v>611</v>
      </c>
      <c r="I223" s="15" t="s">
        <v>64</v>
      </c>
      <c r="J223" s="15" t="s">
        <v>65</v>
      </c>
      <c r="K223" s="15" t="s">
        <v>66</v>
      </c>
      <c r="L223" s="15" t="s">
        <v>67</v>
      </c>
      <c r="M223" s="15" t="s">
        <v>612</v>
      </c>
      <c r="N223" s="15" t="s">
        <v>294</v>
      </c>
    </row>
    <row r="224" spans="1:14" x14ac:dyDescent="0.2">
      <c r="A224" s="18" t="s">
        <v>67</v>
      </c>
      <c r="B224" s="18" t="s">
        <v>349</v>
      </c>
      <c r="C224" s="19"/>
      <c r="D224" s="20">
        <v>4865</v>
      </c>
      <c r="E224" s="18" t="s">
        <v>67</v>
      </c>
      <c r="F224" s="18" t="s">
        <v>67</v>
      </c>
      <c r="G224" s="18" t="s">
        <v>62</v>
      </c>
      <c r="H224" s="18" t="s">
        <v>67</v>
      </c>
      <c r="I224" s="18" t="s">
        <v>67</v>
      </c>
      <c r="J224" s="18" t="s">
        <v>67</v>
      </c>
      <c r="K224" s="18" t="s">
        <v>67</v>
      </c>
      <c r="L224" s="18" t="s">
        <v>67</v>
      </c>
      <c r="M224" s="18" t="s">
        <v>67</v>
      </c>
      <c r="N224" s="18" t="s">
        <v>294</v>
      </c>
    </row>
    <row r="225" spans="1:14" x14ac:dyDescent="0.2">
      <c r="A225" s="14" t="s">
        <v>58</v>
      </c>
      <c r="B225" s="15" t="s">
        <v>349</v>
      </c>
      <c r="C225" s="16">
        <v>45802</v>
      </c>
      <c r="D225" s="17">
        <v>260</v>
      </c>
      <c r="E225" s="15" t="s">
        <v>313</v>
      </c>
      <c r="F225" s="15" t="s">
        <v>61</v>
      </c>
      <c r="G225" s="15" t="s">
        <v>62</v>
      </c>
      <c r="H225" s="15" t="s">
        <v>613</v>
      </c>
      <c r="I225" s="15" t="s">
        <v>64</v>
      </c>
      <c r="J225" s="15" t="s">
        <v>65</v>
      </c>
      <c r="K225" s="15" t="s">
        <v>66</v>
      </c>
      <c r="L225" s="15" t="s">
        <v>67</v>
      </c>
      <c r="M225" s="15" t="s">
        <v>315</v>
      </c>
      <c r="N225" s="15" t="s">
        <v>316</v>
      </c>
    </row>
    <row r="226" spans="1:14" x14ac:dyDescent="0.2">
      <c r="A226" s="18" t="s">
        <v>67</v>
      </c>
      <c r="B226" s="18" t="s">
        <v>349</v>
      </c>
      <c r="C226" s="19"/>
      <c r="D226" s="20">
        <v>260</v>
      </c>
      <c r="E226" s="18" t="s">
        <v>67</v>
      </c>
      <c r="F226" s="18" t="s">
        <v>67</v>
      </c>
      <c r="G226" s="18" t="s">
        <v>62</v>
      </c>
      <c r="H226" s="18" t="s">
        <v>67</v>
      </c>
      <c r="I226" s="18" t="s">
        <v>67</v>
      </c>
      <c r="J226" s="18" t="s">
        <v>67</v>
      </c>
      <c r="K226" s="18" t="s">
        <v>67</v>
      </c>
      <c r="L226" s="18" t="s">
        <v>67</v>
      </c>
      <c r="M226" s="18" t="s">
        <v>67</v>
      </c>
      <c r="N226" s="18" t="s">
        <v>316</v>
      </c>
    </row>
    <row r="227" spans="1:14" x14ac:dyDescent="0.2">
      <c r="A227" s="14" t="s">
        <v>58</v>
      </c>
      <c r="B227" s="15" t="s">
        <v>349</v>
      </c>
      <c r="C227" s="16">
        <v>45802</v>
      </c>
      <c r="D227" s="17">
        <v>310</v>
      </c>
      <c r="E227" s="15" t="s">
        <v>614</v>
      </c>
      <c r="F227" s="15" t="s">
        <v>61</v>
      </c>
      <c r="G227" s="15" t="s">
        <v>62</v>
      </c>
      <c r="H227" s="15" t="s">
        <v>615</v>
      </c>
      <c r="I227" s="15" t="s">
        <v>64</v>
      </c>
      <c r="J227" s="15" t="s">
        <v>65</v>
      </c>
      <c r="K227" s="15" t="s">
        <v>66</v>
      </c>
      <c r="L227" s="15" t="s">
        <v>67</v>
      </c>
      <c r="M227" s="15" t="s">
        <v>616</v>
      </c>
      <c r="N227" s="15" t="s">
        <v>320</v>
      </c>
    </row>
    <row r="228" spans="1:14" x14ac:dyDescent="0.2">
      <c r="A228" s="14" t="s">
        <v>58</v>
      </c>
      <c r="B228" s="15" t="s">
        <v>349</v>
      </c>
      <c r="C228" s="16">
        <v>45802</v>
      </c>
      <c r="D228" s="17">
        <v>620</v>
      </c>
      <c r="E228" s="15" t="s">
        <v>617</v>
      </c>
      <c r="F228" s="15" t="s">
        <v>61</v>
      </c>
      <c r="G228" s="15" t="s">
        <v>62</v>
      </c>
      <c r="H228" s="15" t="s">
        <v>618</v>
      </c>
      <c r="I228" s="15" t="s">
        <v>64</v>
      </c>
      <c r="J228" s="15" t="s">
        <v>65</v>
      </c>
      <c r="K228" s="15" t="s">
        <v>66</v>
      </c>
      <c r="L228" s="15" t="s">
        <v>67</v>
      </c>
      <c r="M228" s="15" t="s">
        <v>619</v>
      </c>
      <c r="N228" s="15" t="s">
        <v>320</v>
      </c>
    </row>
    <row r="229" spans="1:14" x14ac:dyDescent="0.2">
      <c r="A229" s="14" t="s">
        <v>58</v>
      </c>
      <c r="B229" s="15" t="s">
        <v>349</v>
      </c>
      <c r="C229" s="16">
        <v>45802</v>
      </c>
      <c r="D229" s="17">
        <v>670</v>
      </c>
      <c r="E229" s="15" t="s">
        <v>620</v>
      </c>
      <c r="F229" s="15" t="s">
        <v>61</v>
      </c>
      <c r="G229" s="15" t="s">
        <v>62</v>
      </c>
      <c r="H229" s="15" t="s">
        <v>621</v>
      </c>
      <c r="I229" s="15" t="s">
        <v>64</v>
      </c>
      <c r="J229" s="15" t="s">
        <v>65</v>
      </c>
      <c r="K229" s="15" t="s">
        <v>66</v>
      </c>
      <c r="L229" s="15" t="s">
        <v>67</v>
      </c>
      <c r="M229" s="15" t="s">
        <v>622</v>
      </c>
      <c r="N229" s="15" t="s">
        <v>320</v>
      </c>
    </row>
    <row r="230" spans="1:14" x14ac:dyDescent="0.2">
      <c r="A230" s="14" t="s">
        <v>58</v>
      </c>
      <c r="B230" s="15" t="s">
        <v>349</v>
      </c>
      <c r="C230" s="16">
        <v>45802</v>
      </c>
      <c r="D230" s="17">
        <v>620</v>
      </c>
      <c r="E230" s="15" t="s">
        <v>623</v>
      </c>
      <c r="F230" s="15" t="s">
        <v>61</v>
      </c>
      <c r="G230" s="15" t="s">
        <v>62</v>
      </c>
      <c r="H230" s="15" t="s">
        <v>624</v>
      </c>
      <c r="I230" s="15" t="s">
        <v>64</v>
      </c>
      <c r="J230" s="15" t="s">
        <v>65</v>
      </c>
      <c r="K230" s="15" t="s">
        <v>66</v>
      </c>
      <c r="L230" s="15" t="s">
        <v>67</v>
      </c>
      <c r="M230" s="15" t="s">
        <v>625</v>
      </c>
      <c r="N230" s="15" t="s">
        <v>320</v>
      </c>
    </row>
    <row r="231" spans="1:14" x14ac:dyDescent="0.2">
      <c r="A231" s="14" t="s">
        <v>58</v>
      </c>
      <c r="B231" s="15" t="s">
        <v>349</v>
      </c>
      <c r="C231" s="16">
        <v>45802</v>
      </c>
      <c r="D231" s="17">
        <v>310</v>
      </c>
      <c r="E231" s="15" t="s">
        <v>626</v>
      </c>
      <c r="F231" s="15" t="s">
        <v>61</v>
      </c>
      <c r="G231" s="15" t="s">
        <v>62</v>
      </c>
      <c r="H231" s="15" t="s">
        <v>627</v>
      </c>
      <c r="I231" s="15" t="s">
        <v>64</v>
      </c>
      <c r="J231" s="15" t="s">
        <v>65</v>
      </c>
      <c r="K231" s="15" t="s">
        <v>66</v>
      </c>
      <c r="L231" s="15" t="s">
        <v>67</v>
      </c>
      <c r="M231" s="15" t="s">
        <v>628</v>
      </c>
      <c r="N231" s="15" t="s">
        <v>320</v>
      </c>
    </row>
    <row r="232" spans="1:14" x14ac:dyDescent="0.2">
      <c r="A232" s="18" t="s">
        <v>67</v>
      </c>
      <c r="B232" s="18" t="s">
        <v>349</v>
      </c>
      <c r="C232" s="19"/>
      <c r="D232" s="20">
        <v>2530</v>
      </c>
      <c r="E232" s="18" t="s">
        <v>67</v>
      </c>
      <c r="F232" s="18" t="s">
        <v>67</v>
      </c>
      <c r="G232" s="18" t="s">
        <v>62</v>
      </c>
      <c r="H232" s="18" t="s">
        <v>67</v>
      </c>
      <c r="I232" s="18" t="s">
        <v>67</v>
      </c>
      <c r="J232" s="18" t="s">
        <v>67</v>
      </c>
      <c r="K232" s="18" t="s">
        <v>67</v>
      </c>
      <c r="L232" s="18" t="s">
        <v>67</v>
      </c>
      <c r="M232" s="18" t="s">
        <v>67</v>
      </c>
      <c r="N232" s="18" t="s">
        <v>320</v>
      </c>
    </row>
    <row r="233" spans="1:14" x14ac:dyDescent="0.2">
      <c r="A233" s="18" t="s">
        <v>67</v>
      </c>
      <c r="B233" s="18" t="s">
        <v>349</v>
      </c>
      <c r="C233" s="19"/>
      <c r="D233" s="20">
        <v>56475</v>
      </c>
      <c r="E233" s="18" t="s">
        <v>67</v>
      </c>
      <c r="F233" s="18" t="s">
        <v>67</v>
      </c>
      <c r="G233" s="18" t="s">
        <v>62</v>
      </c>
      <c r="H233" s="18" t="s">
        <v>67</v>
      </c>
      <c r="I233" s="18" t="s">
        <v>67</v>
      </c>
      <c r="J233" s="18" t="s">
        <v>67</v>
      </c>
      <c r="K233" s="18" t="s">
        <v>67</v>
      </c>
      <c r="L233" s="18" t="s">
        <v>67</v>
      </c>
      <c r="M233" s="18" t="s">
        <v>67</v>
      </c>
      <c r="N233" s="18" t="s">
        <v>67</v>
      </c>
    </row>
    <row r="234" spans="1:14" x14ac:dyDescent="0.2">
      <c r="A234" s="14" t="s">
        <v>58</v>
      </c>
      <c r="B234" s="15" t="s">
        <v>349</v>
      </c>
      <c r="C234" s="16">
        <v>45802</v>
      </c>
      <c r="D234" s="17">
        <v>320</v>
      </c>
      <c r="E234" s="15" t="s">
        <v>629</v>
      </c>
      <c r="F234" s="15" t="s">
        <v>61</v>
      </c>
      <c r="G234" s="15" t="s">
        <v>334</v>
      </c>
      <c r="H234" s="15" t="s">
        <v>630</v>
      </c>
      <c r="I234" s="15" t="s">
        <v>64</v>
      </c>
      <c r="J234" s="15" t="s">
        <v>65</v>
      </c>
      <c r="K234" s="15" t="s">
        <v>66</v>
      </c>
      <c r="L234" s="15" t="s">
        <v>67</v>
      </c>
      <c r="M234" s="15" t="s">
        <v>631</v>
      </c>
      <c r="N234" s="15" t="s">
        <v>69</v>
      </c>
    </row>
    <row r="235" spans="1:14" x14ac:dyDescent="0.2">
      <c r="A235" s="18" t="s">
        <v>67</v>
      </c>
      <c r="B235" s="18" t="s">
        <v>349</v>
      </c>
      <c r="C235" s="19"/>
      <c r="D235" s="20">
        <v>320</v>
      </c>
      <c r="E235" s="18" t="s">
        <v>67</v>
      </c>
      <c r="F235" s="18" t="s">
        <v>67</v>
      </c>
      <c r="G235" s="18" t="s">
        <v>334</v>
      </c>
      <c r="H235" s="18" t="s">
        <v>67</v>
      </c>
      <c r="I235" s="18" t="s">
        <v>67</v>
      </c>
      <c r="J235" s="18" t="s">
        <v>67</v>
      </c>
      <c r="K235" s="18" t="s">
        <v>67</v>
      </c>
      <c r="L235" s="18" t="s">
        <v>67</v>
      </c>
      <c r="M235" s="18" t="s">
        <v>67</v>
      </c>
      <c r="N235" s="18" t="s">
        <v>69</v>
      </c>
    </row>
    <row r="236" spans="1:14" x14ac:dyDescent="0.2">
      <c r="A236" s="14" t="s">
        <v>58</v>
      </c>
      <c r="B236" s="15" t="s">
        <v>349</v>
      </c>
      <c r="C236" s="16">
        <v>45802</v>
      </c>
      <c r="D236" s="17">
        <v>180</v>
      </c>
      <c r="E236" s="15" t="s">
        <v>632</v>
      </c>
      <c r="F236" s="15" t="s">
        <v>61</v>
      </c>
      <c r="G236" s="15" t="s">
        <v>334</v>
      </c>
      <c r="H236" s="15" t="s">
        <v>633</v>
      </c>
      <c r="I236" s="15" t="s">
        <v>64</v>
      </c>
      <c r="J236" s="15" t="s">
        <v>65</v>
      </c>
      <c r="K236" s="15" t="s">
        <v>66</v>
      </c>
      <c r="L236" s="15" t="s">
        <v>67</v>
      </c>
      <c r="M236" s="15" t="s">
        <v>634</v>
      </c>
      <c r="N236" s="15" t="s">
        <v>121</v>
      </c>
    </row>
    <row r="237" spans="1:14" x14ac:dyDescent="0.2">
      <c r="A237" s="18" t="s">
        <v>67</v>
      </c>
      <c r="B237" s="18" t="s">
        <v>349</v>
      </c>
      <c r="C237" s="19"/>
      <c r="D237" s="20">
        <v>180</v>
      </c>
      <c r="E237" s="18" t="s">
        <v>67</v>
      </c>
      <c r="F237" s="18" t="s">
        <v>67</v>
      </c>
      <c r="G237" s="18" t="s">
        <v>334</v>
      </c>
      <c r="H237" s="18" t="s">
        <v>67</v>
      </c>
      <c r="I237" s="18" t="s">
        <v>67</v>
      </c>
      <c r="J237" s="18" t="s">
        <v>67</v>
      </c>
      <c r="K237" s="18" t="s">
        <v>67</v>
      </c>
      <c r="L237" s="18" t="s">
        <v>67</v>
      </c>
      <c r="M237" s="18" t="s">
        <v>67</v>
      </c>
      <c r="N237" s="18" t="s">
        <v>121</v>
      </c>
    </row>
    <row r="238" spans="1:14" x14ac:dyDescent="0.2">
      <c r="A238" s="18" t="s">
        <v>67</v>
      </c>
      <c r="B238" s="18" t="s">
        <v>349</v>
      </c>
      <c r="C238" s="19"/>
      <c r="D238" s="20">
        <v>500</v>
      </c>
      <c r="E238" s="18" t="s">
        <v>67</v>
      </c>
      <c r="F238" s="18" t="s">
        <v>67</v>
      </c>
      <c r="G238" s="18" t="s">
        <v>334</v>
      </c>
      <c r="H238" s="18" t="s">
        <v>67</v>
      </c>
      <c r="I238" s="18" t="s">
        <v>67</v>
      </c>
      <c r="J238" s="18" t="s">
        <v>67</v>
      </c>
      <c r="K238" s="18" t="s">
        <v>67</v>
      </c>
      <c r="L238" s="18" t="s">
        <v>67</v>
      </c>
      <c r="M238" s="18" t="s">
        <v>67</v>
      </c>
      <c r="N238" s="18" t="s">
        <v>67</v>
      </c>
    </row>
    <row r="239" spans="1:14" x14ac:dyDescent="0.2">
      <c r="A239" s="18" t="s">
        <v>67</v>
      </c>
      <c r="B239" s="18" t="s">
        <v>349</v>
      </c>
      <c r="C239" s="19"/>
      <c r="D239" s="20">
        <v>56975</v>
      </c>
      <c r="E239" s="18" t="s">
        <v>67</v>
      </c>
      <c r="F239" s="18" t="s">
        <v>67</v>
      </c>
      <c r="G239" s="18" t="s">
        <v>67</v>
      </c>
      <c r="H239" s="18" t="s">
        <v>67</v>
      </c>
      <c r="I239" s="18" t="s">
        <v>67</v>
      </c>
      <c r="J239" s="18" t="s">
        <v>67</v>
      </c>
      <c r="K239" s="18" t="s">
        <v>67</v>
      </c>
      <c r="L239" s="18" t="s">
        <v>67</v>
      </c>
      <c r="M239" s="18" t="s">
        <v>67</v>
      </c>
      <c r="N239" s="18" t="s">
        <v>67</v>
      </c>
    </row>
    <row r="240" spans="1:14" x14ac:dyDescent="0.2">
      <c r="A240" s="21" t="s">
        <v>67</v>
      </c>
      <c r="B240" s="21" t="s">
        <v>67</v>
      </c>
      <c r="C240" s="22"/>
      <c r="D240" s="23">
        <v>89645</v>
      </c>
      <c r="E240" s="21" t="s">
        <v>67</v>
      </c>
      <c r="F240" s="21" t="s">
        <v>67</v>
      </c>
      <c r="G240" s="21" t="s">
        <v>67</v>
      </c>
      <c r="H240" s="21" t="s">
        <v>67</v>
      </c>
      <c r="I240" s="21" t="s">
        <v>67</v>
      </c>
      <c r="J240" s="21" t="s">
        <v>67</v>
      </c>
      <c r="K240" s="21" t="s">
        <v>67</v>
      </c>
      <c r="L240" s="21" t="s">
        <v>67</v>
      </c>
      <c r="M240" s="21" t="s">
        <v>67</v>
      </c>
      <c r="N240" s="21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Kagit</vt:lpstr>
      <vt:lpstr>kağıt2</vt:lpstr>
      <vt:lpstr>Karsilastirma</vt:lpstr>
      <vt:lpstr>sistem yapılandırılmamış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Beyzanur Saygıner</cp:lastModifiedBy>
  <cp:revision/>
  <dcterms:created xsi:type="dcterms:W3CDTF">2025-05-20T12:25:30Z</dcterms:created>
  <dcterms:modified xsi:type="dcterms:W3CDTF">2025-05-25T22:00:13Z</dcterms:modified>
  <cp:category/>
  <cp:contentStatus/>
</cp:coreProperties>
</file>