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átnice\MyMasterDegree\MasterThesis\AADIPLOMTHESIS\"/>
    </mc:Choice>
  </mc:AlternateContent>
  <xr:revisionPtr revIDLastSave="0" documentId="8_{FD2BED28-2FED-46CF-8C54-5F7F77A1FCAA}" xr6:coauthVersionLast="47" xr6:coauthVersionMax="47" xr10:uidLastSave="{00000000-0000-0000-0000-000000000000}"/>
  <bookViews>
    <workbookView xWindow="-108" yWindow="-108" windowWidth="23256" windowHeight="12576" xr2:uid="{7963379B-0C4F-40AD-91FC-7E87B7E3CC4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E3" i="1"/>
  <c r="E4" i="1"/>
  <c r="E5" i="1"/>
  <c r="E6" i="1"/>
</calcChain>
</file>

<file path=xl/sharedStrings.xml><?xml version="1.0" encoding="utf-8"?>
<sst xmlns="http://schemas.openxmlformats.org/spreadsheetml/2006/main" count="177" uniqueCount="142">
  <si>
    <t>řádek</t>
  </si>
  <si>
    <t>skutečná hodnota pro 8</t>
  </si>
  <si>
    <t>skutečná hodnota pro 7</t>
  </si>
  <si>
    <t>wkt_geom</t>
  </si>
  <si>
    <t>id</t>
  </si>
  <si>
    <t>POCT TGI</t>
  </si>
  <si>
    <t>MEZV TGI</t>
  </si>
  <si>
    <t>POCT ExG</t>
  </si>
  <si>
    <t>MEZV ExG</t>
  </si>
  <si>
    <t>POCT NDI</t>
  </si>
  <si>
    <t>MEZV NDI</t>
  </si>
  <si>
    <t>MultiLineString ((402432.54743586317636073 5575261.80887607671320438, 402623.6425226079300046 5575246.67498651705682278))</t>
  </si>
  <si>
    <t>66.454</t>
  </si>
  <si>
    <t>68.514</t>
  </si>
  <si>
    <t>89.635</t>
  </si>
  <si>
    <t>MultiLineString ((402431.72700051392894238 5575259.1648052055388689, 402623.62407772272126749 5575243.51785583887249231))</t>
  </si>
  <si>
    <t>79.499</t>
  </si>
  <si>
    <t>81.551</t>
  </si>
  <si>
    <t>92.321</t>
  </si>
  <si>
    <t>MultiLineString ((402432.22616662306245416 5575255.91427526902407408, 402623.45245469035580754 5575240.63981722854077816))</t>
  </si>
  <si>
    <t>86.48</t>
  </si>
  <si>
    <t>87.51</t>
  </si>
  <si>
    <t>98.835</t>
  </si>
  <si>
    <t>MultiLineString ((402431.84782161074690521 5575253.09925362281501293, 402623.00388702581403777 5575237.76686675660312176))</t>
  </si>
  <si>
    <t>75.696</t>
  </si>
  <si>
    <t>77.756</t>
  </si>
  <si>
    <t>96.294</t>
  </si>
  <si>
    <t>MultiLineString ((402423.69377713068388402 5575250.77095713280141354, 402631.0530215470935218 5575234.07898482773452997))</t>
  </si>
  <si>
    <t>86.868</t>
  </si>
  <si>
    <t>84.02</t>
  </si>
  <si>
    <t>88.293</t>
  </si>
  <si>
    <t>MultiLineString ((402423.63943541457410902 5575247.82012743595987558, 402630.32246503018541262 5575231.14057597517967224))</t>
  </si>
  <si>
    <t>73.817</t>
  </si>
  <si>
    <t>66.673</t>
  </si>
  <si>
    <t>MultiLineString ((402423.05709982162807137 5575244.90010404586791992, 402629.42900302429916337 5575228.20717977359890938))</t>
  </si>
  <si>
    <t>77.742</t>
  </si>
  <si>
    <t>71.065</t>
  </si>
  <si>
    <t>83.943</t>
  </si>
  <si>
    <t>MultiLineString ((402423.80279368138872087 5575241.76586157362908125, 402629.61923012183979154 5575225.1133095221593976))</t>
  </si>
  <si>
    <t>77.952</t>
  </si>
  <si>
    <t>76.039</t>
  </si>
  <si>
    <t>83.691</t>
  </si>
  <si>
    <t>MultiLineString ((402424.16572405718034133 5575238.51215893216431141, 402629.50923520617652684 5575222.01994040515273809))</t>
  </si>
  <si>
    <t>71.904</t>
  </si>
  <si>
    <t>64.713</t>
  </si>
  <si>
    <t>78.135</t>
  </si>
  <si>
    <t>MultiLineString ((402424.11584644659887999 5575235.80371265113353729, 402629.13097219937480986 5575219.28137681446969509))</t>
  </si>
  <si>
    <t>76.818</t>
  </si>
  <si>
    <t>93.622</t>
  </si>
  <si>
    <t>MultiLineString ((402437.35890979290707037 5575231.63812192715704441, 402629.14165261771995574 5575216.23187401611357927))</t>
  </si>
  <si>
    <t>74.422</t>
  </si>
  <si>
    <t>68.263</t>
  </si>
  <si>
    <t>79.554</t>
  </si>
  <si>
    <t>MultiLineString ((402437.1574046109453775 5575228.73216076660901308, 402629.20305557921528816 5575213.21476124040782452))</t>
  </si>
  <si>
    <t>75.342</t>
  </si>
  <si>
    <t>74.829</t>
  </si>
  <si>
    <t>79.955</t>
  </si>
  <si>
    <t>MultiLineString ((402436.97664651315426454 5575225.80473140627145767, 402629.21526980597991496 5575210.24854122661054134))</t>
  </si>
  <si>
    <t>68.609</t>
  </si>
  <si>
    <t>68.097</t>
  </si>
  <si>
    <t>80.898</t>
  </si>
  <si>
    <t>MultiLineString ((402452.22605240234406665 5575221.51789076067507267, 402629.19315786194056273 5575207.23296292778104544))</t>
  </si>
  <si>
    <t>80.093</t>
  </si>
  <si>
    <t>87.88</t>
  </si>
  <si>
    <t>MultiLineString ((402451.78973769885487854 5575218.48973908647894859, 402629.21050807269057259 5575204.09168339893221855))</t>
  </si>
  <si>
    <t>81.55</t>
  </si>
  <si>
    <t>77.667</t>
  </si>
  <si>
    <t>90.426</t>
  </si>
  <si>
    <t>MultiLineString ((402449.80539321375545114 5575215.75918172486126423, 402630.06214973801979795 5575201.05791135039180517))</t>
  </si>
  <si>
    <t>78.626</t>
  </si>
  <si>
    <t>77.534</t>
  </si>
  <si>
    <t>94.461</t>
  </si>
  <si>
    <t>MultiLineString ((402451.80557021638378501 5575212.45924305077642202, 402629.15762660512700677 5575198.04401483573019505))</t>
  </si>
  <si>
    <t>87.686</t>
  </si>
  <si>
    <t>84.911</t>
  </si>
  <si>
    <t>90.46</t>
  </si>
  <si>
    <t>MultiLineString ((402450.11363738076761365 5575209.55962592549622059, 402629.21826545323710889 5575194.98524981550872326))</t>
  </si>
  <si>
    <t>68.143</t>
  </si>
  <si>
    <t>65.944</t>
  </si>
  <si>
    <t>87.926</t>
  </si>
  <si>
    <t>MultiLineString ((402450.01083103904966265 5575206.2723114425316453, 402629.21860456018475816 5575191.82761414535343647))</t>
  </si>
  <si>
    <t>61.517</t>
  </si>
  <si>
    <t>57.672</t>
  </si>
  <si>
    <t>76.896</t>
  </si>
  <si>
    <t>53.575</t>
  </si>
  <si>
    <t>50.484</t>
  </si>
  <si>
    <t>121.059</t>
  </si>
  <si>
    <t>93.347</t>
  </si>
  <si>
    <t>128.224</t>
  </si>
  <si>
    <t>78.759</t>
  </si>
  <si>
    <t>83.392</t>
  </si>
  <si>
    <t>146.708</t>
  </si>
  <si>
    <t>88.055</t>
  </si>
  <si>
    <t>94.234</t>
  </si>
  <si>
    <t>159.116</t>
  </si>
  <si>
    <t>96.362</t>
  </si>
  <si>
    <t>93.989</t>
  </si>
  <si>
    <t>133.388</t>
  </si>
  <si>
    <t>80.484</t>
  </si>
  <si>
    <t>83.341</t>
  </si>
  <si>
    <t>139.061</t>
  </si>
  <si>
    <t>88.235</t>
  </si>
  <si>
    <t>150.715</t>
  </si>
  <si>
    <t>71.735</t>
  </si>
  <si>
    <t>76.517</t>
  </si>
  <si>
    <t>122.906</t>
  </si>
  <si>
    <t>86.284</t>
  </si>
  <si>
    <t>89.161</t>
  </si>
  <si>
    <t>128.947</t>
  </si>
  <si>
    <t>95.543</t>
  </si>
  <si>
    <t>96.983</t>
  </si>
  <si>
    <t>156.037</t>
  </si>
  <si>
    <t>88.279</t>
  </si>
  <si>
    <t>89.819</t>
  </si>
  <si>
    <t>116.508</t>
  </si>
  <si>
    <t>90.718</t>
  </si>
  <si>
    <t>130.695</t>
  </si>
  <si>
    <t>75.778</t>
  </si>
  <si>
    <t>76.29</t>
  </si>
  <si>
    <t>144.387</t>
  </si>
  <si>
    <t>70.638</t>
  </si>
  <si>
    <t>110.685</t>
  </si>
  <si>
    <t>92.091</t>
  </si>
  <si>
    <t>93.2</t>
  </si>
  <si>
    <t>129.814</t>
  </si>
  <si>
    <t>69.89</t>
  </si>
  <si>
    <t>75.896</t>
  </si>
  <si>
    <t>138.688</t>
  </si>
  <si>
    <t>96.565</t>
  </si>
  <si>
    <t>95.455</t>
  </si>
  <si>
    <t>119.874</t>
  </si>
  <si>
    <t>73.088</t>
  </si>
  <si>
    <t>75.836</t>
  </si>
  <si>
    <t>124.745</t>
  </si>
  <si>
    <t>74.699</t>
  </si>
  <si>
    <t>92.824</t>
  </si>
  <si>
    <t>Počet TGI 04</t>
  </si>
  <si>
    <t>POCT TGI 05</t>
  </si>
  <si>
    <t>Počet ExG 04</t>
  </si>
  <si>
    <t>Počet NDI 04</t>
  </si>
  <si>
    <t>POCT ExG05</t>
  </si>
  <si>
    <t>POCT NDI05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</si>
</sst>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ální" xfId="0" builtinId="0"/>
  </cellStyles>
  <dxfs count="3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List1!$D$2</c:f>
              <c:strCache>
                <c:ptCount val="1"/>
                <c:pt idx="0">
                  <c:v>skutečná hodnota pro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List1!$D$3:$D$6</c:f>
              <c:numCache>
                <c:formatCode>General</c:formatCode>
                <c:ptCount val="4"/>
                <c:pt idx="0">
                  <c:v>182</c:v>
                </c:pt>
                <c:pt idx="1">
                  <c:v>186</c:v>
                </c:pt>
                <c:pt idx="2">
                  <c:v>190</c:v>
                </c:pt>
                <c:pt idx="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3E2-8374-45E7968CF002}"/>
            </c:ext>
          </c:extLst>
        </c:ser>
        <c:ser>
          <c:idx val="1"/>
          <c:order val="1"/>
          <c:tx>
            <c:strRef>
              <c:f>List1!$E$2</c:f>
              <c:strCache>
                <c:ptCount val="1"/>
                <c:pt idx="0">
                  <c:v>skutečná hodnota pro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List1!$E$3:$E$6</c:f>
              <c:numCache>
                <c:formatCode>General</c:formatCode>
                <c:ptCount val="4"/>
                <c:pt idx="0">
                  <c:v>158</c:v>
                </c:pt>
                <c:pt idx="1">
                  <c:v>162</c:v>
                </c:pt>
                <c:pt idx="2">
                  <c:v>166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3E2-8374-45E7968CF002}"/>
            </c:ext>
          </c:extLst>
        </c:ser>
        <c:ser>
          <c:idx val="2"/>
          <c:order val="2"/>
          <c:tx>
            <c:strRef>
              <c:f>List1!$F$2</c:f>
              <c:strCache>
                <c:ptCount val="1"/>
                <c:pt idx="0">
                  <c:v>Počet NDI 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List1!$F$3:$F$6</c:f>
              <c:numCache>
                <c:formatCode>General</c:formatCode>
                <c:ptCount val="4"/>
                <c:pt idx="0">
                  <c:v>174</c:v>
                </c:pt>
                <c:pt idx="1">
                  <c:v>180</c:v>
                </c:pt>
                <c:pt idx="2">
                  <c:v>192</c:v>
                </c:pt>
                <c:pt idx="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3E2-8374-45E7968CF002}"/>
            </c:ext>
          </c:extLst>
        </c:ser>
        <c:ser>
          <c:idx val="3"/>
          <c:order val="3"/>
          <c:tx>
            <c:strRef>
              <c:f>List1!$G$2</c:f>
              <c:strCache>
                <c:ptCount val="1"/>
                <c:pt idx="0">
                  <c:v>Počet ExG 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List1!$G$3:$G$6</c:f>
              <c:numCache>
                <c:formatCode>General</c:formatCode>
                <c:ptCount val="4"/>
                <c:pt idx="0">
                  <c:v>133</c:v>
                </c:pt>
                <c:pt idx="1">
                  <c:v>159</c:v>
                </c:pt>
                <c:pt idx="2">
                  <c:v>170</c:v>
                </c:pt>
                <c:pt idx="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D-43E2-8374-45E7968CF002}"/>
            </c:ext>
          </c:extLst>
        </c:ser>
        <c:ser>
          <c:idx val="4"/>
          <c:order val="4"/>
          <c:tx>
            <c:strRef>
              <c:f>List1!$H$2</c:f>
              <c:strCache>
                <c:ptCount val="1"/>
                <c:pt idx="0">
                  <c:v>Počet TGI 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List1!$H$3:$H$6</c:f>
              <c:numCache>
                <c:formatCode>General</c:formatCode>
                <c:ptCount val="4"/>
                <c:pt idx="0">
                  <c:v>129</c:v>
                </c:pt>
                <c:pt idx="1">
                  <c:v>155</c:v>
                </c:pt>
                <c:pt idx="2">
                  <c:v>168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D-43E2-8374-45E7968CF002}"/>
            </c:ext>
          </c:extLst>
        </c:ser>
        <c:ser>
          <c:idx val="5"/>
          <c:order val="5"/>
          <c:tx>
            <c:strRef>
              <c:f>List1!$I$2</c:f>
              <c:strCache>
                <c:ptCount val="1"/>
                <c:pt idx="0">
                  <c:v>POCT TGI 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List1!$I$3:$I$6</c:f>
              <c:numCache>
                <c:formatCode>General</c:formatCode>
                <c:ptCount val="4"/>
                <c:pt idx="0">
                  <c:v>104</c:v>
                </c:pt>
                <c:pt idx="1">
                  <c:v>180</c:v>
                </c:pt>
                <c:pt idx="2">
                  <c:v>153</c:v>
                </c:pt>
                <c:pt idx="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D-43E2-8374-45E7968CF002}"/>
            </c:ext>
          </c:extLst>
        </c:ser>
        <c:ser>
          <c:idx val="6"/>
          <c:order val="6"/>
          <c:tx>
            <c:strRef>
              <c:f>List1!$J$2</c:f>
              <c:strCache>
                <c:ptCount val="1"/>
                <c:pt idx="0">
                  <c:v>POCT ExG05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List1!$J$3:$J$6</c:f>
              <c:numCache>
                <c:formatCode>General</c:formatCode>
                <c:ptCount val="4"/>
                <c:pt idx="0">
                  <c:v>98</c:v>
                </c:pt>
                <c:pt idx="1">
                  <c:v>182</c:v>
                </c:pt>
                <c:pt idx="2">
                  <c:v>162</c:v>
                </c:pt>
                <c:pt idx="3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D-43E2-8374-45E7968CF002}"/>
            </c:ext>
          </c:extLst>
        </c:ser>
        <c:ser>
          <c:idx val="7"/>
          <c:order val="7"/>
          <c:tx>
            <c:strRef>
              <c:f>List1!$K$2</c:f>
              <c:strCache>
                <c:ptCount val="1"/>
                <c:pt idx="0">
                  <c:v>POCT NDI05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List1!$K$3:$K$6</c:f>
              <c:numCache>
                <c:formatCode>General</c:formatCode>
                <c:ptCount val="4"/>
                <c:pt idx="0">
                  <c:v>235</c:v>
                </c:pt>
                <c:pt idx="1">
                  <c:v>250</c:v>
                </c:pt>
                <c:pt idx="2">
                  <c:v>285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6D-43E2-8374-45E7968C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13984"/>
        <c:axId val="376117264"/>
      </c:lineChart>
      <c:catAx>
        <c:axId val="3761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6117264"/>
        <c:crosses val="autoZero"/>
        <c:auto val="1"/>
        <c:lblAlgn val="ctr"/>
        <c:lblOffset val="100"/>
        <c:noMultiLvlLbl val="0"/>
      </c:catAx>
      <c:valAx>
        <c:axId val="3761172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61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9</xdr:row>
      <xdr:rowOff>148590</xdr:rowOff>
    </xdr:from>
    <xdr:to>
      <xdr:col>15</xdr:col>
      <xdr:colOff>251460</xdr:colOff>
      <xdr:row>16</xdr:row>
      <xdr:rowOff>2720340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59DB1A1-B0D6-2C65-8A41-FBFCE29F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8761-5E61-4DAF-808C-932BA0D23D00}">
  <dimension ref="C2:S36"/>
  <sheetViews>
    <sheetView tabSelected="1" workbookViewId="0">
      <selection activeCell="I5" sqref="I5"/>
    </sheetView>
  </sheetViews>
  <sheetFormatPr defaultRowHeight="14.4" x14ac:dyDescent="0.3"/>
  <cols>
    <col min="4" max="4" width="21" customWidth="1"/>
    <col min="5" max="5" width="19.77734375" customWidth="1"/>
    <col min="6" max="6" width="15" customWidth="1"/>
    <col min="7" max="7" width="17.77734375" customWidth="1"/>
    <col min="8" max="8" width="13.44140625" customWidth="1"/>
  </cols>
  <sheetData>
    <row r="2" spans="3:11" ht="28.8" x14ac:dyDescent="0.3">
      <c r="C2" t="s">
        <v>0</v>
      </c>
      <c r="D2" t="s">
        <v>1</v>
      </c>
      <c r="E2" t="s">
        <v>2</v>
      </c>
      <c r="F2" t="s">
        <v>139</v>
      </c>
      <c r="G2" t="s">
        <v>138</v>
      </c>
      <c r="H2" s="1" t="s">
        <v>136</v>
      </c>
      <c r="I2" s="1" t="s">
        <v>137</v>
      </c>
      <c r="J2" s="1" t="s">
        <v>140</v>
      </c>
      <c r="K2" s="1" t="s">
        <v>141</v>
      </c>
    </row>
    <row r="3" spans="3:11" x14ac:dyDescent="0.3">
      <c r="C3">
        <v>1</v>
      </c>
      <c r="D3">
        <f>24*8-10</f>
        <v>182</v>
      </c>
      <c r="E3">
        <f>24*7-10</f>
        <v>158</v>
      </c>
      <c r="F3">
        <v>174</v>
      </c>
      <c r="G3">
        <v>133</v>
      </c>
      <c r="H3">
        <v>129</v>
      </c>
      <c r="I3">
        <v>104</v>
      </c>
      <c r="J3">
        <v>98</v>
      </c>
      <c r="K3">
        <v>235</v>
      </c>
    </row>
    <row r="4" spans="3:11" x14ac:dyDescent="0.3">
      <c r="C4">
        <v>2</v>
      </c>
      <c r="D4">
        <f>24*8-6</f>
        <v>186</v>
      </c>
      <c r="E4">
        <f>24*7-6</f>
        <v>162</v>
      </c>
      <c r="F4">
        <v>180</v>
      </c>
      <c r="G4">
        <v>159</v>
      </c>
      <c r="H4">
        <v>155</v>
      </c>
      <c r="I4">
        <v>180</v>
      </c>
      <c r="J4">
        <v>182</v>
      </c>
      <c r="K4">
        <v>250</v>
      </c>
    </row>
    <row r="5" spans="3:11" x14ac:dyDescent="0.3">
      <c r="C5">
        <v>3</v>
      </c>
      <c r="D5">
        <f>24*8-2</f>
        <v>190</v>
      </c>
      <c r="E5">
        <f>24*7-2</f>
        <v>166</v>
      </c>
      <c r="F5">
        <v>192</v>
      </c>
      <c r="G5">
        <v>170</v>
      </c>
      <c r="H5">
        <v>168</v>
      </c>
      <c r="I5">
        <v>153</v>
      </c>
      <c r="J5">
        <v>162</v>
      </c>
      <c r="K5">
        <v>285</v>
      </c>
    </row>
    <row r="6" spans="3:11" x14ac:dyDescent="0.3">
      <c r="C6">
        <v>4</v>
      </c>
      <c r="D6">
        <f>24*8-5</f>
        <v>187</v>
      </c>
      <c r="E6">
        <f>24*7-5</f>
        <v>163</v>
      </c>
      <c r="F6">
        <v>187</v>
      </c>
      <c r="G6">
        <v>151</v>
      </c>
      <c r="H6">
        <v>147</v>
      </c>
      <c r="I6">
        <v>171</v>
      </c>
      <c r="J6">
        <v>183</v>
      </c>
      <c r="K6">
        <v>309</v>
      </c>
    </row>
    <row r="7" spans="3:11" x14ac:dyDescent="0.3">
      <c r="F7" s="1"/>
    </row>
    <row r="16" spans="3:11" ht="28.8" x14ac:dyDescent="0.3"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spans="3:19" ht="259.2" x14ac:dyDescent="0.3">
      <c r="C17" s="1" t="s">
        <v>11</v>
      </c>
      <c r="D17" s="1">
        <v>0</v>
      </c>
      <c r="E17" s="1">
        <v>129</v>
      </c>
      <c r="F17" s="1" t="s">
        <v>12</v>
      </c>
      <c r="G17" s="1">
        <v>133</v>
      </c>
      <c r="H17" s="1" t="s">
        <v>13</v>
      </c>
      <c r="I17" s="1">
        <v>174</v>
      </c>
      <c r="J17" s="1" t="s">
        <v>14</v>
      </c>
      <c r="L17" s="1" t="s">
        <v>3</v>
      </c>
      <c r="M17" s="1" t="s">
        <v>4</v>
      </c>
      <c r="N17" s="1" t="s">
        <v>5</v>
      </c>
      <c r="O17" s="1" t="s">
        <v>6</v>
      </c>
      <c r="P17" s="1" t="s">
        <v>7</v>
      </c>
      <c r="Q17" s="1" t="s">
        <v>8</v>
      </c>
      <c r="R17" s="1" t="s">
        <v>9</v>
      </c>
      <c r="S17" s="1" t="s">
        <v>10</v>
      </c>
    </row>
    <row r="18" spans="3:19" ht="259.2" x14ac:dyDescent="0.3">
      <c r="C18" s="1" t="s">
        <v>15</v>
      </c>
      <c r="D18" s="1">
        <v>1</v>
      </c>
      <c r="E18" s="1">
        <v>155</v>
      </c>
      <c r="F18" s="1" t="s">
        <v>16</v>
      </c>
      <c r="G18" s="1">
        <v>159</v>
      </c>
      <c r="H18" s="1" t="s">
        <v>17</v>
      </c>
      <c r="I18" s="1">
        <v>180</v>
      </c>
      <c r="J18" s="1" t="s">
        <v>18</v>
      </c>
      <c r="L18" s="1" t="s">
        <v>11</v>
      </c>
      <c r="M18" s="1">
        <v>0</v>
      </c>
      <c r="N18" s="1">
        <v>104</v>
      </c>
      <c r="O18" s="1" t="s">
        <v>84</v>
      </c>
      <c r="P18" s="1">
        <v>98</v>
      </c>
      <c r="Q18" s="1" t="s">
        <v>85</v>
      </c>
      <c r="R18" s="1">
        <v>235</v>
      </c>
      <c r="S18" s="1" t="s">
        <v>86</v>
      </c>
    </row>
    <row r="19" spans="3:19" ht="259.2" x14ac:dyDescent="0.3">
      <c r="C19" s="1" t="s">
        <v>19</v>
      </c>
      <c r="D19" s="1">
        <v>2</v>
      </c>
      <c r="E19" s="1">
        <v>168</v>
      </c>
      <c r="F19" s="1" t="s">
        <v>20</v>
      </c>
      <c r="G19" s="1">
        <v>170</v>
      </c>
      <c r="H19" s="1" t="s">
        <v>21</v>
      </c>
      <c r="I19" s="1">
        <v>192</v>
      </c>
      <c r="J19" s="1" t="s">
        <v>22</v>
      </c>
      <c r="L19" s="1" t="s">
        <v>15</v>
      </c>
      <c r="M19" s="1">
        <v>1</v>
      </c>
      <c r="N19" s="1">
        <v>180</v>
      </c>
      <c r="O19" s="1" t="s">
        <v>18</v>
      </c>
      <c r="P19" s="1">
        <v>182</v>
      </c>
      <c r="Q19" s="1" t="s">
        <v>87</v>
      </c>
      <c r="R19" s="1">
        <v>250</v>
      </c>
      <c r="S19" s="1" t="s">
        <v>88</v>
      </c>
    </row>
    <row r="20" spans="3:19" ht="259.2" x14ac:dyDescent="0.3">
      <c r="C20" s="1" t="s">
        <v>23</v>
      </c>
      <c r="D20" s="1">
        <v>3</v>
      </c>
      <c r="E20" s="1">
        <v>147</v>
      </c>
      <c r="F20" s="1" t="s">
        <v>24</v>
      </c>
      <c r="G20" s="1">
        <v>151</v>
      </c>
      <c r="H20" s="1" t="s">
        <v>25</v>
      </c>
      <c r="I20" s="1">
        <v>187</v>
      </c>
      <c r="J20" s="1" t="s">
        <v>26</v>
      </c>
      <c r="L20" s="1" t="s">
        <v>19</v>
      </c>
      <c r="M20" s="1">
        <v>2</v>
      </c>
      <c r="N20" s="1">
        <v>153</v>
      </c>
      <c r="O20" s="1" t="s">
        <v>89</v>
      </c>
      <c r="P20" s="1">
        <v>162</v>
      </c>
      <c r="Q20" s="1" t="s">
        <v>90</v>
      </c>
      <c r="R20" s="1">
        <v>285</v>
      </c>
      <c r="S20" s="1" t="s">
        <v>91</v>
      </c>
    </row>
    <row r="21" spans="3:19" ht="259.2" x14ac:dyDescent="0.3">
      <c r="C21" s="1" t="s">
        <v>27</v>
      </c>
      <c r="D21" s="1">
        <v>4</v>
      </c>
      <c r="E21" s="1">
        <v>183</v>
      </c>
      <c r="F21" s="1" t="s">
        <v>28</v>
      </c>
      <c r="G21" s="1">
        <v>177</v>
      </c>
      <c r="H21" s="1" t="s">
        <v>29</v>
      </c>
      <c r="I21" s="1">
        <v>186</v>
      </c>
      <c r="J21" s="1" t="s">
        <v>30</v>
      </c>
      <c r="L21" s="1" t="s">
        <v>23</v>
      </c>
      <c r="M21" s="1">
        <v>3</v>
      </c>
      <c r="N21" s="1">
        <v>171</v>
      </c>
      <c r="O21" s="1" t="s">
        <v>92</v>
      </c>
      <c r="P21" s="1">
        <v>183</v>
      </c>
      <c r="Q21" s="1" t="s">
        <v>93</v>
      </c>
      <c r="R21" s="1">
        <v>309</v>
      </c>
      <c r="S21" s="1" t="s">
        <v>94</v>
      </c>
    </row>
    <row r="22" spans="3:19" ht="259.2" x14ac:dyDescent="0.3">
      <c r="C22" s="1" t="s">
        <v>31</v>
      </c>
      <c r="D22" s="1">
        <v>5</v>
      </c>
      <c r="E22" s="1">
        <v>155</v>
      </c>
      <c r="F22" s="1" t="s">
        <v>32</v>
      </c>
      <c r="G22" s="1">
        <v>140</v>
      </c>
      <c r="H22" s="1" t="s">
        <v>33</v>
      </c>
      <c r="I22" s="1">
        <v>155</v>
      </c>
      <c r="J22" s="1" t="s">
        <v>32</v>
      </c>
      <c r="L22" s="1" t="s">
        <v>27</v>
      </c>
      <c r="M22" s="1">
        <v>4</v>
      </c>
      <c r="N22" s="1">
        <v>203</v>
      </c>
      <c r="O22" s="1" t="s">
        <v>95</v>
      </c>
      <c r="P22" s="1">
        <v>198</v>
      </c>
      <c r="Q22" s="1" t="s">
        <v>96</v>
      </c>
      <c r="R22" s="1">
        <v>281</v>
      </c>
      <c r="S22" s="1" t="s">
        <v>97</v>
      </c>
    </row>
    <row r="23" spans="3:19" ht="259.2" x14ac:dyDescent="0.3">
      <c r="C23" s="1" t="s">
        <v>34</v>
      </c>
      <c r="D23" s="1">
        <v>6</v>
      </c>
      <c r="E23" s="1">
        <v>163</v>
      </c>
      <c r="F23" s="1" t="s">
        <v>35</v>
      </c>
      <c r="G23" s="1">
        <v>149</v>
      </c>
      <c r="H23" s="1" t="s">
        <v>36</v>
      </c>
      <c r="I23" s="1">
        <v>176</v>
      </c>
      <c r="J23" s="1" t="s">
        <v>37</v>
      </c>
      <c r="L23" s="1" t="s">
        <v>31</v>
      </c>
      <c r="M23" s="1">
        <v>5</v>
      </c>
      <c r="N23" s="1">
        <v>169</v>
      </c>
      <c r="O23" s="1" t="s">
        <v>98</v>
      </c>
      <c r="P23" s="1">
        <v>175</v>
      </c>
      <c r="Q23" s="1" t="s">
        <v>99</v>
      </c>
      <c r="R23" s="1">
        <v>292</v>
      </c>
      <c r="S23" s="1" t="s">
        <v>100</v>
      </c>
    </row>
    <row r="24" spans="3:19" ht="259.2" x14ac:dyDescent="0.3">
      <c r="C24" s="1" t="s">
        <v>38</v>
      </c>
      <c r="D24" s="1">
        <v>7</v>
      </c>
      <c r="E24" s="1">
        <v>163</v>
      </c>
      <c r="F24" s="1" t="s">
        <v>39</v>
      </c>
      <c r="G24" s="1">
        <v>159</v>
      </c>
      <c r="H24" s="1" t="s">
        <v>40</v>
      </c>
      <c r="I24" s="1">
        <v>175</v>
      </c>
      <c r="J24" s="1" t="s">
        <v>41</v>
      </c>
      <c r="L24" s="1" t="s">
        <v>34</v>
      </c>
      <c r="M24" s="1">
        <v>6</v>
      </c>
      <c r="N24" s="1">
        <v>176</v>
      </c>
      <c r="O24" s="1" t="s">
        <v>37</v>
      </c>
      <c r="P24" s="1">
        <v>185</v>
      </c>
      <c r="Q24" s="1" t="s">
        <v>101</v>
      </c>
      <c r="R24" s="1">
        <v>316</v>
      </c>
      <c r="S24" s="1" t="s">
        <v>102</v>
      </c>
    </row>
    <row r="25" spans="3:19" ht="259.2" x14ac:dyDescent="0.3">
      <c r="C25" s="1" t="s">
        <v>42</v>
      </c>
      <c r="D25" s="1">
        <v>8</v>
      </c>
      <c r="E25" s="1">
        <v>150</v>
      </c>
      <c r="F25" s="1" t="s">
        <v>43</v>
      </c>
      <c r="G25" s="1">
        <v>135</v>
      </c>
      <c r="H25" s="1" t="s">
        <v>44</v>
      </c>
      <c r="I25" s="1">
        <v>163</v>
      </c>
      <c r="J25" s="1" t="s">
        <v>45</v>
      </c>
      <c r="L25" s="1" t="s">
        <v>38</v>
      </c>
      <c r="M25" s="1">
        <v>7</v>
      </c>
      <c r="N25" s="1">
        <v>150</v>
      </c>
      <c r="O25" s="1" t="s">
        <v>103</v>
      </c>
      <c r="P25" s="1">
        <v>160</v>
      </c>
      <c r="Q25" s="1" t="s">
        <v>104</v>
      </c>
      <c r="R25" s="1">
        <v>257</v>
      </c>
      <c r="S25" s="1" t="s">
        <v>105</v>
      </c>
    </row>
    <row r="26" spans="3:19" ht="259.2" x14ac:dyDescent="0.3">
      <c r="C26" s="1" t="s">
        <v>46</v>
      </c>
      <c r="D26" s="1">
        <v>9</v>
      </c>
      <c r="E26" s="1">
        <v>160</v>
      </c>
      <c r="F26" s="1" t="s">
        <v>47</v>
      </c>
      <c r="G26" s="1">
        <v>160</v>
      </c>
      <c r="H26" s="1" t="s">
        <v>47</v>
      </c>
      <c r="I26" s="1">
        <v>195</v>
      </c>
      <c r="J26" s="1" t="s">
        <v>48</v>
      </c>
      <c r="L26" s="1" t="s">
        <v>42</v>
      </c>
      <c r="M26" s="1">
        <v>8</v>
      </c>
      <c r="N26" s="1">
        <v>180</v>
      </c>
      <c r="O26" s="1" t="s">
        <v>106</v>
      </c>
      <c r="P26" s="1">
        <v>186</v>
      </c>
      <c r="Q26" s="1" t="s">
        <v>107</v>
      </c>
      <c r="R26" s="1">
        <v>269</v>
      </c>
      <c r="S26" s="1" t="s">
        <v>108</v>
      </c>
    </row>
    <row r="27" spans="3:19" ht="259.2" x14ac:dyDescent="0.3">
      <c r="C27" s="1" t="s">
        <v>49</v>
      </c>
      <c r="D27" s="1">
        <v>10</v>
      </c>
      <c r="E27" s="1">
        <v>145</v>
      </c>
      <c r="F27" s="1" t="s">
        <v>50</v>
      </c>
      <c r="G27" s="1">
        <v>133</v>
      </c>
      <c r="H27" s="1" t="s">
        <v>51</v>
      </c>
      <c r="I27" s="1">
        <v>155</v>
      </c>
      <c r="J27" s="1" t="s">
        <v>52</v>
      </c>
      <c r="L27" s="1" t="s">
        <v>46</v>
      </c>
      <c r="M27" s="1">
        <v>9</v>
      </c>
      <c r="N27" s="1">
        <v>199</v>
      </c>
      <c r="O27" s="1" t="s">
        <v>109</v>
      </c>
      <c r="P27" s="1">
        <v>202</v>
      </c>
      <c r="Q27" s="1" t="s">
        <v>110</v>
      </c>
      <c r="R27" s="1">
        <v>325</v>
      </c>
      <c r="S27" s="1" t="s">
        <v>111</v>
      </c>
    </row>
    <row r="28" spans="3:19" ht="259.2" x14ac:dyDescent="0.3">
      <c r="C28" s="1" t="s">
        <v>53</v>
      </c>
      <c r="D28" s="1">
        <v>11</v>
      </c>
      <c r="E28" s="1">
        <v>147</v>
      </c>
      <c r="F28" s="1" t="s">
        <v>54</v>
      </c>
      <c r="G28" s="1">
        <v>146</v>
      </c>
      <c r="H28" s="1" t="s">
        <v>55</v>
      </c>
      <c r="I28" s="1">
        <v>156</v>
      </c>
      <c r="J28" s="1" t="s">
        <v>56</v>
      </c>
      <c r="L28" s="1" t="s">
        <v>49</v>
      </c>
      <c r="M28" s="1">
        <v>10</v>
      </c>
      <c r="N28" s="1">
        <v>172</v>
      </c>
      <c r="O28" s="1" t="s">
        <v>112</v>
      </c>
      <c r="P28" s="1">
        <v>175</v>
      </c>
      <c r="Q28" s="1" t="s">
        <v>113</v>
      </c>
      <c r="R28" s="1">
        <v>227</v>
      </c>
      <c r="S28" s="1" t="s">
        <v>114</v>
      </c>
    </row>
    <row r="29" spans="3:19" ht="259.2" x14ac:dyDescent="0.3">
      <c r="C29" s="1" t="s">
        <v>57</v>
      </c>
      <c r="D29" s="1">
        <v>12</v>
      </c>
      <c r="E29" s="1">
        <v>134</v>
      </c>
      <c r="F29" s="1" t="s">
        <v>58</v>
      </c>
      <c r="G29" s="1">
        <v>133</v>
      </c>
      <c r="H29" s="1" t="s">
        <v>59</v>
      </c>
      <c r="I29" s="1">
        <v>158</v>
      </c>
      <c r="J29" s="1" t="s">
        <v>60</v>
      </c>
      <c r="L29" s="1" t="s">
        <v>53</v>
      </c>
      <c r="M29" s="1">
        <v>11</v>
      </c>
      <c r="N29" s="1">
        <v>177</v>
      </c>
      <c r="O29" s="1" t="s">
        <v>115</v>
      </c>
      <c r="P29" s="1">
        <v>177</v>
      </c>
      <c r="Q29" s="1" t="s">
        <v>115</v>
      </c>
      <c r="R29" s="1">
        <v>255</v>
      </c>
      <c r="S29" s="1" t="s">
        <v>116</v>
      </c>
    </row>
    <row r="30" spans="3:19" ht="259.2" x14ac:dyDescent="0.3">
      <c r="C30" s="1" t="s">
        <v>61</v>
      </c>
      <c r="D30" s="1">
        <v>13</v>
      </c>
      <c r="E30" s="1">
        <v>144</v>
      </c>
      <c r="F30" s="1" t="s">
        <v>62</v>
      </c>
      <c r="G30" s="1">
        <v>144</v>
      </c>
      <c r="H30" s="1" t="s">
        <v>62</v>
      </c>
      <c r="I30" s="1">
        <v>158</v>
      </c>
      <c r="J30" s="1" t="s">
        <v>63</v>
      </c>
      <c r="L30" s="1" t="s">
        <v>57</v>
      </c>
      <c r="M30" s="1">
        <v>12</v>
      </c>
      <c r="N30" s="1">
        <v>148</v>
      </c>
      <c r="O30" s="1" t="s">
        <v>117</v>
      </c>
      <c r="P30" s="1">
        <v>149</v>
      </c>
      <c r="Q30" s="1" t="s">
        <v>118</v>
      </c>
      <c r="R30" s="1">
        <v>282</v>
      </c>
      <c r="S30" s="1" t="s">
        <v>119</v>
      </c>
    </row>
    <row r="31" spans="3:19" ht="259.2" x14ac:dyDescent="0.3">
      <c r="C31" s="1" t="s">
        <v>64</v>
      </c>
      <c r="D31" s="1">
        <v>14</v>
      </c>
      <c r="E31" s="1">
        <v>147</v>
      </c>
      <c r="F31" s="1" t="s">
        <v>65</v>
      </c>
      <c r="G31" s="1">
        <v>140</v>
      </c>
      <c r="H31" s="1" t="s">
        <v>66</v>
      </c>
      <c r="I31" s="1">
        <v>163</v>
      </c>
      <c r="J31" s="1" t="s">
        <v>67</v>
      </c>
      <c r="L31" s="1" t="s">
        <v>61</v>
      </c>
      <c r="M31" s="1">
        <v>13</v>
      </c>
      <c r="N31" s="1">
        <v>127</v>
      </c>
      <c r="O31" s="1" t="s">
        <v>120</v>
      </c>
      <c r="P31" s="1">
        <v>127</v>
      </c>
      <c r="Q31" s="1" t="s">
        <v>120</v>
      </c>
      <c r="R31" s="1">
        <v>199</v>
      </c>
      <c r="S31" s="1" t="s">
        <v>121</v>
      </c>
    </row>
    <row r="32" spans="3:19" ht="259.2" x14ac:dyDescent="0.3">
      <c r="C32" s="1" t="s">
        <v>68</v>
      </c>
      <c r="D32" s="1">
        <v>15</v>
      </c>
      <c r="E32" s="1">
        <v>144</v>
      </c>
      <c r="F32" s="1" t="s">
        <v>69</v>
      </c>
      <c r="G32" s="1">
        <v>142</v>
      </c>
      <c r="H32" s="1" t="s">
        <v>70</v>
      </c>
      <c r="I32" s="1">
        <v>173</v>
      </c>
      <c r="J32" s="1" t="s">
        <v>71</v>
      </c>
      <c r="L32" s="1" t="s">
        <v>64</v>
      </c>
      <c r="M32" s="1">
        <v>14</v>
      </c>
      <c r="N32" s="1">
        <v>166</v>
      </c>
      <c r="O32" s="1" t="s">
        <v>122</v>
      </c>
      <c r="P32" s="1">
        <v>168</v>
      </c>
      <c r="Q32" s="1" t="s">
        <v>123</v>
      </c>
      <c r="R32" s="1">
        <v>234</v>
      </c>
      <c r="S32" s="1" t="s">
        <v>124</v>
      </c>
    </row>
    <row r="33" spans="3:19" ht="259.2" x14ac:dyDescent="0.3">
      <c r="C33" s="1" t="s">
        <v>72</v>
      </c>
      <c r="D33" s="1">
        <v>16</v>
      </c>
      <c r="E33" s="1">
        <v>158</v>
      </c>
      <c r="F33" s="1" t="s">
        <v>73</v>
      </c>
      <c r="G33" s="1">
        <v>153</v>
      </c>
      <c r="H33" s="1" t="s">
        <v>74</v>
      </c>
      <c r="I33" s="1">
        <v>163</v>
      </c>
      <c r="J33" s="1" t="s">
        <v>75</v>
      </c>
      <c r="L33" s="1" t="s">
        <v>68</v>
      </c>
      <c r="M33" s="1">
        <v>15</v>
      </c>
      <c r="N33" s="1">
        <v>128</v>
      </c>
      <c r="O33" s="1" t="s">
        <v>125</v>
      </c>
      <c r="P33" s="1">
        <v>139</v>
      </c>
      <c r="Q33" s="1" t="s">
        <v>126</v>
      </c>
      <c r="R33" s="1">
        <v>254</v>
      </c>
      <c r="S33" s="1" t="s">
        <v>127</v>
      </c>
    </row>
    <row r="34" spans="3:19" ht="259.2" x14ac:dyDescent="0.3">
      <c r="C34" s="1" t="s">
        <v>76</v>
      </c>
      <c r="D34" s="1">
        <v>17</v>
      </c>
      <c r="E34" s="1">
        <v>124</v>
      </c>
      <c r="F34" s="1" t="s">
        <v>77</v>
      </c>
      <c r="G34" s="1">
        <v>120</v>
      </c>
      <c r="H34" s="1" t="s">
        <v>78</v>
      </c>
      <c r="I34" s="1">
        <v>160</v>
      </c>
      <c r="J34" s="1" t="s">
        <v>79</v>
      </c>
      <c r="L34" s="1" t="s">
        <v>72</v>
      </c>
      <c r="M34" s="1">
        <v>16</v>
      </c>
      <c r="N34" s="1">
        <v>174</v>
      </c>
      <c r="O34" s="1" t="s">
        <v>128</v>
      </c>
      <c r="P34" s="1">
        <v>172</v>
      </c>
      <c r="Q34" s="1" t="s">
        <v>129</v>
      </c>
      <c r="R34" s="1">
        <v>216</v>
      </c>
      <c r="S34" s="1" t="s">
        <v>130</v>
      </c>
    </row>
    <row r="35" spans="3:19" ht="259.2" x14ac:dyDescent="0.3">
      <c r="C35" s="1" t="s">
        <v>80</v>
      </c>
      <c r="D35" s="1">
        <v>18</v>
      </c>
      <c r="E35" s="1">
        <v>112</v>
      </c>
      <c r="F35" s="1" t="s">
        <v>81</v>
      </c>
      <c r="G35" s="1">
        <v>105</v>
      </c>
      <c r="H35" s="1" t="s">
        <v>82</v>
      </c>
      <c r="I35" s="1">
        <v>140</v>
      </c>
      <c r="J35" s="1" t="s">
        <v>83</v>
      </c>
      <c r="L35" s="1" t="s">
        <v>76</v>
      </c>
      <c r="M35" s="1">
        <v>17</v>
      </c>
      <c r="N35" s="1">
        <v>133</v>
      </c>
      <c r="O35" s="1" t="s">
        <v>131</v>
      </c>
      <c r="P35" s="1">
        <v>138</v>
      </c>
      <c r="Q35" s="1" t="s">
        <v>132</v>
      </c>
      <c r="R35" s="1">
        <v>227</v>
      </c>
      <c r="S35" s="1" t="s">
        <v>133</v>
      </c>
    </row>
    <row r="36" spans="3:19" ht="259.2" x14ac:dyDescent="0.3">
      <c r="L36" s="1" t="s">
        <v>80</v>
      </c>
      <c r="M36" s="1">
        <v>18</v>
      </c>
      <c r="N36" s="1">
        <v>140</v>
      </c>
      <c r="O36" s="1" t="s">
        <v>83</v>
      </c>
      <c r="P36" s="1">
        <v>136</v>
      </c>
      <c r="Q36" s="1" t="s">
        <v>134</v>
      </c>
      <c r="R36" s="1">
        <v>169</v>
      </c>
      <c r="S36" s="1" t="s">
        <v>135</v>
      </c>
    </row>
  </sheetData>
  <conditionalFormatting sqref="D3:D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J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J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J6">
    <cfRule type="cellIs" dxfId="13" priority="14" operator="between">
      <formula>$D3</formula>
      <formula>$E3</formula>
    </cfRule>
  </conditionalFormatting>
  <conditionalFormatting sqref="G3:K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K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K6">
    <cfRule type="cellIs" dxfId="12" priority="11" operator="between">
      <formula>$D3</formula>
      <formula>$E3</formula>
    </cfRule>
  </conditionalFormatting>
  <conditionalFormatting sqref="D3:J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J6">
    <cfRule type="cellIs" dxfId="11" priority="9" operator="between">
      <formula>$D3</formula>
      <formula>$E3</formula>
    </cfRule>
  </conditionalFormatting>
  <conditionalFormatting sqref="G3:J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J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J6">
    <cfRule type="cellIs" dxfId="10" priority="6" operator="between">
      <formula>$D3</formula>
      <formula>$E3</formula>
    </cfRule>
  </conditionalFormatting>
  <conditionalFormatting sqref="G3:J6">
    <cfRule type="cellIs" dxfId="9" priority="5" operator="between">
      <formula>$D3</formula>
      <formula>$E3</formula>
    </cfRule>
  </conditionalFormatting>
  <conditionalFormatting sqref="F3:J6">
    <cfRule type="cellIs" dxfId="8" priority="4" operator="greaterThan">
      <formula>$D3</formula>
    </cfRule>
    <cfRule type="cellIs" dxfId="7" priority="3" operator="lessThan">
      <formula>$E3</formula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Státnice</dc:creator>
  <cp:lastModifiedBy>Státnice</cp:lastModifiedBy>
  <dcterms:created xsi:type="dcterms:W3CDTF">2023-03-03T14:23:58Z</dcterms:created>
  <dcterms:modified xsi:type="dcterms:W3CDTF">2023-03-04T03:08:12Z</dcterms:modified>
</cp:coreProperties>
</file>