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k Yu\Desktop\"/>
    </mc:Choice>
  </mc:AlternateContent>
  <bookViews>
    <workbookView xWindow="0" yWindow="0" windowWidth="23040" windowHeight="9084" activeTab="4"/>
  </bookViews>
  <sheets>
    <sheet name="education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B14" i="3"/>
  <c r="B15" i="3"/>
  <c r="B19" i="2"/>
  <c r="B10" i="2"/>
  <c r="H9" i="2"/>
  <c r="H7" i="2"/>
  <c r="H8" i="2"/>
  <c r="D17" i="1"/>
  <c r="D16" i="1"/>
  <c r="B16" i="1"/>
  <c r="C4" i="1"/>
  <c r="B9" i="1"/>
</calcChain>
</file>

<file path=xl/sharedStrings.xml><?xml version="1.0" encoding="utf-8"?>
<sst xmlns="http://schemas.openxmlformats.org/spreadsheetml/2006/main" count="85" uniqueCount="71">
  <si>
    <t>本科</t>
  </si>
  <si>
    <t>大专</t>
  </si>
  <si>
    <t>高中中专及以下</t>
  </si>
  <si>
    <t>硕士</t>
  </si>
  <si>
    <t>双学士</t>
  </si>
  <si>
    <t>博士</t>
  </si>
  <si>
    <t>博士后</t>
  </si>
  <si>
    <t>本专科</t>
  </si>
  <si>
    <t xml:space="preserve">未婚              </t>
  </si>
  <si>
    <t xml:space="preserve">离异,有小孩归自己        </t>
  </si>
  <si>
    <t xml:space="preserve">离异               </t>
  </si>
  <si>
    <t xml:space="preserve">离异,有小孩归对方       </t>
  </si>
  <si>
    <t xml:space="preserve">离异,无小孩           </t>
  </si>
  <si>
    <t xml:space="preserve">丧偶,有小孩归自己         </t>
  </si>
  <si>
    <t xml:space="preserve">丧偶                </t>
  </si>
  <si>
    <t xml:space="preserve">丧偶,无小孩            </t>
  </si>
  <si>
    <t xml:space="preserve">丧偶,有小孩归对方          </t>
  </si>
  <si>
    <t xml:space="preserve">丧偶  </t>
  </si>
  <si>
    <t>未知</t>
  </si>
  <si>
    <t xml:space="preserve">未知      </t>
  </si>
  <si>
    <t xml:space="preserve">--         </t>
  </si>
  <si>
    <t xml:space="preserve">暂未购车        </t>
  </si>
  <si>
    <t xml:space="preserve">已经购车        </t>
  </si>
  <si>
    <t xml:space="preserve">已购车（经济型）     </t>
  </si>
  <si>
    <t xml:space="preserve">已购车（中档型）     </t>
  </si>
  <si>
    <t xml:space="preserve">需要时购置        </t>
  </si>
  <si>
    <t xml:space="preserve">已购车（豪华型）      </t>
  </si>
  <si>
    <t xml:space="preserve">单位用车           </t>
  </si>
  <si>
    <t>已经购车</t>
  </si>
  <si>
    <t>星座</t>
  </si>
  <si>
    <t>生肖</t>
  </si>
  <si>
    <t>人数</t>
  </si>
  <si>
    <t>牛</t>
  </si>
  <si>
    <t>鼠</t>
  </si>
  <si>
    <t>虎</t>
  </si>
  <si>
    <t>猪</t>
  </si>
  <si>
    <t>蛇</t>
  </si>
  <si>
    <t>兔</t>
  </si>
  <si>
    <t>猴</t>
  </si>
  <si>
    <t>狗</t>
  </si>
  <si>
    <t>鸡</t>
  </si>
  <si>
    <t>龙</t>
  </si>
  <si>
    <t>马</t>
  </si>
  <si>
    <t>羊</t>
  </si>
  <si>
    <t>魔羯座</t>
  </si>
  <si>
    <t>天秤座</t>
  </si>
  <si>
    <t>双子座</t>
  </si>
  <si>
    <t>天蝎座</t>
  </si>
  <si>
    <t>处女座</t>
  </si>
  <si>
    <t>狮子座</t>
  </si>
  <si>
    <t>射手座</t>
  </si>
  <si>
    <t>双鱼座</t>
  </si>
  <si>
    <t>巨蟹座</t>
  </si>
  <si>
    <t>水瓶座</t>
  </si>
  <si>
    <t>金牛座</t>
  </si>
  <si>
    <t>白羊座</t>
  </si>
  <si>
    <t xml:space="preserve">杭州    </t>
  </si>
  <si>
    <t xml:space="preserve">宁波     </t>
  </si>
  <si>
    <t xml:space="preserve">温州    </t>
  </si>
  <si>
    <t xml:space="preserve">金华     </t>
  </si>
  <si>
    <t xml:space="preserve">台州     </t>
  </si>
  <si>
    <t xml:space="preserve">嘉兴     </t>
  </si>
  <si>
    <t xml:space="preserve">绍兴    </t>
  </si>
  <si>
    <t xml:space="preserve">湖州     </t>
  </si>
  <si>
    <t xml:space="preserve">衢州      </t>
  </si>
  <si>
    <t xml:space="preserve">丽水      </t>
  </si>
  <si>
    <t xml:space="preserve">舟山     </t>
  </si>
  <si>
    <t>地区</t>
  </si>
  <si>
    <t>女性人数</t>
  </si>
  <si>
    <t>比例</t>
  </si>
  <si>
    <t>女性用户人数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</si>
</sst>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0000"/>
      <name val="Calibri"/>
      <family val="3"/>
      <charset val="1"/>
      <scheme val="minor"/>
    </font>
    <font>
      <sz val="9"/>
      <color rgb="FF000000"/>
      <name val="Microsoft YaHe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quotePrefix="1" applyFont="1" applyFill="1" applyBorder="1" applyAlignment="1">
      <alignment wrapText="1"/>
    </xf>
    <xf numFmtId="0" fontId="18" fillId="33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0" fontId="17" fillId="34" borderId="11" xfId="0" applyFont="1" applyFill="1" applyBorder="1" applyAlignment="1">
      <alignment horizontal="center" vertical="center"/>
    </xf>
    <xf numFmtId="0" fontId="19" fillId="0" borderId="0" xfId="0" applyFont="1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女性用户学历情况统计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education!$A$2:$A$8</c:f>
              <c:strCache>
                <c:ptCount val="7"/>
                <c:pt idx="0">
                  <c:v>高中中专及以下</c:v>
                </c:pt>
                <c:pt idx="1">
                  <c:v>大专</c:v>
                </c:pt>
                <c:pt idx="2">
                  <c:v>本科</c:v>
                </c:pt>
                <c:pt idx="3">
                  <c:v>硕士</c:v>
                </c:pt>
                <c:pt idx="4">
                  <c:v>双学士</c:v>
                </c:pt>
                <c:pt idx="5">
                  <c:v>博士</c:v>
                </c:pt>
                <c:pt idx="6">
                  <c:v>博士后</c:v>
                </c:pt>
              </c:strCache>
            </c:strRef>
          </c:cat>
          <c:val>
            <c:numRef>
              <c:f>education!$B$2:$B$8</c:f>
              <c:numCache>
                <c:formatCode>General</c:formatCode>
                <c:ptCount val="7"/>
                <c:pt idx="0">
                  <c:v>9940</c:v>
                </c:pt>
                <c:pt idx="1">
                  <c:v>10246</c:v>
                </c:pt>
                <c:pt idx="2">
                  <c:v>13721</c:v>
                </c:pt>
                <c:pt idx="3">
                  <c:v>958</c:v>
                </c:pt>
                <c:pt idx="4">
                  <c:v>105</c:v>
                </c:pt>
                <c:pt idx="5">
                  <c:v>67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8-402D-BD2A-475D3DDDA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2434368"/>
        <c:axId val="2064025648"/>
      </c:barChart>
      <c:catAx>
        <c:axId val="206243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学历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25648"/>
        <c:crosses val="autoZero"/>
        <c:auto val="1"/>
        <c:lblAlgn val="ctr"/>
        <c:lblOffset val="100"/>
        <c:noMultiLvlLbl val="0"/>
      </c:catAx>
      <c:valAx>
        <c:axId val="206402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女性用户婚姻状况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48454100556166"/>
          <c:y val="0.25375898664840807"/>
          <c:w val="0.39903091798887658"/>
          <c:h val="0.634112176195366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Sheet1!$G$6:$G$8</c:f>
              <c:strCache>
                <c:ptCount val="3"/>
                <c:pt idx="0">
                  <c:v>未婚              </c:v>
                </c:pt>
                <c:pt idx="1">
                  <c:v>离异               </c:v>
                </c:pt>
                <c:pt idx="2">
                  <c:v>丧偶  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3"/>
                <c:pt idx="0">
                  <c:v>21885</c:v>
                </c:pt>
                <c:pt idx="1">
                  <c:v>12335</c:v>
                </c:pt>
                <c:pt idx="2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A-4268-8D70-5471E73F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女性离异用户具体状况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B-406E-92B8-B97BE8696C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16248153618906933"/>
                  <c:y val="-0.108349267049075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0B-406E-92B8-B97BE8696C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Sheet1!$A$16:$A$19</c:f>
              <c:strCache>
                <c:ptCount val="4"/>
                <c:pt idx="0">
                  <c:v>离异,有小孩归自己        </c:v>
                </c:pt>
                <c:pt idx="1">
                  <c:v>离异,有小孩归对方       </c:v>
                </c:pt>
                <c:pt idx="2">
                  <c:v>离异,无小孩           </c:v>
                </c:pt>
                <c:pt idx="3">
                  <c:v>未知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3903</c:v>
                </c:pt>
                <c:pt idx="1">
                  <c:v>3356</c:v>
                </c:pt>
                <c:pt idx="2">
                  <c:v>1481</c:v>
                </c:pt>
                <c:pt idx="3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B-406E-92B8-B97BE869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女性用户购车情况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Sheet2!$A$14:$A$15</c:f>
              <c:strCache>
                <c:ptCount val="2"/>
                <c:pt idx="0">
                  <c:v>暂未购车        </c:v>
                </c:pt>
                <c:pt idx="1">
                  <c:v>已经购车</c:v>
                </c:pt>
              </c:strCache>
            </c:strRef>
          </c:cat>
          <c:val>
            <c:numRef>
              <c:f>Sheet2!$B$14:$B$15</c:f>
              <c:numCache>
                <c:formatCode>General</c:formatCode>
                <c:ptCount val="2"/>
                <c:pt idx="0">
                  <c:v>14038</c:v>
                </c:pt>
                <c:pt idx="1">
                  <c:v>7390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E18-B18D-495AC789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30480</xdr:rowOff>
    </xdr:from>
    <xdr:to>
      <xdr:col>19</xdr:col>
      <xdr:colOff>7620</xdr:colOff>
      <xdr:row>25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2A96D-FB25-458D-830E-A5E949C9B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0</xdr:row>
      <xdr:rowOff>129540</xdr:rowOff>
    </xdr:from>
    <xdr:to>
      <xdr:col>22</xdr:col>
      <xdr:colOff>106680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2D4C9-245D-4E88-89F6-CA69B093F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1</xdr:row>
      <xdr:rowOff>99060</xdr:rowOff>
    </xdr:from>
    <xdr:to>
      <xdr:col>12</xdr:col>
      <xdr:colOff>373380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DEAA7-FCE5-47FF-A0D9-B4F97712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4</xdr:row>
      <xdr:rowOff>0</xdr:rowOff>
    </xdr:from>
    <xdr:to>
      <xdr:col>14</xdr:col>
      <xdr:colOff>198120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C5FAE-1A2A-41DC-8323-89582B66F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C16" sqref="C16:C17"/>
    </sheetView>
  </sheetViews>
  <sheetFormatPr defaultRowHeight="14.4"/>
  <cols>
    <col min="1" max="1" width="18.77734375" customWidth="1"/>
    <col min="2" max="2" width="22.88671875" customWidth="1"/>
    <col min="3" max="3" width="18.33203125" customWidth="1"/>
  </cols>
  <sheetData>
    <row r="2" spans="1:4">
      <c r="A2" t="s">
        <v>2</v>
      </c>
      <c r="B2">
        <v>9940</v>
      </c>
    </row>
    <row r="3" spans="1:4">
      <c r="A3" t="s">
        <v>1</v>
      </c>
      <c r="B3">
        <v>10246</v>
      </c>
    </row>
    <row r="4" spans="1:4">
      <c r="A4" t="s">
        <v>0</v>
      </c>
      <c r="B4">
        <v>13721</v>
      </c>
      <c r="C4">
        <f>B4/B9</f>
        <v>0.3915475273235739</v>
      </c>
    </row>
    <row r="5" spans="1:4">
      <c r="A5" t="s">
        <v>3</v>
      </c>
      <c r="B5">
        <v>958</v>
      </c>
    </row>
    <row r="6" spans="1:4">
      <c r="A6" t="s">
        <v>4</v>
      </c>
      <c r="B6">
        <v>105</v>
      </c>
    </row>
    <row r="7" spans="1:4">
      <c r="A7" t="s">
        <v>5</v>
      </c>
      <c r="B7">
        <v>67</v>
      </c>
    </row>
    <row r="8" spans="1:4">
      <c r="A8" t="s">
        <v>6</v>
      </c>
      <c r="B8">
        <v>6</v>
      </c>
    </row>
    <row r="9" spans="1:4">
      <c r="B9">
        <f>SUM(B2:B8)</f>
        <v>35043</v>
      </c>
    </row>
    <row r="16" spans="1:4">
      <c r="A16" t="s">
        <v>7</v>
      </c>
      <c r="B16">
        <f>B3+B4</f>
        <v>23967</v>
      </c>
      <c r="C16">
        <v>263981</v>
      </c>
      <c r="D16">
        <f>B16/C16</f>
        <v>9.0790625082865811E-2</v>
      </c>
    </row>
    <row r="17" spans="1:4">
      <c r="A17" t="s">
        <v>3</v>
      </c>
      <c r="B17">
        <v>958</v>
      </c>
      <c r="C17">
        <v>17117</v>
      </c>
      <c r="D17">
        <f>B17/C17</f>
        <v>5.5967751358298769E-2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9" workbookViewId="0">
      <selection activeCell="A19" sqref="A19:B19"/>
    </sheetView>
  </sheetViews>
  <sheetFormatPr defaultRowHeight="14.4"/>
  <cols>
    <col min="1" max="1" width="37.5546875" customWidth="1"/>
  </cols>
  <sheetData>
    <row r="1" spans="1:8">
      <c r="A1" t="s">
        <v>8</v>
      </c>
      <c r="B1">
        <v>21885</v>
      </c>
    </row>
    <row r="2" spans="1:8">
      <c r="A2" t="s">
        <v>9</v>
      </c>
      <c r="B2">
        <v>3903</v>
      </c>
    </row>
    <row r="3" spans="1:8">
      <c r="A3" t="s">
        <v>10</v>
      </c>
      <c r="B3">
        <v>3595</v>
      </c>
    </row>
    <row r="4" spans="1:8">
      <c r="A4" t="s">
        <v>11</v>
      </c>
      <c r="B4">
        <v>3356</v>
      </c>
    </row>
    <row r="5" spans="1:8">
      <c r="A5" t="s">
        <v>12</v>
      </c>
      <c r="B5">
        <v>1481</v>
      </c>
    </row>
    <row r="6" spans="1:8">
      <c r="A6" t="s">
        <v>13</v>
      </c>
      <c r="B6">
        <v>504</v>
      </c>
      <c r="G6" t="s">
        <v>8</v>
      </c>
      <c r="H6">
        <v>21885</v>
      </c>
    </row>
    <row r="7" spans="1:8">
      <c r="A7" t="s">
        <v>14</v>
      </c>
      <c r="B7">
        <v>253</v>
      </c>
      <c r="G7" t="s">
        <v>10</v>
      </c>
      <c r="H7">
        <f>SUM(B2:B5)</f>
        <v>12335</v>
      </c>
    </row>
    <row r="8" spans="1:8">
      <c r="A8" t="s">
        <v>15</v>
      </c>
      <c r="B8">
        <v>47</v>
      </c>
      <c r="G8" t="s">
        <v>17</v>
      </c>
      <c r="H8">
        <f>SUM(B6:B9)</f>
        <v>820</v>
      </c>
    </row>
    <row r="9" spans="1:8">
      <c r="A9" t="s">
        <v>16</v>
      </c>
      <c r="B9">
        <v>16</v>
      </c>
      <c r="H9">
        <f>SUM(H6:H8)</f>
        <v>35040</v>
      </c>
    </row>
    <row r="10" spans="1:8">
      <c r="B10">
        <f>SUM(B1:B9)</f>
        <v>35040</v>
      </c>
    </row>
    <row r="15" spans="1:8">
      <c r="A15" t="s">
        <v>10</v>
      </c>
      <c r="B15">
        <v>12335</v>
      </c>
    </row>
    <row r="16" spans="1:8">
      <c r="A16" t="s">
        <v>9</v>
      </c>
      <c r="B16">
        <v>3903</v>
      </c>
    </row>
    <row r="17" spans="1:2">
      <c r="A17" t="s">
        <v>11</v>
      </c>
      <c r="B17">
        <v>3356</v>
      </c>
    </row>
    <row r="18" spans="1:2">
      <c r="A18" t="s">
        <v>12</v>
      </c>
      <c r="B18">
        <v>1481</v>
      </c>
    </row>
    <row r="19" spans="1:2">
      <c r="A19" t="s">
        <v>18</v>
      </c>
      <c r="B19">
        <f>B15-B16-B17-B18</f>
        <v>3595</v>
      </c>
    </row>
    <row r="21" spans="1:2">
      <c r="B21">
        <v>820</v>
      </c>
    </row>
    <row r="22" spans="1:2">
      <c r="A22" t="s">
        <v>13</v>
      </c>
      <c r="B22">
        <v>504</v>
      </c>
    </row>
    <row r="23" spans="1:2">
      <c r="A23" t="s">
        <v>19</v>
      </c>
      <c r="B23">
        <v>253</v>
      </c>
    </row>
    <row r="24" spans="1:2">
      <c r="A24" t="s">
        <v>15</v>
      </c>
      <c r="B24">
        <v>47</v>
      </c>
    </row>
    <row r="25" spans="1:2">
      <c r="A25" t="s">
        <v>16</v>
      </c>
      <c r="B25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6" sqref="D6"/>
    </sheetView>
  </sheetViews>
  <sheetFormatPr defaultRowHeight="14.4"/>
  <cols>
    <col min="1" max="1" width="23.5546875" bestFit="1" customWidth="1"/>
  </cols>
  <sheetData>
    <row r="1" spans="1:2">
      <c r="A1" s="1" t="s">
        <v>20</v>
      </c>
      <c r="B1">
        <v>13620</v>
      </c>
    </row>
    <row r="2" spans="1:2">
      <c r="A2" s="2" t="s">
        <v>21</v>
      </c>
      <c r="B2">
        <v>13440</v>
      </c>
    </row>
    <row r="3" spans="1:2">
      <c r="A3" s="2" t="s">
        <v>22</v>
      </c>
      <c r="B3">
        <v>2802</v>
      </c>
    </row>
    <row r="4" spans="1:2">
      <c r="A4" s="2" t="s">
        <v>23</v>
      </c>
      <c r="B4">
        <v>2559</v>
      </c>
    </row>
    <row r="5" spans="1:2">
      <c r="A5" s="2" t="s">
        <v>24</v>
      </c>
      <c r="B5">
        <v>1712</v>
      </c>
    </row>
    <row r="6" spans="1:2">
      <c r="A6" s="2" t="s">
        <v>25</v>
      </c>
      <c r="B6">
        <v>552</v>
      </c>
    </row>
    <row r="7" spans="1:2">
      <c r="A7" s="2" t="s">
        <v>26</v>
      </c>
      <c r="B7">
        <v>317</v>
      </c>
    </row>
    <row r="8" spans="1:2">
      <c r="A8" s="2" t="s">
        <v>27</v>
      </c>
      <c r="B8">
        <v>46</v>
      </c>
    </row>
    <row r="14" spans="1:2">
      <c r="A14" s="2" t="s">
        <v>21</v>
      </c>
      <c r="B14">
        <f>B2+B6+B8</f>
        <v>14038</v>
      </c>
    </row>
    <row r="15" spans="1:2">
      <c r="A15" t="s">
        <v>28</v>
      </c>
      <c r="B15">
        <f>B3+B4+B5+B7</f>
        <v>7390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N22" sqref="N22"/>
    </sheetView>
  </sheetViews>
  <sheetFormatPr defaultRowHeight="14.4"/>
  <cols>
    <col min="1" max="1" width="20.5546875" customWidth="1"/>
    <col min="2" max="2" width="13.77734375" customWidth="1"/>
    <col min="4" max="4" width="17.44140625" customWidth="1"/>
    <col min="5" max="5" width="14.33203125" customWidth="1"/>
  </cols>
  <sheetData>
    <row r="1" spans="1:5">
      <c r="A1" s="8" t="s">
        <v>29</v>
      </c>
      <c r="B1" s="9" t="s">
        <v>31</v>
      </c>
      <c r="C1" s="3"/>
      <c r="D1" s="8" t="s">
        <v>30</v>
      </c>
      <c r="E1" s="9" t="s">
        <v>31</v>
      </c>
    </row>
    <row r="2" spans="1:5">
      <c r="A2" s="4" t="s">
        <v>45</v>
      </c>
      <c r="B2" s="5">
        <v>3607</v>
      </c>
      <c r="C2" s="3"/>
      <c r="D2" s="4" t="s">
        <v>42</v>
      </c>
      <c r="E2" s="5">
        <v>3444</v>
      </c>
    </row>
    <row r="3" spans="1:5">
      <c r="A3" s="4" t="s">
        <v>44</v>
      </c>
      <c r="B3" s="5">
        <v>3463</v>
      </c>
      <c r="C3" s="3"/>
      <c r="D3" s="4" t="s">
        <v>41</v>
      </c>
      <c r="E3" s="5">
        <v>3325</v>
      </c>
    </row>
    <row r="4" spans="1:5">
      <c r="A4" s="4" t="s">
        <v>46</v>
      </c>
      <c r="B4" s="5">
        <v>3359</v>
      </c>
      <c r="C4" s="3"/>
      <c r="D4" s="4" t="s">
        <v>40</v>
      </c>
      <c r="E4" s="5">
        <v>3180</v>
      </c>
    </row>
    <row r="5" spans="1:5">
      <c r="A5" s="4" t="s">
        <v>47</v>
      </c>
      <c r="B5" s="5">
        <v>3233</v>
      </c>
      <c r="C5" s="3"/>
      <c r="D5" s="4" t="s">
        <v>39</v>
      </c>
      <c r="E5" s="5">
        <v>3143</v>
      </c>
    </row>
    <row r="6" spans="1:5">
      <c r="A6" s="4" t="s">
        <v>48</v>
      </c>
      <c r="B6" s="5">
        <v>3016</v>
      </c>
      <c r="C6" s="3"/>
      <c r="D6" s="4" t="s">
        <v>38</v>
      </c>
      <c r="E6" s="5">
        <v>3055</v>
      </c>
    </row>
    <row r="7" spans="1:5">
      <c r="A7" s="4" t="s">
        <v>49</v>
      </c>
      <c r="B7" s="5">
        <v>2925</v>
      </c>
      <c r="C7" s="3"/>
      <c r="D7" s="4" t="s">
        <v>43</v>
      </c>
      <c r="E7" s="5">
        <v>3045</v>
      </c>
    </row>
    <row r="8" spans="1:5">
      <c r="A8" s="4" t="s">
        <v>50</v>
      </c>
      <c r="B8" s="5">
        <v>2921</v>
      </c>
      <c r="C8" s="3"/>
      <c r="D8" s="4" t="s">
        <v>37</v>
      </c>
      <c r="E8" s="5">
        <v>3029</v>
      </c>
    </row>
    <row r="9" spans="1:5">
      <c r="A9" s="4" t="s">
        <v>51</v>
      </c>
      <c r="B9" s="5">
        <v>2742</v>
      </c>
      <c r="C9" s="3"/>
      <c r="D9" s="4" t="s">
        <v>36</v>
      </c>
      <c r="E9" s="5">
        <v>2975</v>
      </c>
    </row>
    <row r="10" spans="1:5">
      <c r="A10" s="4" t="s">
        <v>52</v>
      </c>
      <c r="B10" s="5">
        <v>2590</v>
      </c>
      <c r="C10" s="3"/>
      <c r="D10" s="4" t="s">
        <v>35</v>
      </c>
      <c r="E10" s="5">
        <v>2631</v>
      </c>
    </row>
    <row r="11" spans="1:5">
      <c r="A11" s="4" t="s">
        <v>53</v>
      </c>
      <c r="B11" s="5">
        <v>2555</v>
      </c>
      <c r="C11" s="3"/>
      <c r="D11" s="4" t="s">
        <v>34</v>
      </c>
      <c r="E11" s="5">
        <v>2585</v>
      </c>
    </row>
    <row r="12" spans="1:5">
      <c r="A12" s="4" t="s">
        <v>54</v>
      </c>
      <c r="B12" s="5">
        <v>2389</v>
      </c>
      <c r="C12" s="3"/>
      <c r="D12" s="4" t="s">
        <v>33</v>
      </c>
      <c r="E12" s="5">
        <v>2327</v>
      </c>
    </row>
    <row r="13" spans="1:5">
      <c r="A13" s="4" t="s">
        <v>55</v>
      </c>
      <c r="B13" s="5">
        <v>2232</v>
      </c>
      <c r="C13" s="3"/>
      <c r="D13" s="4" t="s">
        <v>32</v>
      </c>
      <c r="E13" s="5">
        <v>2303</v>
      </c>
    </row>
    <row r="14" spans="1:5">
      <c r="A14" s="6" t="s">
        <v>18</v>
      </c>
      <c r="B14" s="7">
        <v>16</v>
      </c>
      <c r="C14" s="3"/>
      <c r="D14" s="6" t="s">
        <v>18</v>
      </c>
      <c r="E14" s="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6" sqref="D16"/>
    </sheetView>
  </sheetViews>
  <sheetFormatPr defaultRowHeight="14.4"/>
  <cols>
    <col min="1" max="1" width="25.5546875" customWidth="1"/>
    <col min="2" max="2" width="27" customWidth="1"/>
    <col min="3" max="3" width="20.88671875" customWidth="1"/>
    <col min="4" max="4" width="15.77734375" customWidth="1"/>
  </cols>
  <sheetData>
    <row r="1" spans="1:4">
      <c r="A1" t="s">
        <v>67</v>
      </c>
      <c r="B1" t="s">
        <v>70</v>
      </c>
      <c r="C1" t="s">
        <v>68</v>
      </c>
      <c r="D1" t="s">
        <v>69</v>
      </c>
    </row>
    <row r="2" spans="1:4">
      <c r="A2" t="s">
        <v>56</v>
      </c>
      <c r="B2">
        <v>13450</v>
      </c>
      <c r="C2">
        <v>3628708</v>
      </c>
      <c r="D2" s="11">
        <f>B2/C2</f>
        <v>3.7065534068875202E-3</v>
      </c>
    </row>
    <row r="3" spans="1:4">
      <c r="A3" t="s">
        <v>57</v>
      </c>
      <c r="B3">
        <v>4769</v>
      </c>
      <c r="C3">
        <v>2950260</v>
      </c>
      <c r="D3" s="11">
        <f t="shared" ref="D3:D12" si="0">B3/C3</f>
        <v>1.6164677011517629E-3</v>
      </c>
    </row>
    <row r="4" spans="1:4">
      <c r="A4" t="s">
        <v>58</v>
      </c>
      <c r="B4">
        <v>3733</v>
      </c>
      <c r="C4">
        <v>3902857</v>
      </c>
      <c r="D4" s="11">
        <f t="shared" si="0"/>
        <v>9.5647880514197672E-4</v>
      </c>
    </row>
    <row r="5" spans="1:4">
      <c r="A5" t="s">
        <v>59</v>
      </c>
      <c r="B5">
        <v>3507</v>
      </c>
      <c r="C5">
        <v>2347283</v>
      </c>
      <c r="D5" s="11">
        <f t="shared" si="0"/>
        <v>1.4940678222438452E-3</v>
      </c>
    </row>
    <row r="6" spans="1:4">
      <c r="A6" t="s">
        <v>60</v>
      </c>
      <c r="B6">
        <v>2460</v>
      </c>
      <c r="C6">
        <v>2918838</v>
      </c>
      <c r="D6" s="11">
        <f t="shared" si="0"/>
        <v>8.4280114209832812E-4</v>
      </c>
    </row>
    <row r="7" spans="1:4">
      <c r="A7" t="s">
        <v>61</v>
      </c>
      <c r="B7">
        <v>2214</v>
      </c>
      <c r="C7">
        <v>1775135</v>
      </c>
      <c r="D7" s="11">
        <f t="shared" si="0"/>
        <v>1.2472290839851618E-3</v>
      </c>
    </row>
    <row r="8" spans="1:4">
      <c r="A8" t="s">
        <v>62</v>
      </c>
      <c r="B8">
        <v>1772</v>
      </c>
      <c r="C8">
        <v>2216703</v>
      </c>
      <c r="D8" s="11">
        <f t="shared" si="0"/>
        <v>7.9938539353264734E-4</v>
      </c>
    </row>
    <row r="9" spans="1:4">
      <c r="A9" t="s">
        <v>63</v>
      </c>
      <c r="B9">
        <v>1136</v>
      </c>
      <c r="C9">
        <v>1330314</v>
      </c>
      <c r="D9" s="11">
        <f t="shared" si="0"/>
        <v>8.5393373293823861E-4</v>
      </c>
    </row>
    <row r="10" spans="1:4">
      <c r="A10" t="s">
        <v>64</v>
      </c>
      <c r="B10">
        <v>931</v>
      </c>
      <c r="C10">
        <v>1251935</v>
      </c>
      <c r="D10" s="11">
        <f t="shared" si="0"/>
        <v>7.436488316086698E-4</v>
      </c>
    </row>
    <row r="11" spans="1:4">
      <c r="A11" t="s">
        <v>65</v>
      </c>
      <c r="B11">
        <v>856</v>
      </c>
      <c r="C11">
        <v>1291311</v>
      </c>
      <c r="D11" s="11">
        <f t="shared" si="0"/>
        <v>6.6289220799636958E-4</v>
      </c>
    </row>
    <row r="12" spans="1:4">
      <c r="A12" t="s">
        <v>66</v>
      </c>
      <c r="B12">
        <v>220</v>
      </c>
      <c r="C12" s="10">
        <v>492415</v>
      </c>
      <c r="D12" s="11">
        <f t="shared" si="0"/>
        <v>4.4677761644141629E-4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education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Yu</dc:creator>
  <cp:lastModifiedBy>Clark Yu</cp:lastModifiedBy>
  <dcterms:created xsi:type="dcterms:W3CDTF">2017-09-13T08:07:13Z</dcterms:created>
  <dcterms:modified xsi:type="dcterms:W3CDTF">2017-09-13T08:07:13Z</dcterms:modified>
</cp:coreProperties>
</file>