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INAY\Dropbox\My PC (LAPTOP-7KQ8FU73)\Desktop\Data Analyst\1.Excel\Assignments\"/>
    </mc:Choice>
  </mc:AlternateContent>
  <xr:revisionPtr revIDLastSave="0" documentId="13_ncr:1_{EB1E7163-7A85-4D54-BAE2-DA981C4A9F09}" xr6:coauthVersionLast="47" xr6:coauthVersionMax="47" xr10:uidLastSave="{00000000-0000-0000-0000-000000000000}"/>
  <bookViews>
    <workbookView minimized="1" xWindow="10104" yWindow="1440" windowWidth="12444" windowHeight="9492" firstSheet="1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Basic_Salary">Vlookup!$K$4:$K$42</definedName>
    <definedName name="Birthdate">Vlookup!$F$4:$F$42</definedName>
    <definedName name="C_Code">Vlookup!$C$4:$C$42</definedName>
    <definedName name="Department">Vlookup!$I$4:$I$42</definedName>
    <definedName name="FirstName">Vlookup!$D$4:$D$42</definedName>
    <definedName name="Gender">Vlookup!$G$4:$G$42</definedName>
    <definedName name="LastName">Vlookup!$E$4:$E$42</definedName>
    <definedName name="M_Status">Vlookup!$H$4:$H$42</definedName>
    <definedName name="Region">Vlookup!$J$4:$J$42</definedName>
  </definedNames>
  <calcPr calcId="181029"/>
  <extLs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I8" i="3" l="1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7" i="3"/>
  <c r="K8" i="3" l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7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O11" i="2" l="1"/>
  <c r="O10" i="2"/>
  <c r="N11" i="2"/>
  <c r="N10" i="2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<sst xmlns="http://schemas.openxmlformats.org/spreadsheetml/2006/main" count="480" uniqueCount="105">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</sst>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topLeftCell="M6" zoomScale="101" zoomScaleNormal="58" workbookViewId="0">
      <selection activeCell="O10" sqref="O10"/>
    </sheetView>
  </sheetViews>
  <sheetFormatPr defaultColWidth="14.44140625" defaultRowHeight="15" customHeight="1"/>
  <cols>
    <col min="1" max="5" width="8.6640625" customWidth="1"/>
    <col min="6" max="6" width="15.2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MAX(Basic_Salary)</f>
        <v>92000</v>
      </c>
      <c r="O10" s="6" t="str">
        <f>VLOOKUP(N10,CHOOSE({1,2},K5:K42,D5:D42,),2,0)</f>
        <v>Dinesh</v>
      </c>
    </row>
    <row r="11" spans="3:15" ht="14.25" customHeight="1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>
        <f>MIN(Basic_Salary)</f>
        <v>15000</v>
      </c>
      <c r="O11" s="6" t="str">
        <f>VLOOKUP(N11,CHOOSE({1,2},K5:K42,D5:D42),2,0)</f>
        <v>Satish</v>
      </c>
    </row>
    <row r="12" spans="3:15" ht="14.25" customHeight="1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  <c r="O12" s="6"/>
    </row>
    <row r="13" spans="3:15" ht="14.25" customHeight="1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3" ht="14.25" customHeight="1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  <c r="M17" s="12"/>
    </row>
    <row r="18" spans="3:13" ht="14.25" customHeight="1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3" ht="14.25" customHeight="1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3" ht="14.25" customHeight="1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3" ht="14.25" customHeight="1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3" ht="14.25" customHeight="1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3" ht="14.25" customHeight="1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3" ht="14.25" customHeight="1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3" ht="14.25" customHeight="1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3" ht="14.25" customHeight="1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3" ht="14.25" customHeight="1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3" ht="14.25" customHeight="1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3" ht="14.25" customHeight="1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3" ht="14.25" customHeight="1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3" ht="14.25" customHeight="1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3" ht="14.25" customHeight="1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zoomScale="152" workbookViewId="0">
      <selection activeCell="M3" sqref="M3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22.109375" customWidth="1"/>
    <col min="11" max="26" width="8.6640625" customWidth="1"/>
  </cols>
  <sheetData>
    <row r="1" spans="3:11" ht="14.25" customHeight="1"/>
    <row r="2" spans="3:11" ht="14.25" customHeight="1">
      <c r="D2" s="9" t="s">
        <v>101</v>
      </c>
    </row>
    <row r="3" spans="3:11" ht="14.25" customHeight="1">
      <c r="D3" s="9" t="s">
        <v>102</v>
      </c>
    </row>
    <row r="4" spans="3:11" ht="14.25" customHeight="1">
      <c r="D4" s="9" t="s">
        <v>103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IFERROR(VLOOKUP($C7,Source!C6:F40,MATCH('Master Emp sheet'!I$6,Source!C5:F5,0),0),"Retired")</f>
        <v>North</v>
      </c>
      <c r="J7" s="6" t="str">
        <f>IFERROR(VLOOKUP('Master Emp sheet'!$C8,Source!$C$5:$F$40,2,0),"Retire")</f>
        <v>Digital Marketing</v>
      </c>
      <c r="K7" s="6">
        <f>IFERROR(VLOOKUP('Master Emp sheet'!$C8,Source!$C$5:$F$40,4,0),"Retire")</f>
        <v>35000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IFERROR(VLOOKUP($C8,Source!C7:F41,MATCH('Master Emp sheet'!I$6,Source!C6:F6,0),0),"Retired")</f>
        <v>Retired</v>
      </c>
      <c r="J8" s="6" t="str">
        <f>IFERROR(VLOOKUP('Master Emp sheet'!$C9,Source!$C$5:$F$40,2,0),"Retire")</f>
        <v>Digital Marketing</v>
      </c>
      <c r="K8" s="6">
        <f>IFERROR(VLOOKUP('Master Emp sheet'!$C9,Source!$C$5:$F$40,4,0),"Retire")</f>
        <v>67000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IFERROR(VLOOKUP($C9,Source!C8:F42,MATCH('Master Emp sheet'!I$6,Source!C7:F7,0),0),"Retired")</f>
        <v>Retired</v>
      </c>
      <c r="J9" s="6" t="str">
        <f>IFERROR(VLOOKUP('Master Emp sheet'!$C10,Source!$C$5:$F$40,2,0),"Retire")</f>
        <v>Inside Sales</v>
      </c>
      <c r="K9" s="6">
        <f>IFERROR(VLOOKUP('Master Emp sheet'!$C10,Source!$C$5:$F$40,4,0),"Retire")</f>
        <v>87000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IFERROR(VLOOKUP($C10,Source!C9:F43,MATCH('Master Emp sheet'!I$6,Source!C8:F8,0),0),"Retired")</f>
        <v>Retired</v>
      </c>
      <c r="J10" s="6" t="str">
        <f>IFERROR(VLOOKUP('Master Emp sheet'!$C11,Source!$C$5:$F$40,2,0),"Retire")</f>
        <v>Marketing</v>
      </c>
      <c r="K10" s="6">
        <f>IFERROR(VLOOKUP('Master Emp sheet'!$C11,Source!$C$5:$F$40,4,0),"Retire")</f>
        <v>22000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IFERROR(VLOOKUP($C11,Source!C10:F44,MATCH('Master Emp sheet'!I$6,Source!C9:F9,0),0),"Retired")</f>
        <v>Retired</v>
      </c>
      <c r="J11" s="6" t="str">
        <f>IFERROR(VLOOKUP('Master Emp sheet'!$C12,Source!$C$5:$F$40,2,0),"Retire")</f>
        <v>Director</v>
      </c>
      <c r="K11" s="6">
        <f>IFERROR(VLOOKUP('Master Emp sheet'!$C12,Source!$C$5:$F$40,4,0),"Retire")</f>
        <v>91000</v>
      </c>
    </row>
    <row r="12" spans="3:11" ht="14.25" customHeight="1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IFERROR(VLOOKUP($C12,Source!C11:F45,MATCH('Master Emp sheet'!I$6,Source!C10:F10,0),0),"Retired")</f>
        <v>Retired</v>
      </c>
      <c r="J12" s="6" t="str">
        <f>IFERROR(VLOOKUP('Master Emp sheet'!$C13,Source!$C$5:$F$40,2,0),"Retire")</f>
        <v>Learning &amp; Development</v>
      </c>
      <c r="K12" s="6">
        <f>IFERROR(VLOOKUP('Master Emp sheet'!$C13,Source!$C$5:$F$40,4,0),"Retire")</f>
        <v>77000</v>
      </c>
    </row>
    <row r="13" spans="3:11" ht="14.25" customHeight="1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IFERROR(VLOOKUP($C13,Source!C12:F46,MATCH('Master Emp sheet'!I$6,Source!C11:F11,0),0),"Retired")</f>
        <v>Retired</v>
      </c>
      <c r="J13" s="6" t="str">
        <f>IFERROR(VLOOKUP('Master Emp sheet'!$C14,Source!$C$5:$F$40,2,0),"Retire")</f>
        <v>Digital Marketing</v>
      </c>
      <c r="K13" s="6">
        <f>IFERROR(VLOOKUP('Master Emp sheet'!$C14,Source!$C$5:$F$40,4,0),"Retire")</f>
        <v>45000</v>
      </c>
    </row>
    <row r="14" spans="3:11" ht="14.25" customHeight="1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IFERROR(VLOOKUP($C14,Source!C13:F47,MATCH('Master Emp sheet'!I$6,Source!C12:F12,0),0),"Retired")</f>
        <v>Retired</v>
      </c>
      <c r="J14" s="6" t="str">
        <f>IFERROR(VLOOKUP('Master Emp sheet'!$C15,Source!$C$5:$F$40,2,0),"Retire")</f>
        <v>Digital Marketing</v>
      </c>
      <c r="K14" s="6">
        <f>IFERROR(VLOOKUP('Master Emp sheet'!$C15,Source!$C$5:$F$40,4,0),"Retire")</f>
        <v>92000</v>
      </c>
    </row>
    <row r="15" spans="3:11" ht="14.25" customHeight="1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IFERROR(VLOOKUP($C15,Source!C14:F48,MATCH('Master Emp sheet'!I$6,Source!C13:F13,0),0),"Retired")</f>
        <v>Retired</v>
      </c>
      <c r="J15" s="6" t="str">
        <f>IFERROR(VLOOKUP('Master Emp sheet'!$C16,Source!$C$5:$F$40,2,0),"Retire")</f>
        <v>Inside Sales</v>
      </c>
      <c r="K15" s="6">
        <f>IFERROR(VLOOKUP('Master Emp sheet'!$C16,Source!$C$5:$F$40,4,0),"Retire")</f>
        <v>50000</v>
      </c>
    </row>
    <row r="16" spans="3:11" ht="14.25" customHeight="1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IFERROR(VLOOKUP($C16,Source!C15:F49,MATCH('Master Emp sheet'!I$6,Source!C14:F14,0),0),"Retired")</f>
        <v>Retired</v>
      </c>
      <c r="J16" s="6" t="str">
        <f>IFERROR(VLOOKUP('Master Emp sheet'!$C17,Source!$C$5:$F$40,2,0),"Retire")</f>
        <v>Learning &amp; Development</v>
      </c>
      <c r="K16" s="6">
        <f>IFERROR(VLOOKUP('Master Emp sheet'!$C17,Source!$C$5:$F$40,4,0),"Retire")</f>
        <v>37000</v>
      </c>
    </row>
    <row r="17" spans="3:11" ht="14.25" customHeight="1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IFERROR(VLOOKUP($C17,Source!C16:F50,MATCH('Master Emp sheet'!I$6,Source!C15:F15,0),0),"Retired")</f>
        <v>Retired</v>
      </c>
      <c r="J17" s="6" t="str">
        <f>IFERROR(VLOOKUP('Master Emp sheet'!$C18,Source!$C$5:$F$40,2,0),"Retire")</f>
        <v>Learning &amp; Development</v>
      </c>
      <c r="K17" s="6">
        <f>IFERROR(VLOOKUP('Master Emp sheet'!$C18,Source!$C$5:$F$40,4,0),"Retire")</f>
        <v>43000</v>
      </c>
    </row>
    <row r="18" spans="3:11" ht="14.25" customHeight="1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IFERROR(VLOOKUP($C18,Source!C17:F51,MATCH('Master Emp sheet'!I$6,Source!C16:F16,0),0),"Retired")</f>
        <v>Retired</v>
      </c>
      <c r="J18" s="6" t="str">
        <f>IFERROR(VLOOKUP('Master Emp sheet'!$C19,Source!$C$5:$F$40,2,0),"Retire")</f>
        <v>CEO</v>
      </c>
      <c r="K18" s="6">
        <f>IFERROR(VLOOKUP('Master Emp sheet'!$C19,Source!$C$5:$F$40,4,0),"Retire")</f>
        <v>90000</v>
      </c>
    </row>
    <row r="19" spans="3:11" ht="14.25" customHeight="1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IFERROR(VLOOKUP($C19,Source!C18:F52,MATCH('Master Emp sheet'!I$6,Source!C17:F17,0),0),"Retired")</f>
        <v>Retired</v>
      </c>
      <c r="J19" s="6" t="str">
        <f>IFERROR(VLOOKUP('Master Emp sheet'!$C20,Source!$C$5:$F$40,2,0),"Retire")</f>
        <v>Retire</v>
      </c>
      <c r="K19" s="6" t="str">
        <f>IFERROR(VLOOKUP('Master Emp sheet'!$C20,Source!$C$5:$F$40,4,0),"Retire")</f>
        <v>Retire</v>
      </c>
    </row>
    <row r="20" spans="3:11" ht="14.25" customHeight="1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IFERROR(VLOOKUP($C20,Source!C19:F53,MATCH('Master Emp sheet'!I$6,Source!C18:F18,0),0),"Retired")</f>
        <v>Retired</v>
      </c>
      <c r="J20" s="6" t="str">
        <f>IFERROR(VLOOKUP('Master Emp sheet'!$C21,Source!$C$5:$F$40,2,0),"Retire")</f>
        <v>Digital Marketing</v>
      </c>
      <c r="K20" s="6">
        <f>IFERROR(VLOOKUP('Master Emp sheet'!$C21,Source!$C$5:$F$40,4,0),"Retire")</f>
        <v>82000</v>
      </c>
    </row>
    <row r="21" spans="3:11" ht="14.25" customHeight="1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IFERROR(VLOOKUP($C21,Source!C20:F54,MATCH('Master Emp sheet'!I$6,Source!C19:F19,0),0),"Retired")</f>
        <v>Retired</v>
      </c>
      <c r="J21" s="6" t="str">
        <f>IFERROR(VLOOKUP('Master Emp sheet'!$C22,Source!$C$5:$F$40,2,0),"Retire")</f>
        <v>Inside Sales</v>
      </c>
      <c r="K21" s="6">
        <f>IFERROR(VLOOKUP('Master Emp sheet'!$C22,Source!$C$5:$F$40,4,0),"Retire")</f>
        <v>67000</v>
      </c>
    </row>
    <row r="22" spans="3:11" ht="14.25" customHeight="1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IFERROR(VLOOKUP($C22,Source!C21:F55,MATCH('Master Emp sheet'!I$6,Source!C20:F20,0),0),"Retired")</f>
        <v>Retired</v>
      </c>
      <c r="J22" s="6" t="str">
        <f>IFERROR(VLOOKUP('Master Emp sheet'!$C23,Source!$C$5:$F$40,2,0),"Retire")</f>
        <v>CCD</v>
      </c>
      <c r="K22" s="6">
        <f>IFERROR(VLOOKUP('Master Emp sheet'!$C23,Source!$C$5:$F$40,4,0),"Retire")</f>
        <v>85000</v>
      </c>
    </row>
    <row r="23" spans="3:11" ht="14.25" customHeight="1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IFERROR(VLOOKUP($C23,Source!C22:F56,MATCH('Master Emp sheet'!I$6,Source!C21:F21,0),0),"Retired")</f>
        <v>Retired</v>
      </c>
      <c r="J23" s="6" t="str">
        <f>IFERROR(VLOOKUP('Master Emp sheet'!$C24,Source!$C$5:$F$40,2,0),"Retire")</f>
        <v>FLM</v>
      </c>
      <c r="K23" s="6">
        <f>IFERROR(VLOOKUP('Master Emp sheet'!$C24,Source!$C$5:$F$40,4,0),"Retire")</f>
        <v>62000</v>
      </c>
    </row>
    <row r="24" spans="3:11" ht="14.25" customHeight="1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IFERROR(VLOOKUP($C24,Source!C23:F57,MATCH('Master Emp sheet'!I$6,Source!C22:F22,0),0),"Retired")</f>
        <v>Retired</v>
      </c>
      <c r="J24" s="6" t="str">
        <f>IFERROR(VLOOKUP('Master Emp sheet'!$C25,Source!$C$5:$F$40,2,0),"Retire")</f>
        <v>Inside Sales</v>
      </c>
      <c r="K24" s="6">
        <f>IFERROR(VLOOKUP('Master Emp sheet'!$C25,Source!$C$5:$F$40,4,0),"Retire")</f>
        <v>15000</v>
      </c>
    </row>
    <row r="25" spans="3:11" ht="14.25" customHeight="1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IFERROR(VLOOKUP($C25,Source!C24:F58,MATCH('Master Emp sheet'!I$6,Source!C23:F23,0),0),"Retired")</f>
        <v>Retired</v>
      </c>
      <c r="J25" s="6" t="str">
        <f>IFERROR(VLOOKUP('Master Emp sheet'!$C26,Source!$C$5:$F$40,2,0),"Retire")</f>
        <v>Operations</v>
      </c>
      <c r="K25" s="6">
        <f>IFERROR(VLOOKUP('Master Emp sheet'!$C26,Source!$C$5:$F$40,4,0),"Retire")</f>
        <v>81000</v>
      </c>
    </row>
    <row r="26" spans="3:11" ht="14.25" customHeight="1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IFERROR(VLOOKUP($C26,Source!C25:F59,MATCH('Master Emp sheet'!I$6,Source!C24:F24,0),0),"Retired")</f>
        <v>Retired</v>
      </c>
      <c r="J26" s="6" t="str">
        <f>IFERROR(VLOOKUP('Master Emp sheet'!$C27,Source!$C$5:$F$40,2,0),"Retire")</f>
        <v>Finance</v>
      </c>
      <c r="K26" s="6">
        <f>IFERROR(VLOOKUP('Master Emp sheet'!$C27,Source!$C$5:$F$40,4,0),"Retire")</f>
        <v>19000</v>
      </c>
    </row>
    <row r="27" spans="3:11" ht="14.25" customHeight="1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IFERROR(VLOOKUP($C27,Source!C26:F60,MATCH('Master Emp sheet'!I$6,Source!C25:F25,0),0),"Retired")</f>
        <v>Retired</v>
      </c>
      <c r="J27" s="6" t="str">
        <f>IFERROR(VLOOKUP('Master Emp sheet'!$C28,Source!$C$5:$F$40,2,0),"Retire")</f>
        <v>Inside Sales</v>
      </c>
      <c r="K27" s="6">
        <f>IFERROR(VLOOKUP('Master Emp sheet'!$C28,Source!$C$5:$F$40,4,0),"Retire")</f>
        <v>75000</v>
      </c>
    </row>
    <row r="28" spans="3:11" ht="14.25" customHeight="1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IFERROR(VLOOKUP($C28,Source!C27:F61,MATCH('Master Emp sheet'!I$6,Source!C26:F26,0),0),"Retired")</f>
        <v>Retired</v>
      </c>
      <c r="J28" s="6" t="str">
        <f>IFERROR(VLOOKUP('Master Emp sheet'!$C29,Source!$C$5:$F$40,2,0),"Retire")</f>
        <v>Finance</v>
      </c>
      <c r="K28" s="6">
        <f>IFERROR(VLOOKUP('Master Emp sheet'!$C29,Source!$C$5:$F$40,4,0),"Retire")</f>
        <v>49000</v>
      </c>
    </row>
    <row r="29" spans="3:11" ht="14.25" customHeight="1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IFERROR(VLOOKUP($C29,Source!C28:F62,MATCH('Master Emp sheet'!I$6,Source!C27:F27,0),0),"Retired")</f>
        <v>Retired</v>
      </c>
      <c r="J29" s="6" t="str">
        <f>IFERROR(VLOOKUP('Master Emp sheet'!$C30,Source!$C$5:$F$40,2,0),"Retire")</f>
        <v>Retire</v>
      </c>
      <c r="K29" s="6" t="str">
        <f>IFERROR(VLOOKUP('Master Emp sheet'!$C30,Source!$C$5:$F$40,4,0),"Retire")</f>
        <v>Retire</v>
      </c>
    </row>
    <row r="30" spans="3:11" ht="14.25" customHeight="1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IFERROR(VLOOKUP($C30,Source!C29:F63,MATCH('Master Emp sheet'!I$6,Source!C28:F28,0),0),"Retired")</f>
        <v>Retired</v>
      </c>
      <c r="J30" s="6" t="str">
        <f>IFERROR(VLOOKUP('Master Emp sheet'!$C31,Source!$C$5:$F$40,2,0),"Retire")</f>
        <v>Finance</v>
      </c>
      <c r="K30" s="6">
        <f>IFERROR(VLOOKUP('Master Emp sheet'!$C31,Source!$C$5:$F$40,4,0),"Retire")</f>
        <v>83000</v>
      </c>
    </row>
    <row r="31" spans="3:11" ht="14.25" customHeight="1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IFERROR(VLOOKUP($C31,Source!C30:F64,MATCH('Master Emp sheet'!I$6,Source!C29:F29,0),0),"Retired")</f>
        <v>Retired</v>
      </c>
      <c r="J31" s="6" t="str">
        <f>IFERROR(VLOOKUP('Master Emp sheet'!$C32,Source!$C$5:$F$40,2,0),"Retire")</f>
        <v>Sales</v>
      </c>
      <c r="K31" s="6">
        <f>IFERROR(VLOOKUP('Master Emp sheet'!$C32,Source!$C$5:$F$40,4,0),"Retire")</f>
        <v>53000</v>
      </c>
    </row>
    <row r="32" spans="3:11" ht="14.25" customHeight="1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IFERROR(VLOOKUP($C32,Source!C31:F65,MATCH('Master Emp sheet'!I$6,Source!C30:F30,0),0),"Retired")</f>
        <v>Retired</v>
      </c>
      <c r="J32" s="6" t="str">
        <f>IFERROR(VLOOKUP('Master Emp sheet'!$C33,Source!$C$5:$F$40,2,0),"Retire")</f>
        <v>Operations</v>
      </c>
      <c r="K32" s="6">
        <f>IFERROR(VLOOKUP('Master Emp sheet'!$C33,Source!$C$5:$F$40,4,0),"Retire")</f>
        <v>65000</v>
      </c>
    </row>
    <row r="33" spans="3:11" ht="14.25" customHeight="1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IFERROR(VLOOKUP($C33,Source!C32:F66,MATCH('Master Emp sheet'!I$6,Source!C31:F31,0),0),"Retired")</f>
        <v>Retired</v>
      </c>
      <c r="J33" s="6" t="str">
        <f>IFERROR(VLOOKUP('Master Emp sheet'!$C34,Source!$C$5:$F$40,2,0),"Retire")</f>
        <v>Finance</v>
      </c>
      <c r="K33" s="6">
        <f>IFERROR(VLOOKUP('Master Emp sheet'!$C34,Source!$C$5:$F$40,4,0),"Retire")</f>
        <v>85000</v>
      </c>
    </row>
    <row r="34" spans="3:11" ht="14.25" customHeight="1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IFERROR(VLOOKUP($C34,Source!C33:F67,MATCH('Master Emp sheet'!I$6,Source!C32:F32,0),0),"Retired")</f>
        <v>Retired</v>
      </c>
      <c r="J34" s="6" t="str">
        <f>IFERROR(VLOOKUP('Master Emp sheet'!$C35,Source!$C$5:$F$40,2,0),"Retire")</f>
        <v>Inside Sales</v>
      </c>
      <c r="K34" s="6">
        <f>IFERROR(VLOOKUP('Master Emp sheet'!$C35,Source!$C$5:$F$40,4,0),"Retire")</f>
        <v>20000</v>
      </c>
    </row>
    <row r="35" spans="3:11" ht="14.25" customHeight="1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IFERROR(VLOOKUP($C35,Source!C34:F68,MATCH('Master Emp sheet'!I$6,Source!C33:F33,0),0),"Retired")</f>
        <v>Retired</v>
      </c>
      <c r="J35" s="6" t="str">
        <f>IFERROR(VLOOKUP('Master Emp sheet'!$C36,Source!$C$5:$F$40,2,0),"Retire")</f>
        <v>CCD</v>
      </c>
      <c r="K35" s="6">
        <f>IFERROR(VLOOKUP('Master Emp sheet'!$C36,Source!$C$5:$F$40,4,0),"Retire")</f>
        <v>47000</v>
      </c>
    </row>
    <row r="36" spans="3:11" ht="14.25" customHeight="1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IFERROR(VLOOKUP($C36,Source!C35:F69,MATCH('Master Emp sheet'!I$6,Source!C34:F34,0),0),"Retired")</f>
        <v>Retired</v>
      </c>
      <c r="J36" s="6" t="str">
        <f>IFERROR(VLOOKUP('Master Emp sheet'!$C37,Source!$C$5:$F$40,2,0),"Retire")</f>
        <v>Director</v>
      </c>
      <c r="K36" s="6">
        <f>IFERROR(VLOOKUP('Master Emp sheet'!$C37,Source!$C$5:$F$40,4,0),"Retire")</f>
        <v>87000</v>
      </c>
    </row>
    <row r="37" spans="3:11" ht="14.25" customHeight="1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IFERROR(VLOOKUP($C37,Source!C36:F70,MATCH('Master Emp sheet'!I$6,Source!C35:F35,0),0),"Retired")</f>
        <v>Retired</v>
      </c>
      <c r="J37" s="6" t="str">
        <f>IFERROR(VLOOKUP('Master Emp sheet'!$C38,Source!$C$5:$F$40,2,0),"Retire")</f>
        <v>Retire</v>
      </c>
      <c r="K37" s="6" t="str">
        <f>IFERROR(VLOOKUP('Master Emp sheet'!$C38,Source!$C$5:$F$40,4,0),"Retire")</f>
        <v>Retire</v>
      </c>
    </row>
    <row r="38" spans="3:11" ht="14.25" customHeight="1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IFERROR(VLOOKUP($C38,Source!C37:F71,MATCH('Master Emp sheet'!I$6,Source!C36:F36,0),0),"Retired")</f>
        <v>Retired</v>
      </c>
      <c r="J38" s="6" t="str">
        <f>IFERROR(VLOOKUP('Master Emp sheet'!$C39,Source!$C$5:$F$40,2,0),"Retire")</f>
        <v>Marketing</v>
      </c>
      <c r="K38" s="6">
        <f>IFERROR(VLOOKUP('Master Emp sheet'!$C39,Source!$C$5:$F$40,4,0),"Retire")</f>
        <v>27000</v>
      </c>
    </row>
    <row r="39" spans="3:11" ht="14.25" customHeight="1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IFERROR(VLOOKUP($C39,Source!C38:F72,MATCH('Master Emp sheet'!I$6,Source!C37:F37,0),0),"Retired")</f>
        <v>Retired</v>
      </c>
      <c r="J39" s="6" t="str">
        <f>IFERROR(VLOOKUP('Master Emp sheet'!$C40,Source!$C$5:$F$40,2,0),"Retire")</f>
        <v>Digital Marketing</v>
      </c>
      <c r="K39" s="6">
        <f>IFERROR(VLOOKUP('Master Emp sheet'!$C40,Source!$C$5:$F$40,4,0),"Retire")</f>
        <v>81000</v>
      </c>
    </row>
    <row r="40" spans="3:11" ht="14.25" customHeight="1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IFERROR(VLOOKUP($C40,Source!C39:F73,MATCH('Master Emp sheet'!I$6,Source!C38:F38,0),0),"Retired")</f>
        <v>Retired</v>
      </c>
      <c r="J40" s="6" t="str">
        <f>IFERROR(VLOOKUP('Master Emp sheet'!$C41,Source!$C$5:$F$40,2,0),"Retire")</f>
        <v>Sales</v>
      </c>
      <c r="K40" s="6">
        <f>IFERROR(VLOOKUP('Master Emp sheet'!$C41,Source!$C$5:$F$40,4,0),"Retire")</f>
        <v>52000</v>
      </c>
    </row>
    <row r="41" spans="3:11" ht="14.25" customHeight="1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IFERROR(VLOOKUP($C41,Source!C40:F74,MATCH('Master Emp sheet'!I$6,Source!C39:F39,0),0),"Retired")</f>
        <v>Retired</v>
      </c>
      <c r="J41" s="6" t="str">
        <f>IFERROR(VLOOKUP('Master Emp sheet'!$C42,Source!$C$5:$F$40,2,0),"Retire")</f>
        <v>Marketing</v>
      </c>
      <c r="K41" s="6">
        <f>IFERROR(VLOOKUP('Master Emp sheet'!$C42,Source!$C$5:$F$40,4,0),"Retire")</f>
        <v>58000</v>
      </c>
    </row>
    <row r="42" spans="3:11" ht="14.25" customHeight="1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IFERROR(VLOOKUP($C42,Source!C41:F75,MATCH('Master Emp sheet'!I$6,Source!C40:F40,0),0),"Retired")</f>
        <v>Retired</v>
      </c>
      <c r="J42" s="6" t="str">
        <f>IFERROR(VLOOKUP('Master Emp sheet'!$C43,Source!$C$5:$F$40,2,0),"Retire")</f>
        <v>Marketing</v>
      </c>
      <c r="K42" s="6">
        <f>IFERROR(VLOOKUP('Master Emp sheet'!$C43,Source!$C$5:$F$40,4,0),"Retire")</f>
        <v>47000</v>
      </c>
    </row>
    <row r="43" spans="3:11" ht="14.25" customHeight="1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IFERROR(VLOOKUP($C43,Source!C42:F76,MATCH('Master Emp sheet'!I$6,Source!C41:F41,0),0),"Retired")</f>
        <v>Retired</v>
      </c>
      <c r="J43" s="6" t="str">
        <f>IFERROR(VLOOKUP('Master Emp sheet'!$C44,Source!$C$5:$F$40,2,0),"Retire")</f>
        <v>CCD</v>
      </c>
      <c r="K43" s="6">
        <f>IFERROR(VLOOKUP('Master Emp sheet'!$C44,Source!$C$5:$F$40,4,0),"Retire")</f>
        <v>26000</v>
      </c>
    </row>
    <row r="44" spans="3:11" ht="14.25" customHeight="1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IFERROR(VLOOKUP($C44,Source!C43:F77,MATCH('Master Emp sheet'!I$6,Source!C42:F42,0),0),"Retired")</f>
        <v>Retired</v>
      </c>
      <c r="J44" s="6" t="str">
        <f>IFERROR(VLOOKUP('Master Emp sheet'!$C45,Source!$C$5:$F$40,2,0),"Retire")</f>
        <v>Retire</v>
      </c>
      <c r="K44" s="6" t="str">
        <f>IFERROR(VLOOKUP('Master Emp sheet'!$C45,Source!$C$5:$F$40,4,0),"Retire")</f>
        <v>Retire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I19" sqref="I19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Assignment description</vt:lpstr>
      <vt:lpstr>Vlookup</vt:lpstr>
      <vt:lpstr>Master Emp sheet</vt:lpstr>
      <vt:lpstr>Source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VINAY</cp:lastModifiedBy>
  <dcterms:created xsi:type="dcterms:W3CDTF">2022-07-27T06:45:44Z</dcterms:created>
  <dcterms:modified xsi:type="dcterms:W3CDTF">2023-07-10T06:50:34Z</dcterms:modified>
</cp:coreProperties>
</file>