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62" activeTab="3"/>
  </bookViews>
  <sheets>
    <sheet name="Static scenarios Vista" sheetId="1" r:id="rId1"/>
    <sheet name="Static scenarios 2003" sheetId="5" r:id="rId2"/>
    <sheet name="Dynamic scenarios Vista" sheetId="4" r:id="rId3"/>
    <sheet name="Dynamic scenarios 2003" sheetId="6" r:id="rId4"/>
  </sheets>
  <calcPr calcId="125725"/>
</workbook>
</file>

<file path=xl/calcChain.xml><?xml version="1.0" encoding="utf-8"?>
<calcChain xmlns="http://schemas.openxmlformats.org/spreadsheetml/2006/main">
  <c r="K25" i="4"/>
  <c r="J25"/>
  <c r="G25"/>
  <c r="H15"/>
  <c r="H6"/>
  <c r="H5" i="6"/>
  <c r="G24"/>
  <c r="F24"/>
  <c r="H24" s="1"/>
  <c r="E24"/>
  <c r="D24"/>
  <c r="C24"/>
  <c r="F25" i="4"/>
  <c r="E25"/>
  <c r="D25"/>
  <c r="C25"/>
  <c r="H23" i="6"/>
  <c r="H22"/>
  <c r="H21"/>
  <c r="H20"/>
  <c r="H19"/>
  <c r="H18"/>
  <c r="H17"/>
  <c r="H16"/>
  <c r="H15"/>
  <c r="H14"/>
  <c r="H13"/>
  <c r="H12"/>
  <c r="H11"/>
  <c r="H10"/>
  <c r="H9"/>
  <c r="H8"/>
  <c r="H7"/>
  <c r="H6"/>
  <c r="H4"/>
  <c r="H22" i="4"/>
  <c r="G16" i="5"/>
  <c r="G15"/>
  <c r="G14"/>
  <c r="G13"/>
  <c r="G12"/>
  <c r="G11"/>
  <c r="G10"/>
  <c r="G9"/>
  <c r="G8"/>
  <c r="G7"/>
  <c r="G6"/>
  <c r="G4"/>
  <c r="H19" i="4"/>
  <c r="H18"/>
  <c r="H17"/>
  <c r="H16"/>
  <c r="H14"/>
  <c r="H13"/>
  <c r="H12"/>
  <c r="H21"/>
  <c r="H20"/>
  <c r="H24"/>
  <c r="H5"/>
  <c r="H4"/>
  <c r="H8"/>
  <c r="H7"/>
  <c r="H10"/>
  <c r="H11"/>
  <c r="H23"/>
  <c r="H9"/>
  <c r="G16" i="1"/>
  <c r="G15"/>
  <c r="G14"/>
  <c r="G13"/>
  <c r="G12"/>
  <c r="G11"/>
  <c r="G10"/>
  <c r="G9"/>
  <c r="G8"/>
  <c r="G7"/>
  <c r="G6"/>
  <c r="G4"/>
  <c r="H25" i="4" l="1"/>
</calcChain>
</file>

<file path=xl/sharedStrings.xml><?xml version="1.0" encoding="utf-8"?>
<sst xmlns="http://schemas.openxmlformats.org/spreadsheetml/2006/main" count="119" uniqueCount="57">
  <si>
    <t>Average time</t>
  </si>
  <si>
    <t>Heap memory</t>
  </si>
  <si>
    <t>Buttons</t>
  </si>
  <si>
    <t>Table</t>
  </si>
  <si>
    <t>List</t>
  </si>
  <si>
    <t>Sliders</t>
  </si>
  <si>
    <t>Progress bars</t>
  </si>
  <si>
    <t>Text fields</t>
  </si>
  <si>
    <t>Text areas</t>
  </si>
  <si>
    <t>Tabbed panes</t>
  </si>
  <si>
    <t>Tree</t>
  </si>
  <si>
    <t>Combo boxes</t>
  </si>
  <si>
    <t>Spinners</t>
  </si>
  <si>
    <t>Metal</t>
  </si>
  <si>
    <t>Windows</t>
  </si>
  <si>
    <t>Nimbus</t>
  </si>
  <si>
    <t>Substance 4.3</t>
  </si>
  <si>
    <t>Substance 5.0</t>
  </si>
  <si>
    <t>Improvement</t>
  </si>
  <si>
    <t>Selecting tabs top</t>
  </si>
  <si>
    <t>Selecting tabs left</t>
  </si>
  <si>
    <t>Selecting tabs right</t>
  </si>
  <si>
    <t>Selecting tabs bottom</t>
  </si>
  <si>
    <t>Toggling selected</t>
  </si>
  <si>
    <t>Toggling enabled</t>
  </si>
  <si>
    <t>Lists</t>
  </si>
  <si>
    <t xml:space="preserve">Scrolling </t>
  </si>
  <si>
    <t>Moving elements</t>
  </si>
  <si>
    <t>Menu bars</t>
  </si>
  <si>
    <t>Selection</t>
  </si>
  <si>
    <t>Changing value</t>
  </si>
  <si>
    <t>Tables</t>
  </si>
  <si>
    <t>Scrolling</t>
  </si>
  <si>
    <t>Selecting rows</t>
  </si>
  <si>
    <t>Selecting columns</t>
  </si>
  <si>
    <t>Adding text</t>
  </si>
  <si>
    <t>Changing text</t>
  </si>
  <si>
    <t>Trees</t>
  </si>
  <si>
    <t>Total</t>
  </si>
  <si>
    <t>Deleting rows</t>
  </si>
  <si>
    <t>Subst 4.3</t>
  </si>
  <si>
    <t>Subst 5.0</t>
  </si>
  <si>
    <t>4.3-&gt;5.0</t>
  </si>
  <si>
    <t>Selecting top</t>
  </si>
  <si>
    <t>Selecting left</t>
  </si>
  <si>
    <t>Selecting right</t>
  </si>
  <si>
    <t>Selecting bottom</t>
  </si>
  <si>
    <t>Tabs</t>
  </si>
  <si>
    <t>Menus</t>
  </si>
  <si>
    <t>Progress</t>
  </si>
  <si>
    <t>Win</t>
  </si>
  <si>
    <t>PlasticXP</t>
  </si>
  <si>
    <t>Synthetica</t>
  </si>
  <si>
    <t>Static scenarios under Windows Vista</t>
  </si>
  <si>
    <t>Static scenarios under Windows 2003</t>
  </si>
  <si>
    <t>Dynamic scenarios under Windows Vista</t>
  </si>
  <si>
    <t>Dynamic scenarios under Windows 2003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</si>
</sst>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 applyAlignment="1"/>
    <xf numFmtId="164" fontId="1" fillId="4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6" borderId="1" xfId="0" applyFont="1" applyFill="1" applyBorder="1"/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1"/>
    </sheetView>
  </sheetViews>
  <sheetFormatPr defaultRowHeight="15"/>
  <cols>
    <col min="1" max="1" width="13.5703125" bestFit="1" customWidth="1"/>
    <col min="5" max="6" width="8.85546875" bestFit="1" customWidth="1"/>
    <col min="7" max="7" width="7.85546875" style="1" bestFit="1" customWidth="1"/>
  </cols>
  <sheetData>
    <row r="1" spans="1:7">
      <c r="A1" s="29" t="s">
        <v>53</v>
      </c>
      <c r="B1" s="29"/>
      <c r="C1" s="29"/>
      <c r="D1" s="29"/>
      <c r="E1" s="29"/>
      <c r="F1" s="29"/>
      <c r="G1" s="29"/>
    </row>
    <row r="3" spans="1:7">
      <c r="A3" s="14"/>
      <c r="B3" s="4" t="s">
        <v>13</v>
      </c>
      <c r="C3" s="13" t="s">
        <v>14</v>
      </c>
      <c r="D3" s="4" t="s">
        <v>15</v>
      </c>
      <c r="E3" s="4" t="s">
        <v>40</v>
      </c>
      <c r="F3" s="4" t="s">
        <v>41</v>
      </c>
      <c r="G3" s="5" t="s">
        <v>42</v>
      </c>
    </row>
    <row r="4" spans="1:7">
      <c r="A4" s="6" t="s">
        <v>0</v>
      </c>
      <c r="B4" s="3">
        <v>13</v>
      </c>
      <c r="C4" s="16">
        <v>18</v>
      </c>
      <c r="D4" s="3">
        <v>24</v>
      </c>
      <c r="E4" s="3">
        <v>81</v>
      </c>
      <c r="F4" s="3">
        <v>23</v>
      </c>
      <c r="G4" s="10">
        <f>E4/F4</f>
        <v>3.5217391304347827</v>
      </c>
    </row>
    <row r="5" spans="1:7">
      <c r="A5" s="15" t="s">
        <v>1</v>
      </c>
      <c r="B5" s="17">
        <v>7624</v>
      </c>
      <c r="C5" s="3">
        <v>9392</v>
      </c>
      <c r="D5" s="3">
        <v>14690</v>
      </c>
      <c r="E5" s="3">
        <v>12405</v>
      </c>
      <c r="F5" s="3">
        <v>12392</v>
      </c>
      <c r="G5" s="10"/>
    </row>
    <row r="6" spans="1:7">
      <c r="A6" s="7" t="s">
        <v>2</v>
      </c>
      <c r="B6" s="2">
        <v>17</v>
      </c>
      <c r="C6" s="2">
        <v>22</v>
      </c>
      <c r="D6" s="2">
        <v>44</v>
      </c>
      <c r="E6" s="2">
        <v>83</v>
      </c>
      <c r="F6" s="2">
        <v>29</v>
      </c>
      <c r="G6" s="9">
        <f t="shared" ref="G6:G16" si="0">E6/F6</f>
        <v>2.8620689655172415</v>
      </c>
    </row>
    <row r="7" spans="1:7">
      <c r="A7" s="11" t="s">
        <v>3</v>
      </c>
      <c r="B7" s="2">
        <v>25</v>
      </c>
      <c r="C7" s="2">
        <v>28</v>
      </c>
      <c r="D7" s="2">
        <v>34</v>
      </c>
      <c r="E7" s="2">
        <v>114</v>
      </c>
      <c r="F7" s="2">
        <v>38</v>
      </c>
      <c r="G7" s="12">
        <f t="shared" si="0"/>
        <v>3</v>
      </c>
    </row>
    <row r="8" spans="1:7">
      <c r="A8" s="7" t="s">
        <v>4</v>
      </c>
      <c r="B8" s="2">
        <v>10</v>
      </c>
      <c r="C8" s="2">
        <v>11</v>
      </c>
      <c r="D8" s="2">
        <v>13</v>
      </c>
      <c r="E8" s="2">
        <v>47</v>
      </c>
      <c r="F8" s="2">
        <v>18</v>
      </c>
      <c r="G8" s="9">
        <f t="shared" si="0"/>
        <v>2.6111111111111112</v>
      </c>
    </row>
    <row r="9" spans="1:7">
      <c r="A9" s="11" t="s">
        <v>5</v>
      </c>
      <c r="B9" s="2">
        <v>14</v>
      </c>
      <c r="C9" s="2">
        <v>50</v>
      </c>
      <c r="D9" s="2">
        <v>19</v>
      </c>
      <c r="E9" s="2">
        <v>174</v>
      </c>
      <c r="F9" s="2">
        <v>26</v>
      </c>
      <c r="G9" s="12">
        <f t="shared" si="0"/>
        <v>6.6923076923076925</v>
      </c>
    </row>
    <row r="10" spans="1:7">
      <c r="A10" s="7" t="s">
        <v>6</v>
      </c>
      <c r="B10" s="2">
        <v>12</v>
      </c>
      <c r="C10" s="2">
        <v>12</v>
      </c>
      <c r="D10" s="2">
        <v>16</v>
      </c>
      <c r="E10" s="2">
        <v>95</v>
      </c>
      <c r="F10" s="2">
        <v>23</v>
      </c>
      <c r="G10" s="9">
        <f t="shared" si="0"/>
        <v>4.1304347826086953</v>
      </c>
    </row>
    <row r="11" spans="1:7">
      <c r="A11" s="11" t="s">
        <v>7</v>
      </c>
      <c r="B11" s="2">
        <v>10</v>
      </c>
      <c r="C11" s="2">
        <v>11</v>
      </c>
      <c r="D11" s="2">
        <v>31</v>
      </c>
      <c r="E11" s="2">
        <v>66</v>
      </c>
      <c r="F11" s="2">
        <v>21</v>
      </c>
      <c r="G11" s="12">
        <f t="shared" si="0"/>
        <v>3.1428571428571428</v>
      </c>
    </row>
    <row r="12" spans="1:7">
      <c r="A12" s="7" t="s">
        <v>8</v>
      </c>
      <c r="B12" s="2">
        <v>10</v>
      </c>
      <c r="C12" s="2">
        <v>11</v>
      </c>
      <c r="D12" s="2">
        <v>22</v>
      </c>
      <c r="E12" s="2">
        <v>67</v>
      </c>
      <c r="F12" s="2">
        <v>24</v>
      </c>
      <c r="G12" s="9">
        <f t="shared" si="0"/>
        <v>2.7916666666666665</v>
      </c>
    </row>
    <row r="13" spans="1:7">
      <c r="A13" s="11" t="s">
        <v>9</v>
      </c>
      <c r="B13" s="2">
        <v>11</v>
      </c>
      <c r="C13" s="2">
        <v>13</v>
      </c>
      <c r="D13" s="2">
        <v>16</v>
      </c>
      <c r="E13" s="2">
        <v>52</v>
      </c>
      <c r="F13" s="2">
        <v>17</v>
      </c>
      <c r="G13" s="12">
        <f t="shared" si="0"/>
        <v>3.0588235294117645</v>
      </c>
    </row>
    <row r="14" spans="1:7">
      <c r="A14" s="7" t="s">
        <v>10</v>
      </c>
      <c r="B14" s="2">
        <v>11</v>
      </c>
      <c r="C14" s="2">
        <v>13</v>
      </c>
      <c r="D14" s="2">
        <v>13</v>
      </c>
      <c r="E14" s="2">
        <v>53</v>
      </c>
      <c r="F14" s="2">
        <v>18</v>
      </c>
      <c r="G14" s="9">
        <f t="shared" si="0"/>
        <v>2.9444444444444446</v>
      </c>
    </row>
    <row r="15" spans="1:7">
      <c r="A15" s="11" t="s">
        <v>11</v>
      </c>
      <c r="B15" s="2">
        <v>13</v>
      </c>
      <c r="C15" s="2">
        <v>13</v>
      </c>
      <c r="D15" s="2">
        <v>35</v>
      </c>
      <c r="E15" s="2">
        <v>80</v>
      </c>
      <c r="F15" s="2">
        <v>21</v>
      </c>
      <c r="G15" s="12">
        <f t="shared" si="0"/>
        <v>3.8095238095238093</v>
      </c>
    </row>
    <row r="16" spans="1:7">
      <c r="A16" s="7" t="s">
        <v>12</v>
      </c>
      <c r="B16" s="2">
        <v>10</v>
      </c>
      <c r="C16" s="2">
        <v>10</v>
      </c>
      <c r="D16" s="2">
        <v>13</v>
      </c>
      <c r="E16" s="2">
        <v>60</v>
      </c>
      <c r="F16" s="2">
        <v>18</v>
      </c>
      <c r="G16" s="9">
        <f t="shared" si="0"/>
        <v>3.3333333333333335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G1"/>
    </sheetView>
  </sheetViews>
  <sheetFormatPr defaultRowHeight="15"/>
  <cols>
    <col min="1" max="1" width="13.5703125" bestFit="1" customWidth="1"/>
    <col min="5" max="6" width="13.140625" bestFit="1" customWidth="1"/>
    <col min="7" max="7" width="13.28515625" style="1" bestFit="1" customWidth="1"/>
  </cols>
  <sheetData>
    <row r="1" spans="1:7">
      <c r="A1" s="29" t="s">
        <v>54</v>
      </c>
      <c r="B1" s="29"/>
      <c r="C1" s="29"/>
      <c r="D1" s="29"/>
      <c r="E1" s="29"/>
      <c r="F1" s="29"/>
      <c r="G1" s="29"/>
    </row>
    <row r="3" spans="1:7">
      <c r="A3" s="14"/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8" t="s">
        <v>18</v>
      </c>
    </row>
    <row r="4" spans="1:7">
      <c r="A4" s="6" t="s">
        <v>0</v>
      </c>
      <c r="B4" s="3">
        <v>29</v>
      </c>
      <c r="C4" s="3">
        <v>27</v>
      </c>
      <c r="D4" s="3">
        <v>48</v>
      </c>
      <c r="E4" s="3">
        <v>178</v>
      </c>
      <c r="F4" s="3">
        <v>50</v>
      </c>
      <c r="G4" s="10">
        <f>E4/F4</f>
        <v>3.56</v>
      </c>
    </row>
    <row r="5" spans="1:7">
      <c r="A5" s="6" t="s">
        <v>1</v>
      </c>
      <c r="B5" s="3">
        <v>9229</v>
      </c>
      <c r="C5" s="3">
        <v>9269</v>
      </c>
      <c r="D5" s="3">
        <v>16944</v>
      </c>
      <c r="E5" s="3">
        <v>14366</v>
      </c>
      <c r="F5" s="3">
        <v>14277</v>
      </c>
      <c r="G5" s="10"/>
    </row>
    <row r="6" spans="1:7">
      <c r="A6" s="7" t="s">
        <v>2</v>
      </c>
      <c r="B6" s="2">
        <v>42</v>
      </c>
      <c r="C6" s="2">
        <v>34</v>
      </c>
      <c r="D6" s="2">
        <v>95</v>
      </c>
      <c r="E6" s="2">
        <v>185</v>
      </c>
      <c r="F6" s="2">
        <v>64</v>
      </c>
      <c r="G6" s="9">
        <f t="shared" ref="G6:G16" si="0">E6/F6</f>
        <v>2.890625</v>
      </c>
    </row>
    <row r="7" spans="1:7">
      <c r="A7" s="11" t="s">
        <v>3</v>
      </c>
      <c r="B7" s="2">
        <v>57</v>
      </c>
      <c r="C7" s="2">
        <v>56</v>
      </c>
      <c r="D7" s="2">
        <v>69</v>
      </c>
      <c r="E7" s="2">
        <v>255</v>
      </c>
      <c r="F7" s="2">
        <v>89</v>
      </c>
      <c r="G7" s="12">
        <f t="shared" si="0"/>
        <v>2.8651685393258428</v>
      </c>
    </row>
    <row r="8" spans="1:7">
      <c r="A8" s="7" t="s">
        <v>4</v>
      </c>
      <c r="B8" s="2">
        <v>20</v>
      </c>
      <c r="C8" s="2">
        <v>20</v>
      </c>
      <c r="D8" s="2">
        <v>25</v>
      </c>
      <c r="E8" s="2">
        <v>100</v>
      </c>
      <c r="F8" s="2">
        <v>38</v>
      </c>
      <c r="G8" s="9">
        <f t="shared" si="0"/>
        <v>2.6315789473684212</v>
      </c>
    </row>
    <row r="9" spans="1:7">
      <c r="A9" s="11" t="s">
        <v>5</v>
      </c>
      <c r="B9" s="2">
        <v>31</v>
      </c>
      <c r="C9" s="2">
        <v>30</v>
      </c>
      <c r="D9" s="2">
        <v>40</v>
      </c>
      <c r="E9" s="2">
        <v>345</v>
      </c>
      <c r="F9" s="2">
        <v>56</v>
      </c>
      <c r="G9" s="12">
        <f t="shared" si="0"/>
        <v>6.1607142857142856</v>
      </c>
    </row>
    <row r="10" spans="1:7">
      <c r="A10" s="7" t="s">
        <v>6</v>
      </c>
      <c r="B10" s="2">
        <v>24</v>
      </c>
      <c r="C10" s="2">
        <v>24</v>
      </c>
      <c r="D10" s="2">
        <v>35</v>
      </c>
      <c r="E10" s="2">
        <v>193</v>
      </c>
      <c r="F10" s="2">
        <v>50</v>
      </c>
      <c r="G10" s="9">
        <f t="shared" si="0"/>
        <v>3.86</v>
      </c>
    </row>
    <row r="11" spans="1:7">
      <c r="A11" s="11" t="s">
        <v>7</v>
      </c>
      <c r="B11" s="2">
        <v>23</v>
      </c>
      <c r="C11" s="2">
        <v>21</v>
      </c>
      <c r="D11" s="2">
        <v>66</v>
      </c>
      <c r="E11" s="2">
        <v>151</v>
      </c>
      <c r="F11" s="2">
        <v>43</v>
      </c>
      <c r="G11" s="12">
        <f t="shared" si="0"/>
        <v>3.5116279069767442</v>
      </c>
    </row>
    <row r="12" spans="1:7">
      <c r="A12" s="7" t="s">
        <v>8</v>
      </c>
      <c r="B12" s="2">
        <v>24</v>
      </c>
      <c r="C12" s="2">
        <v>21</v>
      </c>
      <c r="D12" s="2">
        <v>47</v>
      </c>
      <c r="E12" s="2">
        <v>142</v>
      </c>
      <c r="F12" s="2">
        <v>38</v>
      </c>
      <c r="G12" s="9">
        <f t="shared" si="0"/>
        <v>3.736842105263158</v>
      </c>
    </row>
    <row r="13" spans="1:7">
      <c r="A13" s="11" t="s">
        <v>9</v>
      </c>
      <c r="B13" s="2">
        <v>20</v>
      </c>
      <c r="C13" s="2">
        <v>22</v>
      </c>
      <c r="D13" s="2">
        <v>31</v>
      </c>
      <c r="E13" s="2">
        <v>117</v>
      </c>
      <c r="F13" s="2">
        <v>34</v>
      </c>
      <c r="G13" s="12">
        <f t="shared" si="0"/>
        <v>3.4411764705882355</v>
      </c>
    </row>
    <row r="14" spans="1:7">
      <c r="A14" s="7" t="s">
        <v>10</v>
      </c>
      <c r="B14" s="2">
        <v>21</v>
      </c>
      <c r="C14" s="2">
        <v>22</v>
      </c>
      <c r="D14" s="2">
        <v>28</v>
      </c>
      <c r="E14" s="2">
        <v>114</v>
      </c>
      <c r="F14" s="2">
        <v>39</v>
      </c>
      <c r="G14" s="9">
        <f t="shared" si="0"/>
        <v>2.9230769230769229</v>
      </c>
    </row>
    <row r="15" spans="1:7">
      <c r="A15" s="11" t="s">
        <v>11</v>
      </c>
      <c r="B15" s="2">
        <v>29</v>
      </c>
      <c r="C15" s="2">
        <v>28</v>
      </c>
      <c r="D15" s="2">
        <v>70</v>
      </c>
      <c r="E15" s="2">
        <v>174</v>
      </c>
      <c r="F15" s="2">
        <v>49</v>
      </c>
      <c r="G15" s="12">
        <f t="shared" si="0"/>
        <v>3.5510204081632653</v>
      </c>
    </row>
    <row r="16" spans="1:7">
      <c r="A16" s="7" t="s">
        <v>12</v>
      </c>
      <c r="B16" s="2">
        <v>21</v>
      </c>
      <c r="C16" s="2">
        <v>21</v>
      </c>
      <c r="D16" s="2">
        <v>30</v>
      </c>
      <c r="E16" s="2">
        <v>132</v>
      </c>
      <c r="F16" s="2">
        <v>39</v>
      </c>
      <c r="G16" s="9">
        <f t="shared" si="0"/>
        <v>3.3846153846153846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topLeftCell="C1" workbookViewId="0">
      <selection activeCell="C1" sqref="C1:K1"/>
    </sheetView>
  </sheetViews>
  <sheetFormatPr defaultRowHeight="15"/>
  <cols>
    <col min="1" max="1" width="10.28515625" bestFit="1" customWidth="1"/>
    <col min="2" max="2" width="16.42578125" customWidth="1"/>
    <col min="3" max="3" width="7" customWidth="1"/>
    <col min="4" max="4" width="6.85546875" customWidth="1"/>
    <col min="5" max="5" width="7.85546875" bestFit="1" customWidth="1"/>
    <col min="6" max="7" width="8.85546875" bestFit="1" customWidth="1"/>
    <col min="8" max="8" width="7.85546875" style="1" bestFit="1" customWidth="1"/>
    <col min="10" max="10" width="9" bestFit="1" customWidth="1"/>
    <col min="11" max="11" width="10.28515625" bestFit="1" customWidth="1"/>
  </cols>
  <sheetData>
    <row r="1" spans="1:11">
      <c r="C1" s="29" t="s">
        <v>55</v>
      </c>
      <c r="D1" s="29"/>
      <c r="E1" s="29"/>
      <c r="F1" s="29"/>
      <c r="G1" s="29"/>
      <c r="H1" s="29"/>
      <c r="I1" s="29"/>
      <c r="J1" s="29"/>
      <c r="K1" s="29"/>
    </row>
    <row r="2" spans="1:11">
      <c r="A2" s="14"/>
      <c r="B2" s="14"/>
    </row>
    <row r="3" spans="1:11">
      <c r="A3" s="14"/>
      <c r="B3" s="14"/>
      <c r="C3" s="4" t="s">
        <v>13</v>
      </c>
      <c r="D3" s="4" t="s">
        <v>50</v>
      </c>
      <c r="E3" s="4" t="s">
        <v>15</v>
      </c>
      <c r="F3" s="4" t="s">
        <v>40</v>
      </c>
      <c r="G3" s="4" t="s">
        <v>41</v>
      </c>
      <c r="H3" s="5" t="s">
        <v>42</v>
      </c>
      <c r="J3" s="4" t="s">
        <v>51</v>
      </c>
      <c r="K3" s="4" t="s">
        <v>52</v>
      </c>
    </row>
    <row r="4" spans="1:11">
      <c r="A4" s="7" t="s">
        <v>2</v>
      </c>
      <c r="B4" s="23" t="s">
        <v>23</v>
      </c>
      <c r="C4" s="2">
        <v>114</v>
      </c>
      <c r="D4" s="2">
        <v>157</v>
      </c>
      <c r="E4" s="2">
        <v>410</v>
      </c>
      <c r="F4" s="2">
        <v>616</v>
      </c>
      <c r="G4" s="2">
        <v>170</v>
      </c>
      <c r="H4" s="9">
        <f>F4/G4</f>
        <v>3.6235294117647059</v>
      </c>
      <c r="J4" s="2">
        <v>211</v>
      </c>
      <c r="K4" s="2">
        <v>205</v>
      </c>
    </row>
    <row r="5" spans="1:11">
      <c r="A5" s="7"/>
      <c r="B5" s="23" t="s">
        <v>24</v>
      </c>
      <c r="C5" s="2">
        <v>117</v>
      </c>
      <c r="D5" s="2">
        <v>166</v>
      </c>
      <c r="E5" s="2">
        <v>306</v>
      </c>
      <c r="F5" s="2">
        <v>598</v>
      </c>
      <c r="G5" s="2">
        <v>184</v>
      </c>
      <c r="H5" s="9">
        <f>F5/G5</f>
        <v>3.25</v>
      </c>
      <c r="J5" s="2">
        <v>185</v>
      </c>
      <c r="K5" s="2">
        <v>207</v>
      </c>
    </row>
    <row r="6" spans="1:11">
      <c r="A6" s="7"/>
      <c r="B6" s="23" t="s">
        <v>36</v>
      </c>
      <c r="C6" s="2">
        <v>100</v>
      </c>
      <c r="D6" s="2">
        <v>130</v>
      </c>
      <c r="E6" s="2">
        <v>501</v>
      </c>
      <c r="F6" s="2">
        <v>524</v>
      </c>
      <c r="G6" s="2">
        <v>145</v>
      </c>
      <c r="H6" s="9">
        <f>F6/G6</f>
        <v>3.613793103448276</v>
      </c>
      <c r="J6" s="2">
        <v>181</v>
      </c>
      <c r="K6" s="2">
        <v>191</v>
      </c>
    </row>
    <row r="7" spans="1:11">
      <c r="A7" s="11" t="s">
        <v>25</v>
      </c>
      <c r="B7" s="24" t="s">
        <v>26</v>
      </c>
      <c r="C7" s="2">
        <v>108</v>
      </c>
      <c r="D7" s="2">
        <v>114</v>
      </c>
      <c r="E7" s="2">
        <v>108</v>
      </c>
      <c r="F7" s="2">
        <v>169</v>
      </c>
      <c r="G7" s="2">
        <v>126</v>
      </c>
      <c r="H7" s="12">
        <f>F7/G7</f>
        <v>1.3412698412698412</v>
      </c>
      <c r="J7" s="2">
        <v>110</v>
      </c>
      <c r="K7" s="2">
        <v>124</v>
      </c>
    </row>
    <row r="8" spans="1:11">
      <c r="A8" s="11"/>
      <c r="B8" s="24" t="s">
        <v>27</v>
      </c>
      <c r="C8" s="2">
        <v>103</v>
      </c>
      <c r="D8" s="2">
        <v>109</v>
      </c>
      <c r="E8" s="2">
        <v>122</v>
      </c>
      <c r="F8" s="2">
        <v>218</v>
      </c>
      <c r="G8" s="2">
        <v>131</v>
      </c>
      <c r="H8" s="12">
        <f>F8/G8</f>
        <v>1.6641221374045803</v>
      </c>
      <c r="J8" s="2">
        <v>106</v>
      </c>
      <c r="K8" s="2">
        <v>156</v>
      </c>
    </row>
    <row r="9" spans="1:11">
      <c r="A9" s="7" t="s">
        <v>48</v>
      </c>
      <c r="B9" s="23" t="s">
        <v>29</v>
      </c>
      <c r="C9" s="2">
        <v>230</v>
      </c>
      <c r="D9" s="2">
        <v>373</v>
      </c>
      <c r="E9" s="2">
        <v>352</v>
      </c>
      <c r="F9" s="2">
        <v>1190</v>
      </c>
      <c r="G9" s="2">
        <v>855</v>
      </c>
      <c r="H9" s="9">
        <f t="shared" ref="H9:H25" si="0">F9/G9</f>
        <v>1.3918128654970761</v>
      </c>
      <c r="J9" s="2">
        <v>541</v>
      </c>
      <c r="K9" s="2">
        <v>640</v>
      </c>
    </row>
    <row r="10" spans="1:11">
      <c r="A10" s="11" t="s">
        <v>49</v>
      </c>
      <c r="B10" s="24" t="s">
        <v>30</v>
      </c>
      <c r="C10" s="2">
        <v>90</v>
      </c>
      <c r="D10" s="2">
        <v>88</v>
      </c>
      <c r="E10" s="2">
        <v>120</v>
      </c>
      <c r="F10" s="2">
        <v>754</v>
      </c>
      <c r="G10" s="2">
        <v>161</v>
      </c>
      <c r="H10" s="12">
        <f t="shared" ref="H10:H21" si="1">F10/G10</f>
        <v>4.683229813664596</v>
      </c>
      <c r="J10" s="2">
        <v>91</v>
      </c>
      <c r="K10" s="2">
        <v>153</v>
      </c>
    </row>
    <row r="11" spans="1:11">
      <c r="A11" s="7" t="s">
        <v>5</v>
      </c>
      <c r="B11" s="23" t="s">
        <v>30</v>
      </c>
      <c r="C11" s="2">
        <v>113</v>
      </c>
      <c r="D11" s="2">
        <v>136</v>
      </c>
      <c r="E11" s="2">
        <v>156</v>
      </c>
      <c r="F11" s="2">
        <v>1605</v>
      </c>
      <c r="G11" s="2">
        <v>177</v>
      </c>
      <c r="H11" s="9">
        <f t="shared" si="1"/>
        <v>9.0677966101694913</v>
      </c>
      <c r="J11" s="2">
        <v>111</v>
      </c>
      <c r="K11" s="2">
        <v>158</v>
      </c>
    </row>
    <row r="12" spans="1:11">
      <c r="A12" s="11" t="s">
        <v>31</v>
      </c>
      <c r="B12" s="24" t="s">
        <v>32</v>
      </c>
      <c r="C12" s="2">
        <v>313</v>
      </c>
      <c r="D12" s="2">
        <v>345</v>
      </c>
      <c r="E12" s="2">
        <v>360</v>
      </c>
      <c r="F12" s="2">
        <v>1242</v>
      </c>
      <c r="G12" s="2">
        <v>403</v>
      </c>
      <c r="H12" s="12">
        <f t="shared" si="1"/>
        <v>3.0818858560794045</v>
      </c>
      <c r="J12" s="2">
        <v>407</v>
      </c>
      <c r="K12" s="2">
        <v>455</v>
      </c>
    </row>
    <row r="13" spans="1:11">
      <c r="A13" s="11"/>
      <c r="B13" s="24" t="s">
        <v>33</v>
      </c>
      <c r="C13" s="2">
        <v>428</v>
      </c>
      <c r="D13" s="2">
        <v>478</v>
      </c>
      <c r="E13" s="2">
        <v>214</v>
      </c>
      <c r="F13" s="2">
        <v>1796</v>
      </c>
      <c r="G13" s="2">
        <v>672</v>
      </c>
      <c r="H13" s="12">
        <f t="shared" si="1"/>
        <v>2.6726190476190474</v>
      </c>
      <c r="J13" s="2">
        <v>569</v>
      </c>
      <c r="K13" s="2">
        <v>620</v>
      </c>
    </row>
    <row r="14" spans="1:11">
      <c r="A14" s="11"/>
      <c r="B14" s="24" t="s">
        <v>34</v>
      </c>
      <c r="C14" s="2">
        <v>163</v>
      </c>
      <c r="D14" s="2">
        <v>186</v>
      </c>
      <c r="E14" s="2">
        <v>185</v>
      </c>
      <c r="F14" s="2">
        <v>676</v>
      </c>
      <c r="G14" s="2">
        <v>262</v>
      </c>
      <c r="H14" s="12">
        <f t="shared" si="1"/>
        <v>2.5801526717557253</v>
      </c>
      <c r="J14" s="2">
        <v>218</v>
      </c>
      <c r="K14" s="2">
        <v>230</v>
      </c>
    </row>
    <row r="15" spans="1:11">
      <c r="A15" s="11"/>
      <c r="B15" s="24" t="s">
        <v>39</v>
      </c>
      <c r="C15" s="2">
        <v>219</v>
      </c>
      <c r="D15" s="2">
        <v>238</v>
      </c>
      <c r="E15" s="2">
        <v>251</v>
      </c>
      <c r="F15" s="2">
        <v>750</v>
      </c>
      <c r="G15" s="2">
        <v>239</v>
      </c>
      <c r="H15" s="12">
        <f t="shared" ref="H15" si="2">F15/G15</f>
        <v>3.1380753138075312</v>
      </c>
      <c r="J15" s="2">
        <v>278</v>
      </c>
      <c r="K15" s="2">
        <v>308</v>
      </c>
    </row>
    <row r="16" spans="1:11">
      <c r="A16" s="7" t="s">
        <v>47</v>
      </c>
      <c r="B16" s="23" t="s">
        <v>43</v>
      </c>
      <c r="C16" s="2">
        <v>82</v>
      </c>
      <c r="D16" s="2">
        <v>106</v>
      </c>
      <c r="E16" s="2">
        <v>129</v>
      </c>
      <c r="F16" s="2">
        <v>280</v>
      </c>
      <c r="G16" s="2">
        <v>109</v>
      </c>
      <c r="H16" s="9">
        <f t="shared" si="1"/>
        <v>2.5688073394495414</v>
      </c>
      <c r="J16" s="2">
        <v>85</v>
      </c>
      <c r="K16" s="2">
        <v>157</v>
      </c>
    </row>
    <row r="17" spans="1:11">
      <c r="A17" s="7"/>
      <c r="B17" s="23" t="s">
        <v>44</v>
      </c>
      <c r="C17" s="2">
        <v>85</v>
      </c>
      <c r="D17" s="2">
        <v>167</v>
      </c>
      <c r="E17" s="2">
        <v>171</v>
      </c>
      <c r="F17" s="2">
        <v>277</v>
      </c>
      <c r="G17" s="2">
        <v>116</v>
      </c>
      <c r="H17" s="9">
        <f t="shared" si="1"/>
        <v>2.3879310344827585</v>
      </c>
      <c r="J17" s="2">
        <v>84</v>
      </c>
      <c r="K17" s="2">
        <v>156</v>
      </c>
    </row>
    <row r="18" spans="1:11">
      <c r="A18" s="7"/>
      <c r="B18" s="23" t="s">
        <v>45</v>
      </c>
      <c r="C18" s="2">
        <v>83</v>
      </c>
      <c r="D18" s="2">
        <v>156</v>
      </c>
      <c r="E18" s="2">
        <v>173</v>
      </c>
      <c r="F18" s="2">
        <v>280</v>
      </c>
      <c r="G18" s="2">
        <v>115</v>
      </c>
      <c r="H18" s="9">
        <f t="shared" si="1"/>
        <v>2.4347826086956523</v>
      </c>
      <c r="J18" s="2">
        <v>87</v>
      </c>
      <c r="K18" s="2">
        <v>155</v>
      </c>
    </row>
    <row r="19" spans="1:11">
      <c r="A19" s="7"/>
      <c r="B19" s="23" t="s">
        <v>46</v>
      </c>
      <c r="C19" s="2">
        <v>81</v>
      </c>
      <c r="D19" s="2">
        <v>133</v>
      </c>
      <c r="E19" s="2">
        <v>129</v>
      </c>
      <c r="F19" s="2">
        <v>343</v>
      </c>
      <c r="G19" s="2">
        <v>118</v>
      </c>
      <c r="H19" s="9">
        <f t="shared" si="1"/>
        <v>2.906779661016949</v>
      </c>
      <c r="J19" s="2">
        <v>85</v>
      </c>
      <c r="K19" s="2">
        <v>154</v>
      </c>
    </row>
    <row r="20" spans="1:11">
      <c r="A20" s="11" t="s">
        <v>8</v>
      </c>
      <c r="B20" s="24" t="s">
        <v>26</v>
      </c>
      <c r="C20" s="2">
        <v>146</v>
      </c>
      <c r="D20" s="2">
        <v>138</v>
      </c>
      <c r="E20" s="2">
        <v>162</v>
      </c>
      <c r="F20" s="2">
        <v>310</v>
      </c>
      <c r="G20" s="2">
        <v>173</v>
      </c>
      <c r="H20" s="12">
        <f t="shared" si="1"/>
        <v>1.7919075144508672</v>
      </c>
      <c r="J20" s="2">
        <v>156</v>
      </c>
      <c r="K20" s="2">
        <v>176</v>
      </c>
    </row>
    <row r="21" spans="1:11">
      <c r="A21" s="11"/>
      <c r="B21" s="24" t="s">
        <v>35</v>
      </c>
      <c r="C21" s="2">
        <v>123</v>
      </c>
      <c r="D21" s="2">
        <v>127</v>
      </c>
      <c r="E21" s="2">
        <v>197</v>
      </c>
      <c r="F21" s="2">
        <v>264</v>
      </c>
      <c r="G21" s="2">
        <v>145</v>
      </c>
      <c r="H21" s="12">
        <f t="shared" si="1"/>
        <v>1.8206896551724139</v>
      </c>
      <c r="J21" s="2">
        <v>131</v>
      </c>
      <c r="K21" s="2">
        <v>203</v>
      </c>
    </row>
    <row r="22" spans="1:11">
      <c r="A22" s="11"/>
      <c r="B22" s="24" t="s">
        <v>36</v>
      </c>
      <c r="C22" s="2">
        <v>128</v>
      </c>
      <c r="D22" s="2">
        <v>127</v>
      </c>
      <c r="E22" s="2">
        <v>246</v>
      </c>
      <c r="F22" s="2">
        <v>506</v>
      </c>
      <c r="G22" s="2">
        <v>166</v>
      </c>
      <c r="H22" s="12">
        <f t="shared" si="0"/>
        <v>3.0481927710843375</v>
      </c>
      <c r="J22" s="2">
        <v>130</v>
      </c>
      <c r="K22" s="2">
        <v>150</v>
      </c>
    </row>
    <row r="23" spans="1:11">
      <c r="A23" s="7" t="s">
        <v>7</v>
      </c>
      <c r="B23" s="23" t="s">
        <v>36</v>
      </c>
      <c r="C23" s="2">
        <v>93</v>
      </c>
      <c r="D23" s="2">
        <v>90</v>
      </c>
      <c r="E23" s="2">
        <v>286</v>
      </c>
      <c r="F23" s="2">
        <v>483</v>
      </c>
      <c r="G23" s="2">
        <v>165</v>
      </c>
      <c r="H23" s="9">
        <f t="shared" si="0"/>
        <v>2.9272727272727272</v>
      </c>
      <c r="J23" s="2">
        <v>92</v>
      </c>
      <c r="K23" s="2">
        <v>156</v>
      </c>
    </row>
    <row r="24" spans="1:11">
      <c r="A24" s="11" t="s">
        <v>37</v>
      </c>
      <c r="B24" s="24" t="s">
        <v>32</v>
      </c>
      <c r="C24" s="2">
        <v>120</v>
      </c>
      <c r="D24" s="2">
        <v>157</v>
      </c>
      <c r="E24" s="2">
        <v>118</v>
      </c>
      <c r="F24" s="2">
        <v>265</v>
      </c>
      <c r="G24" s="2">
        <v>162</v>
      </c>
      <c r="H24" s="12">
        <f t="shared" si="0"/>
        <v>1.6358024691358024</v>
      </c>
      <c r="J24" s="2">
        <v>146</v>
      </c>
      <c r="K24" s="2">
        <v>154</v>
      </c>
    </row>
    <row r="25" spans="1:11">
      <c r="A25" s="26" t="s">
        <v>38</v>
      </c>
      <c r="B25" s="27"/>
      <c r="C25" s="18">
        <f>SUM(C4:C24)</f>
        <v>3039</v>
      </c>
      <c r="D25" s="18">
        <f t="shared" ref="D25:G25" si="3">SUM(D4:D24)</f>
        <v>3721</v>
      </c>
      <c r="E25" s="18">
        <f t="shared" si="3"/>
        <v>4696</v>
      </c>
      <c r="F25" s="18">
        <f t="shared" si="3"/>
        <v>13146</v>
      </c>
      <c r="G25" s="18">
        <f t="shared" si="3"/>
        <v>4794</v>
      </c>
      <c r="H25" s="21">
        <f t="shared" si="0"/>
        <v>2.7421777221526908</v>
      </c>
      <c r="J25" s="18">
        <f t="shared" ref="J25:K25" si="4">SUM(J4:J24)</f>
        <v>4004</v>
      </c>
      <c r="K25" s="18">
        <f t="shared" si="4"/>
        <v>4908</v>
      </c>
    </row>
    <row r="26" spans="1:11">
      <c r="D26" s="19"/>
      <c r="E26" s="25"/>
      <c r="F26" s="25"/>
      <c r="G26" s="25"/>
      <c r="H26" s="20"/>
      <c r="J26" s="19"/>
    </row>
  </sheetData>
  <mergeCells count="3">
    <mergeCell ref="E26:G26"/>
    <mergeCell ref="A25:B25"/>
    <mergeCell ref="C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K8" sqref="K8"/>
    </sheetView>
  </sheetViews>
  <sheetFormatPr defaultRowHeight="15"/>
  <cols>
    <col min="1" max="1" width="13.42578125" bestFit="1" customWidth="1"/>
    <col min="2" max="2" width="20.5703125" bestFit="1" customWidth="1"/>
    <col min="6" max="7" width="13.140625" bestFit="1" customWidth="1"/>
    <col min="8" max="8" width="13.28515625" style="1" bestFit="1" customWidth="1"/>
  </cols>
  <sheetData>
    <row r="1" spans="1:8">
      <c r="A1" s="29" t="s">
        <v>56</v>
      </c>
      <c r="B1" s="29"/>
      <c r="C1" s="29"/>
      <c r="D1" s="29"/>
      <c r="E1" s="29"/>
      <c r="F1" s="29"/>
      <c r="G1" s="29"/>
      <c r="H1" s="29"/>
    </row>
    <row r="2" spans="1:8">
      <c r="A2" s="14"/>
      <c r="B2" s="14"/>
    </row>
    <row r="3" spans="1:8">
      <c r="A3" s="14"/>
      <c r="B3" s="14"/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5" t="s">
        <v>18</v>
      </c>
    </row>
    <row r="4" spans="1:8">
      <c r="A4" s="7" t="s">
        <v>2</v>
      </c>
      <c r="B4" s="7" t="s">
        <v>23</v>
      </c>
      <c r="C4" s="2">
        <v>245</v>
      </c>
      <c r="D4" s="2">
        <v>261</v>
      </c>
      <c r="E4" s="2">
        <v>714</v>
      </c>
      <c r="F4" s="2">
        <v>1430</v>
      </c>
      <c r="G4" s="2">
        <v>527</v>
      </c>
      <c r="H4" s="9">
        <f>F4/G4</f>
        <v>2.7134724857685009</v>
      </c>
    </row>
    <row r="5" spans="1:8">
      <c r="A5" s="7"/>
      <c r="B5" s="7" t="s">
        <v>24</v>
      </c>
      <c r="C5" s="2">
        <v>281</v>
      </c>
      <c r="D5" s="2">
        <v>274</v>
      </c>
      <c r="E5" s="2">
        <v>600</v>
      </c>
      <c r="F5" s="2">
        <v>1595</v>
      </c>
      <c r="G5" s="2">
        <v>546</v>
      </c>
      <c r="H5" s="9">
        <f>F5/G5</f>
        <v>2.9212454212454211</v>
      </c>
    </row>
    <row r="6" spans="1:8">
      <c r="A6" s="7"/>
      <c r="B6" s="7" t="s">
        <v>36</v>
      </c>
      <c r="C6" s="2">
        <v>287</v>
      </c>
      <c r="D6" s="2">
        <v>269</v>
      </c>
      <c r="E6" s="2">
        <v>731</v>
      </c>
      <c r="F6" s="2">
        <v>1433</v>
      </c>
      <c r="G6" s="2">
        <v>395</v>
      </c>
      <c r="H6" s="9">
        <f>F6/G6</f>
        <v>3.6278481012658226</v>
      </c>
    </row>
    <row r="7" spans="1:8">
      <c r="A7" s="11" t="s">
        <v>25</v>
      </c>
      <c r="B7" s="11" t="s">
        <v>26</v>
      </c>
      <c r="C7" s="2">
        <v>276</v>
      </c>
      <c r="D7" s="2">
        <v>275</v>
      </c>
      <c r="E7" s="2">
        <v>292</v>
      </c>
      <c r="F7" s="2">
        <v>472</v>
      </c>
      <c r="G7" s="2">
        <v>322</v>
      </c>
      <c r="H7" s="12">
        <f>F7/G7</f>
        <v>1.4658385093167703</v>
      </c>
    </row>
    <row r="8" spans="1:8">
      <c r="A8" s="11"/>
      <c r="B8" s="11" t="s">
        <v>27</v>
      </c>
      <c r="C8" s="2">
        <v>214</v>
      </c>
      <c r="D8" s="2">
        <v>220</v>
      </c>
      <c r="E8" s="2">
        <v>261</v>
      </c>
      <c r="F8" s="2">
        <v>458</v>
      </c>
      <c r="G8" s="2">
        <v>267</v>
      </c>
      <c r="H8" s="12">
        <f>F8/G8</f>
        <v>1.7153558052434457</v>
      </c>
    </row>
    <row r="9" spans="1:8">
      <c r="A9" s="7" t="s">
        <v>28</v>
      </c>
      <c r="B9" s="7" t="s">
        <v>29</v>
      </c>
      <c r="C9" s="2">
        <v>606</v>
      </c>
      <c r="D9" s="2">
        <v>531</v>
      </c>
      <c r="E9" s="2">
        <v>1442</v>
      </c>
      <c r="F9" s="2">
        <v>1918</v>
      </c>
      <c r="G9" s="2">
        <v>1034</v>
      </c>
      <c r="H9" s="9">
        <f t="shared" ref="H9:H24" si="0">F9/G9</f>
        <v>1.8549323017408124</v>
      </c>
    </row>
    <row r="10" spans="1:8">
      <c r="A10" s="11" t="s">
        <v>6</v>
      </c>
      <c r="B10" s="11" t="s">
        <v>30</v>
      </c>
      <c r="C10" s="2">
        <v>217</v>
      </c>
      <c r="D10" s="2">
        <v>224</v>
      </c>
      <c r="E10" s="2">
        <v>289</v>
      </c>
      <c r="F10" s="2">
        <v>1490</v>
      </c>
      <c r="G10" s="2">
        <v>388</v>
      </c>
      <c r="H10" s="12">
        <f t="shared" ref="H10:H20" si="1">F10/G10</f>
        <v>3.8402061855670104</v>
      </c>
    </row>
    <row r="11" spans="1:8">
      <c r="A11" s="7" t="s">
        <v>5</v>
      </c>
      <c r="B11" s="7" t="s">
        <v>30</v>
      </c>
      <c r="C11" s="2">
        <v>285</v>
      </c>
      <c r="D11" s="2">
        <v>271</v>
      </c>
      <c r="E11" s="2">
        <v>418</v>
      </c>
      <c r="F11" s="2">
        <v>3235</v>
      </c>
      <c r="G11" s="2">
        <v>429</v>
      </c>
      <c r="H11" s="9">
        <f t="shared" si="1"/>
        <v>7.5407925407925411</v>
      </c>
    </row>
    <row r="12" spans="1:8">
      <c r="A12" s="11" t="s">
        <v>31</v>
      </c>
      <c r="B12" s="11" t="s">
        <v>32</v>
      </c>
      <c r="C12" s="2">
        <v>787</v>
      </c>
      <c r="D12" s="2">
        <v>750</v>
      </c>
      <c r="E12" s="2">
        <v>933</v>
      </c>
      <c r="F12" s="2">
        <v>1638</v>
      </c>
      <c r="G12" s="2">
        <v>1098</v>
      </c>
      <c r="H12" s="12">
        <f t="shared" si="1"/>
        <v>1.4918032786885247</v>
      </c>
    </row>
    <row r="13" spans="1:8">
      <c r="A13" s="11"/>
      <c r="B13" s="11" t="s">
        <v>33</v>
      </c>
      <c r="C13" s="2">
        <v>1151</v>
      </c>
      <c r="D13" s="2">
        <v>1020</v>
      </c>
      <c r="E13" s="2">
        <v>575</v>
      </c>
      <c r="F13" s="2">
        <v>5221</v>
      </c>
      <c r="G13" s="2">
        <v>1794</v>
      </c>
      <c r="H13" s="12">
        <f t="shared" si="1"/>
        <v>2.9102564102564101</v>
      </c>
    </row>
    <row r="14" spans="1:8">
      <c r="A14" s="11"/>
      <c r="B14" s="11" t="s">
        <v>34</v>
      </c>
      <c r="C14" s="2">
        <v>403</v>
      </c>
      <c r="D14" s="2">
        <v>402</v>
      </c>
      <c r="E14" s="2">
        <v>466</v>
      </c>
      <c r="F14" s="2">
        <v>1736</v>
      </c>
      <c r="G14" s="2">
        <v>690</v>
      </c>
      <c r="H14" s="12">
        <f t="shared" si="1"/>
        <v>2.5159420289855072</v>
      </c>
    </row>
    <row r="15" spans="1:8">
      <c r="A15" s="7" t="s">
        <v>9</v>
      </c>
      <c r="B15" s="7" t="s">
        <v>19</v>
      </c>
      <c r="C15" s="2">
        <v>195</v>
      </c>
      <c r="D15" s="2">
        <v>203</v>
      </c>
      <c r="E15" s="2">
        <v>278</v>
      </c>
      <c r="F15" s="2">
        <v>766</v>
      </c>
      <c r="G15" s="2">
        <v>348</v>
      </c>
      <c r="H15" s="9">
        <f t="shared" si="1"/>
        <v>2.2011494252873565</v>
      </c>
    </row>
    <row r="16" spans="1:8">
      <c r="A16" s="7"/>
      <c r="B16" s="7" t="s">
        <v>20</v>
      </c>
      <c r="C16" s="2">
        <v>205</v>
      </c>
      <c r="D16" s="2">
        <v>213</v>
      </c>
      <c r="E16" s="2">
        <v>270</v>
      </c>
      <c r="F16" s="2">
        <v>651</v>
      </c>
      <c r="G16" s="2">
        <v>328</v>
      </c>
      <c r="H16" s="9">
        <f t="shared" si="1"/>
        <v>1.9847560975609757</v>
      </c>
    </row>
    <row r="17" spans="1:8">
      <c r="A17" s="7"/>
      <c r="B17" s="7" t="s">
        <v>21</v>
      </c>
      <c r="C17" s="2">
        <v>196</v>
      </c>
      <c r="D17" s="2">
        <v>234</v>
      </c>
      <c r="E17" s="2">
        <v>272</v>
      </c>
      <c r="F17" s="2">
        <v>685</v>
      </c>
      <c r="G17" s="2">
        <v>315</v>
      </c>
      <c r="H17" s="9">
        <f t="shared" si="1"/>
        <v>2.1746031746031744</v>
      </c>
    </row>
    <row r="18" spans="1:8">
      <c r="A18" s="7"/>
      <c r="B18" s="7" t="s">
        <v>22</v>
      </c>
      <c r="C18" s="2">
        <v>203</v>
      </c>
      <c r="D18" s="2">
        <v>199</v>
      </c>
      <c r="E18" s="2">
        <v>315</v>
      </c>
      <c r="F18" s="2">
        <v>807</v>
      </c>
      <c r="G18" s="2">
        <v>294</v>
      </c>
      <c r="H18" s="9">
        <f t="shared" si="1"/>
        <v>2.7448979591836733</v>
      </c>
    </row>
    <row r="19" spans="1:8">
      <c r="A19" s="11" t="s">
        <v>8</v>
      </c>
      <c r="B19" s="11" t="s">
        <v>26</v>
      </c>
      <c r="C19" s="2">
        <v>289</v>
      </c>
      <c r="D19" s="2">
        <v>307</v>
      </c>
      <c r="E19" s="2">
        <v>343</v>
      </c>
      <c r="F19" s="2">
        <v>653</v>
      </c>
      <c r="G19" s="2">
        <v>363</v>
      </c>
      <c r="H19" s="12">
        <f t="shared" si="1"/>
        <v>1.7988980716253444</v>
      </c>
    </row>
    <row r="20" spans="1:8">
      <c r="A20" s="11"/>
      <c r="B20" s="11" t="s">
        <v>35</v>
      </c>
      <c r="C20" s="2">
        <v>229</v>
      </c>
      <c r="D20" s="2">
        <v>235</v>
      </c>
      <c r="E20" s="2">
        <v>382</v>
      </c>
      <c r="F20" s="2">
        <v>534</v>
      </c>
      <c r="G20" s="2">
        <v>290</v>
      </c>
      <c r="H20" s="12">
        <f t="shared" si="1"/>
        <v>1.8413793103448275</v>
      </c>
    </row>
    <row r="21" spans="1:8">
      <c r="A21" s="11"/>
      <c r="B21" s="11" t="s">
        <v>36</v>
      </c>
      <c r="C21" s="2">
        <v>326</v>
      </c>
      <c r="D21" s="2">
        <v>331</v>
      </c>
      <c r="E21" s="2">
        <v>525</v>
      </c>
      <c r="F21" s="2">
        <v>1117</v>
      </c>
      <c r="G21" s="2">
        <v>395</v>
      </c>
      <c r="H21" s="12">
        <f t="shared" si="0"/>
        <v>2.8278481012658228</v>
      </c>
    </row>
    <row r="22" spans="1:8">
      <c r="A22" s="7" t="s">
        <v>7</v>
      </c>
      <c r="B22" s="7" t="s">
        <v>36</v>
      </c>
      <c r="C22" s="2">
        <v>219</v>
      </c>
      <c r="D22" s="2">
        <v>215</v>
      </c>
      <c r="E22" s="2">
        <v>590</v>
      </c>
      <c r="F22" s="2">
        <v>1009</v>
      </c>
      <c r="G22" s="2">
        <v>348</v>
      </c>
      <c r="H22" s="9">
        <f t="shared" si="0"/>
        <v>2.8994252873563218</v>
      </c>
    </row>
    <row r="23" spans="1:8">
      <c r="A23" s="11" t="s">
        <v>37</v>
      </c>
      <c r="B23" s="11" t="s">
        <v>32</v>
      </c>
      <c r="C23" s="2">
        <v>299</v>
      </c>
      <c r="D23" s="2">
        <v>338</v>
      </c>
      <c r="E23" s="2">
        <v>287</v>
      </c>
      <c r="F23" s="2">
        <v>752</v>
      </c>
      <c r="G23" s="2">
        <v>426</v>
      </c>
      <c r="H23" s="12">
        <f t="shared" si="0"/>
        <v>1.7652582159624413</v>
      </c>
    </row>
    <row r="24" spans="1:8">
      <c r="A24" s="28" t="s">
        <v>38</v>
      </c>
      <c r="B24" s="28"/>
      <c r="C24" s="18">
        <f>SUM(C4:C23)</f>
        <v>6913</v>
      </c>
      <c r="D24" s="18">
        <f t="shared" ref="D24:F24" si="2">SUM(D4:D23)</f>
        <v>6772</v>
      </c>
      <c r="E24" s="18">
        <f t="shared" si="2"/>
        <v>9983</v>
      </c>
      <c r="F24" s="18">
        <f t="shared" si="2"/>
        <v>27600</v>
      </c>
      <c r="G24" s="18">
        <f>SUM(G4:G23)</f>
        <v>10597</v>
      </c>
      <c r="H24" s="21">
        <f t="shared" si="0"/>
        <v>2.6045107105784657</v>
      </c>
    </row>
    <row r="25" spans="1:8">
      <c r="A25" s="19"/>
      <c r="B25" s="19"/>
      <c r="C25" s="19"/>
      <c r="D25" s="19"/>
      <c r="E25" s="19"/>
      <c r="F25" s="19"/>
      <c r="G25" s="19"/>
      <c r="H25" s="22"/>
    </row>
    <row r="26" spans="1:8">
      <c r="A26" s="19"/>
      <c r="B26" s="19"/>
      <c r="C26" s="19"/>
      <c r="D26" s="19"/>
      <c r="E26" s="19"/>
      <c r="F26" s="19"/>
      <c r="G26" s="19"/>
      <c r="H26" s="22"/>
    </row>
    <row r="27" spans="1:8">
      <c r="A27" s="19"/>
      <c r="B27" s="19"/>
      <c r="C27" s="19"/>
      <c r="D27" s="19"/>
      <c r="E27" s="25"/>
      <c r="F27" s="25"/>
      <c r="G27" s="25"/>
      <c r="H27" s="20"/>
    </row>
  </sheetData>
  <mergeCells count="3">
    <mergeCell ref="E27:G27"/>
    <mergeCell ref="A24:B24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 scenarios Vista</vt:lpstr>
      <vt:lpstr>Static scenarios 2003</vt:lpstr>
      <vt:lpstr>Dynamic scenarios Vista</vt:lpstr>
      <vt:lpstr>Dynamic scenarios 2003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2008-06-18T17:28:16Z</dcterms:modified>
</cp:coreProperties>
</file>