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721"/>
  <workbookPr showInkAnnotation="0" autoCompressPictures="0"/>
  <bookViews>
    <workbookView minimized="1" xWindow="30000" yWindow="0" windowWidth="24100" windowHeight="211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9" i="1" l="1"/>
  <c r="B8" i="1"/>
  <c r="B34" i="1"/>
  <c r="B33" i="1"/>
  <c r="E3" i="1"/>
  <c r="E4" i="1"/>
  <c r="E5" i="1"/>
  <c r="E6" i="1"/>
  <c r="E7" i="1"/>
  <c r="E2" i="1"/>
  <c r="E27" i="1"/>
  <c r="E28" i="1"/>
  <c r="E29" i="1"/>
  <c r="E30" i="1"/>
  <c r="E31" i="1"/>
  <c r="E32" i="1"/>
  <c r="E26" i="1"/>
  <c r="C27" i="1"/>
  <c r="D27" i="1"/>
  <c r="C28" i="1"/>
  <c r="D28" i="1"/>
  <c r="C29" i="1"/>
  <c r="D29" i="1"/>
  <c r="C30" i="1"/>
  <c r="D30" i="1"/>
  <c r="C31" i="1"/>
  <c r="D31" i="1"/>
  <c r="C32" i="1"/>
  <c r="D32" i="1"/>
  <c r="C3" i="1"/>
  <c r="D3" i="1"/>
  <c r="C4" i="1"/>
  <c r="D4" i="1"/>
  <c r="C5" i="1"/>
  <c r="D5" i="1"/>
  <c r="C6" i="1"/>
  <c r="D6" i="1"/>
  <c r="C7" i="1"/>
  <c r="D7" i="1"/>
</calcChain>
</file>

<file path=xl/sharedStrings.xml><?xml version="1.0" encoding="utf-8"?>
<sst xmlns="http://schemas.openxmlformats.org/spreadsheetml/2006/main" count="10" uniqueCount="5">
  <si>
    <t>Top angle</t>
  </si>
  <si>
    <t>Margin</t>
  </si>
  <si>
    <t>%rand inc fact</t>
  </si>
  <si>
    <t>arbitrary percent</t>
  </si>
  <si>
    <t>#rand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</si>
</sst>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2" fontId="0" fillId="0" borderId="0" xfId="0" applyNumberFormat="1"/>
    <xf numFmtId="164" fontId="0" fillId="0" borderId="0" xfId="0" applyNumberFormat="1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357607915485919"/>
          <c:y val="0.0139697322467986"/>
          <c:w val="0.928850691435346"/>
          <c:h val="0.91071801123811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Margin</c:v>
                </c:pt>
              </c:strCache>
            </c:strRef>
          </c:tx>
          <c:xVal>
            <c:numRef>
              <c:f>Sheet1!$A$2:$A$7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numCache>
            </c:numRef>
          </c:xVal>
          <c:yVal>
            <c:numRef>
              <c:f>Sheet1!$B$2:$B$7</c:f>
              <c:numCache>
                <c:formatCode>General</c:formatCode>
                <c:ptCount val="6"/>
                <c:pt idx="0">
                  <c:v>95.0</c:v>
                </c:pt>
                <c:pt idx="1">
                  <c:v>63.0</c:v>
                </c:pt>
                <c:pt idx="2">
                  <c:v>14.0</c:v>
                </c:pt>
                <c:pt idx="3">
                  <c:v>9.0</c:v>
                </c:pt>
                <c:pt idx="4">
                  <c:v>8.0</c:v>
                </c:pt>
                <c:pt idx="5">
                  <c:v>5.0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%rand inc fact</c:v>
                </c:pt>
              </c:strCache>
            </c:strRef>
          </c:tx>
          <c:xVal>
            <c:numRef>
              <c:f>Sheet1!$A$2:$A$7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numCache>
            </c:numRef>
          </c:xVal>
          <c:yVal>
            <c:numRef>
              <c:f>Sheet1!$C$2:$C$7</c:f>
              <c:numCache>
                <c:formatCode>0.00</c:formatCode>
                <c:ptCount val="6"/>
                <c:pt idx="1">
                  <c:v>3.015873015873016</c:v>
                </c:pt>
                <c:pt idx="2">
                  <c:v>6.75</c:v>
                </c:pt>
                <c:pt idx="3">
                  <c:v>2.074074074074074</c:v>
                </c:pt>
                <c:pt idx="4">
                  <c:v>1.40625</c:v>
                </c:pt>
                <c:pt idx="5">
                  <c:v>1.92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arbitrary percent</c:v>
                </c:pt>
              </c:strCache>
            </c:strRef>
          </c:tx>
          <c:xVal>
            <c:numRef>
              <c:f>Sheet1!$A$2:$A$7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numCache>
            </c:numRef>
          </c:xVal>
          <c:yVal>
            <c:numRef>
              <c:f>Sheet1!$D$2:$D$7</c:f>
              <c:numCache>
                <c:formatCode>0.0000</c:formatCode>
                <c:ptCount val="6"/>
                <c:pt idx="0">
                  <c:v>0.5</c:v>
                </c:pt>
                <c:pt idx="1">
                  <c:v>1.507936507936508</c:v>
                </c:pt>
                <c:pt idx="2">
                  <c:v>10.17857142857143</c:v>
                </c:pt>
                <c:pt idx="3">
                  <c:v>21.11111111111111</c:v>
                </c:pt>
                <c:pt idx="4">
                  <c:v>29.6875</c:v>
                </c:pt>
                <c:pt idx="5">
                  <c:v>57.0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#rand</c:v>
                </c:pt>
              </c:strCache>
            </c:strRef>
          </c:tx>
          <c:xVal>
            <c:numRef>
              <c:f>Sheet1!$A$2:$A$7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numCache>
            </c:numRef>
          </c:xVal>
          <c:yVal>
            <c:numRef>
              <c:f>Sheet1!$E$2:$E$7</c:f>
              <c:numCache>
                <c:formatCode>General</c:formatCode>
                <c:ptCount val="6"/>
                <c:pt idx="0">
                  <c:v>0.475</c:v>
                </c:pt>
                <c:pt idx="1">
                  <c:v>0.95</c:v>
                </c:pt>
                <c:pt idx="2">
                  <c:v>1.425</c:v>
                </c:pt>
                <c:pt idx="3">
                  <c:v>1.9</c:v>
                </c:pt>
                <c:pt idx="4">
                  <c:v>2.375</c:v>
                </c:pt>
                <c:pt idx="5">
                  <c:v>2.85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658056"/>
        <c:axId val="553405016"/>
      </c:scatterChart>
      <c:valAx>
        <c:axId val="540658056"/>
        <c:scaling>
          <c:orientation val="minMax"/>
          <c:max val="6.0"/>
          <c:min val="1.0"/>
        </c:scaling>
        <c:delete val="0"/>
        <c:axPos val="b"/>
        <c:numFmt formatCode="General" sourceLinked="1"/>
        <c:majorTickMark val="out"/>
        <c:minorTickMark val="none"/>
        <c:tickLblPos val="nextTo"/>
        <c:crossAx val="553405016"/>
        <c:crosses val="autoZero"/>
        <c:crossBetween val="midCat"/>
      </c:valAx>
      <c:valAx>
        <c:axId val="553405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4065805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0611100182362418"/>
          <c:y val="0.553582285144656"/>
          <c:w val="0.136729279535534"/>
          <c:h val="0.228539554888498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390861492866897"/>
          <c:y val="0.0407701019252548"/>
          <c:w val="0.934792108551007"/>
          <c:h val="0.91314470175939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Sheet1!$B$25</c:f>
              <c:strCache>
                <c:ptCount val="1"/>
                <c:pt idx="0">
                  <c:v>Margin</c:v>
                </c:pt>
              </c:strCache>
            </c:strRef>
          </c:tx>
          <c:xVal>
            <c:numRef>
              <c:f>Sheet1!$A$26:$A$32</c:f>
              <c:numCache>
                <c:formatCode>General</c:formatCode>
                <c:ptCount val="7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</c:numCache>
            </c:numRef>
          </c:xVal>
          <c:yVal>
            <c:numRef>
              <c:f>Sheet1!$B$26:$B$32</c:f>
              <c:numCache>
                <c:formatCode>General</c:formatCode>
                <c:ptCount val="7"/>
                <c:pt idx="0">
                  <c:v>115.0</c:v>
                </c:pt>
                <c:pt idx="1">
                  <c:v>47.0</c:v>
                </c:pt>
                <c:pt idx="2">
                  <c:v>13.0</c:v>
                </c:pt>
                <c:pt idx="3">
                  <c:v>6.0</c:v>
                </c:pt>
                <c:pt idx="4">
                  <c:v>2.0</c:v>
                </c:pt>
                <c:pt idx="5">
                  <c:v>2.0</c:v>
                </c:pt>
                <c:pt idx="6">
                  <c:v>1.0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Sheet1!$C$25</c:f>
              <c:strCache>
                <c:ptCount val="1"/>
                <c:pt idx="0">
                  <c:v>%rand inc fact</c:v>
                </c:pt>
              </c:strCache>
            </c:strRef>
          </c:tx>
          <c:xVal>
            <c:numRef>
              <c:f>Sheet1!$A$26:$A$32</c:f>
              <c:numCache>
                <c:formatCode>General</c:formatCode>
                <c:ptCount val="7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</c:numCache>
            </c:numRef>
          </c:xVal>
          <c:yVal>
            <c:numRef>
              <c:f>Sheet1!$C$26:$C$32</c:f>
              <c:numCache>
                <c:formatCode>0.00</c:formatCode>
                <c:ptCount val="7"/>
                <c:pt idx="1">
                  <c:v>4.893617021276595</c:v>
                </c:pt>
                <c:pt idx="2">
                  <c:v>5.423076923076922</c:v>
                </c:pt>
                <c:pt idx="3">
                  <c:v>2.888888888888889</c:v>
                </c:pt>
                <c:pt idx="4">
                  <c:v>3.75</c:v>
                </c:pt>
                <c:pt idx="5">
                  <c:v>1.2</c:v>
                </c:pt>
                <c:pt idx="6">
                  <c:v>2.333333333333333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Sheet1!$D$25</c:f>
              <c:strCache>
                <c:ptCount val="1"/>
                <c:pt idx="0">
                  <c:v>arbitrary percent</c:v>
                </c:pt>
              </c:strCache>
            </c:strRef>
          </c:tx>
          <c:xVal>
            <c:numRef>
              <c:f>Sheet1!$A$26:$A$32</c:f>
              <c:numCache>
                <c:formatCode>General</c:formatCode>
                <c:ptCount val="7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</c:numCache>
            </c:numRef>
          </c:xVal>
          <c:yVal>
            <c:numRef>
              <c:f>Sheet1!$D$26:$D$32</c:f>
              <c:numCache>
                <c:formatCode>0.0000</c:formatCode>
                <c:ptCount val="7"/>
                <c:pt idx="0">
                  <c:v>0.5</c:v>
                </c:pt>
                <c:pt idx="1">
                  <c:v>2.446808510638298</c:v>
                </c:pt>
                <c:pt idx="2">
                  <c:v>13.26923076923077</c:v>
                </c:pt>
                <c:pt idx="3">
                  <c:v>38.33333333333333</c:v>
                </c:pt>
                <c:pt idx="4">
                  <c:v>143.75</c:v>
                </c:pt>
                <c:pt idx="5">
                  <c:v>172.5</c:v>
                </c:pt>
                <c:pt idx="6">
                  <c:v>402.4999999999999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Sheet1!$E$25</c:f>
              <c:strCache>
                <c:ptCount val="1"/>
                <c:pt idx="0">
                  <c:v>#rand</c:v>
                </c:pt>
              </c:strCache>
            </c:strRef>
          </c:tx>
          <c:xVal>
            <c:numRef>
              <c:f>Sheet1!$A$26:$A$32</c:f>
              <c:numCache>
                <c:formatCode>General</c:formatCode>
                <c:ptCount val="7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</c:numCache>
            </c:numRef>
          </c:xVal>
          <c:yVal>
            <c:numRef>
              <c:f>Sheet1!$E$26:$E$32</c:f>
              <c:numCache>
                <c:formatCode>General</c:formatCode>
                <c:ptCount val="7"/>
                <c:pt idx="0">
                  <c:v>0.575</c:v>
                </c:pt>
                <c:pt idx="1">
                  <c:v>1.15</c:v>
                </c:pt>
                <c:pt idx="2">
                  <c:v>1.725</c:v>
                </c:pt>
                <c:pt idx="3">
                  <c:v>2.3</c:v>
                </c:pt>
                <c:pt idx="4">
                  <c:v>2.875</c:v>
                </c:pt>
                <c:pt idx="5">
                  <c:v>3.449999999999999</c:v>
                </c:pt>
                <c:pt idx="6">
                  <c:v>4.024999999999999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456168"/>
        <c:axId val="589459304"/>
      </c:scatterChart>
      <c:valAx>
        <c:axId val="589456168"/>
        <c:scaling>
          <c:orientation val="minMax"/>
          <c:max val="70.0"/>
          <c:min val="10.0"/>
        </c:scaling>
        <c:delete val="0"/>
        <c:axPos val="b"/>
        <c:numFmt formatCode="General" sourceLinked="1"/>
        <c:majorTickMark val="out"/>
        <c:minorTickMark val="none"/>
        <c:tickLblPos val="nextTo"/>
        <c:crossAx val="589459304"/>
        <c:crosses val="autoZero"/>
        <c:crossBetween val="midCat"/>
      </c:valAx>
      <c:valAx>
        <c:axId val="589459304"/>
        <c:scaling>
          <c:orientation val="minMax"/>
          <c:max val="12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8945616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0845047505593167"/>
          <c:y val="0.626464718524001"/>
          <c:w val="0.149443588924078"/>
          <c:h val="0.181951650154716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0</xdr:row>
      <xdr:rowOff>82550</xdr:rowOff>
    </xdr:from>
    <xdr:to>
      <xdr:col>16</xdr:col>
      <xdr:colOff>609600</xdr:colOff>
      <xdr:row>23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19050</xdr:colOff>
      <xdr:row>24</xdr:row>
      <xdr:rowOff>44450</xdr:rowOff>
    </xdr:from>
    <xdr:to>
      <xdr:col>16</xdr:col>
      <xdr:colOff>368300</xdr:colOff>
      <xdr:row>53</xdr:row>
      <xdr:rowOff>127000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tabSelected="1" workbookViewId="0">
      <selection activeCell="B10" sqref="B10"/>
    </sheetView>
  </sheetViews>
  <sheetFormatPr baseColWidth="10" defaultRowHeight="15" x14ac:dyDescent="0"/>
  <cols>
    <col min="3" max="3" width="12.83203125" bestFit="1" customWidth="1"/>
    <col min="4" max="4" width="1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1</v>
      </c>
      <c r="B2">
        <v>95</v>
      </c>
      <c r="D2" s="2">
        <v>0.5</v>
      </c>
      <c r="E2">
        <f>D2*B2*0.01</f>
        <v>0.47500000000000003</v>
      </c>
    </row>
    <row r="3" spans="1:5">
      <c r="A3">
        <v>2</v>
      </c>
      <c r="B3">
        <v>63</v>
      </c>
      <c r="C3" s="1">
        <f t="shared" ref="C3:C7" si="0">(A3/B3)/(A2/B2)</f>
        <v>3.0158730158730158</v>
      </c>
      <c r="D3" s="2">
        <f>C3*D2</f>
        <v>1.5079365079365079</v>
      </c>
      <c r="E3">
        <f t="shared" ref="E3:E7" si="1">D3*B3*0.01</f>
        <v>0.95000000000000007</v>
      </c>
    </row>
    <row r="4" spans="1:5">
      <c r="A4">
        <v>3</v>
      </c>
      <c r="B4">
        <v>14</v>
      </c>
      <c r="C4" s="1">
        <f t="shared" si="0"/>
        <v>6.75</v>
      </c>
      <c r="D4" s="2">
        <f t="shared" ref="D4:D7" si="2">C4*D3</f>
        <v>10.178571428571429</v>
      </c>
      <c r="E4">
        <f t="shared" si="1"/>
        <v>1.425</v>
      </c>
    </row>
    <row r="5" spans="1:5">
      <c r="A5">
        <v>4</v>
      </c>
      <c r="B5">
        <v>9</v>
      </c>
      <c r="C5" s="1">
        <f t="shared" si="0"/>
        <v>2.074074074074074</v>
      </c>
      <c r="D5" s="2">
        <f t="shared" si="2"/>
        <v>21.111111111111111</v>
      </c>
      <c r="E5">
        <f t="shared" si="1"/>
        <v>1.9000000000000001</v>
      </c>
    </row>
    <row r="6" spans="1:5">
      <c r="A6">
        <v>5</v>
      </c>
      <c r="B6">
        <v>8</v>
      </c>
      <c r="C6" s="1">
        <f t="shared" si="0"/>
        <v>1.40625</v>
      </c>
      <c r="D6" s="2">
        <f t="shared" si="2"/>
        <v>29.6875</v>
      </c>
      <c r="E6">
        <f t="shared" si="1"/>
        <v>2.375</v>
      </c>
    </row>
    <row r="7" spans="1:5">
      <c r="A7">
        <v>6</v>
      </c>
      <c r="B7">
        <v>5</v>
      </c>
      <c r="C7" s="1">
        <f t="shared" si="0"/>
        <v>1.92</v>
      </c>
      <c r="D7" s="2">
        <f t="shared" si="2"/>
        <v>57</v>
      </c>
      <c r="E7">
        <f t="shared" si="1"/>
        <v>2.85</v>
      </c>
    </row>
    <row r="8" spans="1:5">
      <c r="B8">
        <f>SUM(B2:B7)</f>
        <v>194</v>
      </c>
      <c r="D8" s="2"/>
    </row>
    <row r="9" spans="1:5">
      <c r="B9">
        <f>SUM(B2:B4)/B8</f>
        <v>0.88659793814432986</v>
      </c>
    </row>
    <row r="25" spans="1:5">
      <c r="A25" t="s">
        <v>0</v>
      </c>
      <c r="B25" t="s">
        <v>1</v>
      </c>
      <c r="C25" t="s">
        <v>2</v>
      </c>
      <c r="D25" t="s">
        <v>3</v>
      </c>
      <c r="E25" t="s">
        <v>4</v>
      </c>
    </row>
    <row r="26" spans="1:5">
      <c r="A26">
        <v>10</v>
      </c>
      <c r="B26">
        <v>115</v>
      </c>
      <c r="D26" s="2">
        <v>0.5</v>
      </c>
      <c r="E26">
        <f>D26*B26*0.01</f>
        <v>0.57500000000000007</v>
      </c>
    </row>
    <row r="27" spans="1:5">
      <c r="A27">
        <v>20</v>
      </c>
      <c r="B27">
        <v>47</v>
      </c>
      <c r="C27" s="1">
        <f t="shared" ref="C27:C32" si="3">(A27/B27)/(A26/B26)</f>
        <v>4.8936170212765955</v>
      </c>
      <c r="D27" s="2">
        <f>C27*D26</f>
        <v>2.4468085106382977</v>
      </c>
      <c r="E27">
        <f t="shared" ref="E27:E32" si="4">D27*B27*0.01</f>
        <v>1.1500000000000001</v>
      </c>
    </row>
    <row r="28" spans="1:5">
      <c r="A28">
        <v>30</v>
      </c>
      <c r="B28">
        <v>13</v>
      </c>
      <c r="C28" s="1">
        <f t="shared" si="3"/>
        <v>5.4230769230769225</v>
      </c>
      <c r="D28" s="2">
        <f t="shared" ref="D28:D32" si="5">C28*D27</f>
        <v>13.269230769230766</v>
      </c>
      <c r="E28">
        <f t="shared" si="4"/>
        <v>1.7249999999999996</v>
      </c>
    </row>
    <row r="29" spans="1:5">
      <c r="A29">
        <v>40</v>
      </c>
      <c r="B29">
        <v>6</v>
      </c>
      <c r="C29" s="1">
        <f t="shared" si="3"/>
        <v>2.8888888888888893</v>
      </c>
      <c r="D29" s="2">
        <f t="shared" si="5"/>
        <v>38.333333333333329</v>
      </c>
      <c r="E29">
        <f t="shared" si="4"/>
        <v>2.2999999999999998</v>
      </c>
    </row>
    <row r="30" spans="1:5">
      <c r="A30">
        <v>50</v>
      </c>
      <c r="B30">
        <v>2</v>
      </c>
      <c r="C30" s="1">
        <f t="shared" si="3"/>
        <v>3.75</v>
      </c>
      <c r="D30" s="2">
        <f t="shared" si="5"/>
        <v>143.74999999999997</v>
      </c>
      <c r="E30">
        <f t="shared" si="4"/>
        <v>2.8749999999999996</v>
      </c>
    </row>
    <row r="31" spans="1:5">
      <c r="A31">
        <v>60</v>
      </c>
      <c r="B31">
        <v>2</v>
      </c>
      <c r="C31" s="1">
        <f t="shared" si="3"/>
        <v>1.2</v>
      </c>
      <c r="D31" s="2">
        <f t="shared" si="5"/>
        <v>172.49999999999997</v>
      </c>
      <c r="E31">
        <f t="shared" si="4"/>
        <v>3.4499999999999993</v>
      </c>
    </row>
    <row r="32" spans="1:5">
      <c r="A32">
        <v>70</v>
      </c>
      <c r="B32">
        <v>1</v>
      </c>
      <c r="C32" s="1">
        <f t="shared" si="3"/>
        <v>2.3333333333333335</v>
      </c>
      <c r="D32" s="2">
        <f t="shared" si="5"/>
        <v>402.49999999999994</v>
      </c>
      <c r="E32">
        <f t="shared" si="4"/>
        <v>4.0249999999999995</v>
      </c>
    </row>
    <row r="33" spans="2:2">
      <c r="B33">
        <f>SUM(B26:B32)</f>
        <v>186</v>
      </c>
    </row>
    <row r="34" spans="2:2">
      <c r="B34">
        <f>(B28)/B33</f>
        <v>6.9892473118279563E-2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drew nutter</dc:creator>
  <cp:lastModifiedBy>drew nutter</cp:lastModifiedBy>
  <dcterms:created xsi:type="dcterms:W3CDTF">2013-06-11T21:32:38Z</dcterms:created>
  <dcterms:modified xsi:type="dcterms:W3CDTF">2013-06-13T23:00:32Z</dcterms:modified>
</cp:coreProperties>
</file>