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omments1.xml" ContentType="application/vnd.openxmlformats-officedocument.spreadsheetml.comments+xml"/>
  <Override PartName="/xl/pivotTables/pivotTable4.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drawings/drawing6.xml" ContentType="application/vnd.openxmlformats-officedocument.drawing+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pivotTables/pivotTable6.xml" ContentType="application/vnd.openxmlformats-officedocument.spreadsheetml.pivotTable+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pivotTables/pivotTable7.xml" ContentType="application/vnd.openxmlformats-officedocument.spreadsheetml.pivotTable+xml"/>
  <Override PartName="/xl/drawings/drawing1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2.xml" ContentType="application/vnd.openxmlformats-officedocument.drawingml.chartshapes+xml"/>
  <Override PartName="/xl/drawings/drawing13.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C:\Users\BHANU PRASAD\Desktop\ipl Dashboard\"/>
    </mc:Choice>
  </mc:AlternateContent>
  <xr:revisionPtr revIDLastSave="0" documentId="13_ncr:1_{CDE50A3D-D182-4985-9E4A-F67B675B5872}" xr6:coauthVersionLast="47" xr6:coauthVersionMax="47" xr10:uidLastSave="{00000000-0000-0000-0000-000000000000}"/>
  <bookViews>
    <workbookView xWindow="-108" yWindow="-108" windowWidth="23256" windowHeight="12456" firstSheet="5" activeTab="5" xr2:uid="{FDFE7EF8-0BF2-4003-B3DA-E8051B5B608F}"/>
  </bookViews>
  <sheets>
    <sheet name="most_wickets" sheetId="18" r:id="rId1"/>
    <sheet name="total runs" sheetId="10" r:id="rId2"/>
    <sheet name="total wickets" sheetId="11" r:id="rId3"/>
    <sheet name="No.of.wins.by.team" sheetId="21" r:id="rId4"/>
    <sheet name="batsman_stats" sheetId="25" r:id="rId5"/>
    <sheet name="DashBoard" sheetId="2" r:id="rId6"/>
    <sheet name="most_runs_player" sheetId="13" r:id="rId7"/>
    <sheet name="ALL_teams" sheetId="24" r:id="rId8"/>
    <sheet name="mostipltrophies" sheetId="8" r:id="rId9"/>
    <sheet name="boundary_split" sheetId="19" r:id="rId10"/>
    <sheet name="History." sheetId="6" r:id="rId11"/>
  </sheets>
  <definedNames>
    <definedName name="Slicer_batsman_runs">#N/A</definedName>
    <definedName name="Slicer_batter">#N/A</definedName>
    <definedName name="Slicer_dismissal_kind">#N/A</definedName>
    <definedName name="Slicer_season">#N/A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s>
  <extLst>
    <ext xmlns:x14="http://schemas.microsoft.com/office/spreadsheetml/2009/9/main" uri="{876F7934-8845-4945-9796-88D515C7AA90}">
      <x14:pivotCaches>
        <pivotCache cacheId="8" r:id="rId20"/>
      </x14:pivotCaches>
    </ext>
    <ext xmlns:x14="http://schemas.microsoft.com/office/spreadsheetml/2009/9/main" uri="{BBE1A952-AA13-448e-AADC-164F8A28A991}">
      <x14:slicerCaches>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liveries   ball by ball_f20e8cfb-991c-48db-83fc-e3eeb6f5f581" name="deliveries   ball by ball" connection="Text deliveries  ball by ball"/>
          <x15:modelTable id="matches_47426323-d87d-458d-b822-7c5ea49e06d7" name="matches" connection="Text matches"/>
        </x15:modelTables>
        <x15:modelRelationships>
          <x15:modelRelationship fromTable="deliveries   ball by ball" fromColumn="match_id" toTable="matches" toColumn="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25" l="1"/>
  <c r="B23" i="25"/>
  <c r="M7" i="25"/>
  <c r="J5" i="13"/>
  <c r="J5" i="18"/>
  <c r="I4" i="11"/>
  <c r="N5" i="10"/>
  <c r="L4" i="10"/>
  <c r="C13" i="19"/>
  <c r="D13" i="19"/>
  <c r="C17" i="19" l="1"/>
  <c r="C20"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BHANU PRASAD</author>
  </authors>
  <commentList>
    <comment ref="H8" authorId="0" shapeId="0" xr:uid="{3CC4799D-DE46-4A96-AC32-58E7C608933D}">
      <text>
        <r>
          <rPr>
            <b/>
            <sz val="9"/>
            <color indexed="81"/>
            <rFont val="Tahoma"/>
            <family val="2"/>
          </rPr>
          <t>BHANU PRASAD:</t>
        </r>
        <r>
          <rPr>
            <sz val="9"/>
            <color indexed="81"/>
            <rFont val="Tahoma"/>
            <family val="2"/>
          </rPr>
          <t xml:space="preserve">
created same slicer for all API CARDS using report connections when you click on slicer you get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BHANU PRASAD</author>
  </authors>
  <commentList>
    <comment ref="G8" authorId="0" shapeId="0" xr:uid="{5A424EB3-0A8B-4293-850A-22E79D2A2DEC}">
      <text>
        <r>
          <rPr>
            <b/>
            <sz val="9"/>
            <color indexed="81"/>
            <rFont val="Tahoma"/>
            <family val="2"/>
          </rPr>
          <t xml:space="preserve">🏆 Titles: 5  
Years: 2010, 2011, 2018, 2021, 2023  
🦁 Whistle Podu!
</t>
        </r>
      </text>
    </comment>
    <comment ref="I8" authorId="0" shapeId="0" xr:uid="{8BC0FE44-B820-4421-9750-6DBB15326F72}">
      <text>
        <r>
          <rPr>
            <b/>
            <sz val="9"/>
            <color indexed="81"/>
            <rFont val="Tahoma"/>
            <family val="2"/>
          </rPr>
          <t>🏆 Titles: 5  
Years: 2013, 2015, 2017, 2019, 2020  
💙 Duniya Hila Denge!</t>
        </r>
        <r>
          <rPr>
            <sz val="9"/>
            <color indexed="81"/>
            <rFont val="Tahoma"/>
            <family val="2"/>
          </rPr>
          <t xml:space="preserve">
</t>
        </r>
      </text>
    </comment>
    <comment ref="K8" authorId="0" shapeId="0" xr:uid="{541B39FD-105D-41C1-AB94-4F61DA79F4C4}">
      <text>
        <r>
          <rPr>
            <b/>
            <sz val="9"/>
            <color indexed="81"/>
            <rFont val="Tahoma"/>
            <family val="2"/>
          </rPr>
          <t xml:space="preserve">🏆 Title: 1  
Year: 2016  
☀️ Rise Up to Every Challenge!
</t>
        </r>
      </text>
    </comment>
    <comment ref="G10" authorId="0" shapeId="0" xr:uid="{CDE16BAB-372F-48BD-AA7E-2CB02146824A}">
      <text>
        <r>
          <rPr>
            <b/>
            <sz val="9"/>
            <color indexed="81"/>
            <rFont val="Tahoma"/>
            <family val="2"/>
          </rPr>
          <t xml:space="preserve">🏆 Titles: 2  
Years: 2012, 2014,2024  
🌪 Korbo Lorbo Jeetbo!
</t>
        </r>
      </text>
    </comment>
    <comment ref="I10" authorId="0" shapeId="0" xr:uid="{535EC26D-A62E-4B74-91B2-48648C056876}">
      <text>
        <r>
          <rPr>
            <b/>
            <sz val="9"/>
            <color indexed="81"/>
            <rFont val="Tahoma"/>
            <family val="2"/>
          </rPr>
          <t xml:space="preserve">🏆 Title: 1  
Year: 2008  
👑 The First Champions!
</t>
        </r>
      </text>
    </comment>
    <comment ref="K10" authorId="0" shapeId="0" xr:uid="{992832FF-A74F-4AE6-9548-FB02A6485239}">
      <text>
        <r>
          <rPr>
            <b/>
            <sz val="9"/>
            <color indexed="81"/>
            <rFont val="Tahoma"/>
            <family val="2"/>
          </rPr>
          <t xml:space="preserve">🏆 Title: 1  
Year: 2009  
⚡ Champions of the 2009 season!
</t>
        </r>
      </text>
    </comment>
    <comment ref="G12" authorId="0" shapeId="0" xr:uid="{42EA6115-E032-4725-955B-900370D520EB}">
      <text>
        <r>
          <rPr>
            <b/>
            <sz val="9"/>
            <color indexed="81"/>
            <rFont val="Tahoma"/>
            <family val="2"/>
          </rPr>
          <t xml:space="preserve">🏆 Title: 1  
Year: 2022  
🔷 Champions in debut year!
</t>
        </r>
      </text>
    </comment>
    <comment ref="I12" authorId="0" shapeId="0" xr:uid="{7B3BD1D7-0D5D-4D0F-BC8E-9125D07F9A47}">
      <text>
        <r>
          <rPr>
            <b/>
            <sz val="9"/>
            <color indexed="81"/>
            <rFont val="Tahoma"/>
            <family val="2"/>
          </rPr>
          <t xml:space="preserve">🍭 Ee Sala Cup Lollipop 😭  
🏆 Titles: 0  
🔥 Playoffs Kings!
</t>
        </r>
      </text>
    </comment>
    <comment ref="K12" authorId="0" shapeId="0" xr:uid="{483E77BB-155A-4E91-BE05-BF01221121DF}">
      <text>
        <r>
          <rPr>
            <b/>
            <sz val="9"/>
            <color indexed="81"/>
            <rFont val="Tahoma"/>
            <family val="2"/>
          </rPr>
          <t xml:space="preserve">🏆 Titles: 0  
🚀 New team, big dreams!
</t>
        </r>
      </text>
    </comment>
    <comment ref="G15" authorId="0" shapeId="0" xr:uid="{7F28185A-F9BE-447B-BAD5-B2A440B8573B}">
      <text>
        <r>
          <rPr>
            <b/>
            <sz val="9"/>
            <color indexed="81"/>
            <rFont val="Tahoma"/>
            <family val="2"/>
          </rPr>
          <t xml:space="preserve">🏆 Titles: 0  
🔥 One day, it’ll be our day!
</t>
        </r>
      </text>
    </comment>
    <comment ref="I15" authorId="0" shapeId="0" xr:uid="{A33034C6-34C2-4DCD-88B9-CBBBF16E8F5D}">
      <text>
        <r>
          <rPr>
            <b/>
            <sz val="9"/>
            <color indexed="81"/>
            <rFont val="Tahoma"/>
            <family val="2"/>
          </rPr>
          <t xml:space="preserve">🏆 Titles: 0  
⚡ Still searching for the crown!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EF9E28-F27F-4F40-BA43-FCF9FEB37460}" name="Text deliveries  ball by ball" type="100" refreshedVersion="8">
    <extLst>
      <ext xmlns:x15="http://schemas.microsoft.com/office/spreadsheetml/2010/11/main" uri="{DE250136-89BD-433C-8126-D09CA5730AF9}">
        <x15:connection id="b7a65305-1f75-4cd3-a7d9-3c39a78b178b"/>
      </ext>
    </extLst>
  </connection>
  <connection id="2" xr16:uid="{4EF473E8-5229-4FFD-BCF4-88F1FA4D967F}" name="Text matches" type="100" refreshedVersion="8">
    <extLst>
      <ext xmlns:x15="http://schemas.microsoft.com/office/spreadsheetml/2010/11/main" uri="{DE250136-89BD-433C-8126-D09CA5730AF9}">
        <x15:connection id="aa2abb9c-a09e-4541-8d61-e61dccf50459"/>
      </ext>
    </extLst>
  </connection>
  <connection id="3" xr16:uid="{2B11FA3E-FB29-4812-BA58-485F769607C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<sst xmlns="http://schemas.openxmlformats.org/spreadsheetml/2006/main" count="405" uniqueCount="262">
  <si>
    <t>Row Labels</t>
  </si>
  <si>
    <t>Grand Total</t>
  </si>
  <si>
    <t>Chennai Super Kings</t>
  </si>
  <si>
    <t>Deccan Chargers</t>
  </si>
  <si>
    <t>Delhi Capitals</t>
  </si>
  <si>
    <t>Gujarat Titans</t>
  </si>
  <si>
    <t>Kings XI Punjab</t>
  </si>
  <si>
    <t>Kolkata Knight Riders</t>
  </si>
  <si>
    <t>Mumbai Indians</t>
  </si>
  <si>
    <t>Rajasthan Royals</t>
  </si>
  <si>
    <t>Rising Pune Supergiants</t>
  </si>
  <si>
    <t>Royal Challengers Bangalore</t>
  </si>
  <si>
    <t>Sunrisers Hyderabad</t>
  </si>
  <si>
    <t>Year</t>
  </si>
  <si>
    <t>Winner</t>
  </si>
  <si>
    <t>Runner Up</t>
  </si>
  <si>
    <t>Venue</t>
  </si>
  <si>
    <t>Number of teams</t>
  </si>
  <si>
    <t>Player of the Match</t>
  </si>
  <si>
    <t>Chennai</t>
  </si>
  <si>
    <t>Mitchell Starc</t>
  </si>
  <si>
    <t>Ahmedabad</t>
  </si>
  <si>
    <t>Devon Conway</t>
  </si>
  <si>
    <t>Rajasthan Royals </t>
  </si>
  <si>
    <t>—</t>
  </si>
  <si>
    <t>Dubai</t>
  </si>
  <si>
    <t>Faf du Plessis</t>
  </si>
  <si>
    <t>Trent Boult</t>
  </si>
  <si>
    <t>Hyderabad</t>
  </si>
  <si>
    <t>Jasprit Bumrah</t>
  </si>
  <si>
    <t>Mumbai</t>
  </si>
  <si>
    <t>Shane Watson</t>
  </si>
  <si>
    <t>Krunal Pandya</t>
  </si>
  <si>
    <t>Bangalore</t>
  </si>
  <si>
    <t>Ben Cutting</t>
  </si>
  <si>
    <t>Kolkata</t>
  </si>
  <si>
    <t>Rohit Sharma</t>
  </si>
  <si>
    <t>Manish Pandey</t>
  </si>
  <si>
    <t>Kieron Pollard</t>
  </si>
  <si>
    <t>Manvinder Bisla</t>
  </si>
  <si>
    <t>Murali Vijay</t>
  </si>
  <si>
    <t>Suresh Raina</t>
  </si>
  <si>
    <t>Johhanesburg</t>
  </si>
  <si>
    <t>Anil Kumble</t>
  </si>
  <si>
    <t>Yusuf Pathan</t>
  </si>
  <si>
    <t>Count of Winner</t>
  </si>
  <si>
    <t>Sum of batsman_runs</t>
  </si>
  <si>
    <t>Sum of is_wicket</t>
  </si>
  <si>
    <t>AM Rahane</t>
  </si>
  <si>
    <t>DA Warner</t>
  </si>
  <si>
    <t>KD Karthik</t>
  </si>
  <si>
    <t>MK Pandey</t>
  </si>
  <si>
    <t>MS Dhoni</t>
  </si>
  <si>
    <t>R Ashwin</t>
  </si>
  <si>
    <t>RA Jadeja</t>
  </si>
  <si>
    <t>RG Sharma</t>
  </si>
  <si>
    <t>S Dhawan</t>
  </si>
  <si>
    <t>V Kohli</t>
  </si>
  <si>
    <t>WP Saha</t>
  </si>
  <si>
    <t>PP Chawla</t>
  </si>
  <si>
    <t>I Sharma</t>
  </si>
  <si>
    <t>A Mishra</t>
  </si>
  <si>
    <t>B Kumar</t>
  </si>
  <si>
    <t>MA Agarwal</t>
  </si>
  <si>
    <t>UT Yadav</t>
  </si>
  <si>
    <t>Column Labels</t>
  </si>
  <si>
    <t>Count of batsman_runs</t>
  </si>
  <si>
    <t>4s</t>
  </si>
  <si>
    <t>6s</t>
  </si>
  <si>
    <t>sum</t>
  </si>
  <si>
    <t>MR Marsh</t>
  </si>
  <si>
    <t>Delhi Daredevils</t>
  </si>
  <si>
    <t>Gujarat Lions</t>
  </si>
  <si>
    <t>Lucknow Super Giants</t>
  </si>
  <si>
    <t>Punjab Kings</t>
  </si>
  <si>
    <t>Count of winner</t>
  </si>
  <si>
    <t>Strikerate</t>
  </si>
  <si>
    <t>count of 6's</t>
  </si>
  <si>
    <t>TotalRuns</t>
  </si>
  <si>
    <t>Count of 4's</t>
  </si>
  <si>
    <t>JD Unadkat</t>
  </si>
  <si>
    <t>Harpreet Singh</t>
  </si>
  <si>
    <t>MS Wade</t>
  </si>
  <si>
    <t>2024</t>
  </si>
  <si>
    <t>RD Gaikwad</t>
  </si>
  <si>
    <t>R Parag</t>
  </si>
  <si>
    <t>TM Head</t>
  </si>
  <si>
    <t>SV Samson</t>
  </si>
  <si>
    <t>B Sai Sudharsan</t>
  </si>
  <si>
    <t>KL Rahul</t>
  </si>
  <si>
    <t>N Pooran</t>
  </si>
  <si>
    <t>SP Narine</t>
  </si>
  <si>
    <t>Abhishek Sharma</t>
  </si>
  <si>
    <t>H Klaasen</t>
  </si>
  <si>
    <t>RR Pant</t>
  </si>
  <si>
    <t>F du Plessis</t>
  </si>
  <si>
    <t>PD Salt</t>
  </si>
  <si>
    <t>YBK Jaiswal</t>
  </si>
  <si>
    <t>Shubman Gill</t>
  </si>
  <si>
    <t>Tilak Varma</t>
  </si>
  <si>
    <t>S Dube</t>
  </si>
  <si>
    <t>RM Patidar</t>
  </si>
  <si>
    <t>MP Stoinis</t>
  </si>
  <si>
    <t>T Stubbs</t>
  </si>
  <si>
    <t>VR Iyer</t>
  </si>
  <si>
    <t>JC Buttler</t>
  </si>
  <si>
    <t>Shashank Singh</t>
  </si>
  <si>
    <t>SS Iyer</t>
  </si>
  <si>
    <t>SA Yadav</t>
  </si>
  <si>
    <t>P Simran Singh</t>
  </si>
  <si>
    <t>J Fraser-McGurk</t>
  </si>
  <si>
    <t>Abishek Porel</t>
  </si>
  <si>
    <t>Ishan Kishan</t>
  </si>
  <si>
    <t>DJ Mitchell</t>
  </si>
  <si>
    <t>Nithish Kumar Reddy</t>
  </si>
  <si>
    <t>JM Bairstow</t>
  </si>
  <si>
    <t>SM Curran</t>
  </si>
  <si>
    <t>C Green</t>
  </si>
  <si>
    <t>Q de Kock</t>
  </si>
  <si>
    <t>TH David</t>
  </si>
  <si>
    <t>A Badoni</t>
  </si>
  <si>
    <t>AR Patel</t>
  </si>
  <si>
    <t>WG Jacks</t>
  </si>
  <si>
    <t>R Ravindra</t>
  </si>
  <si>
    <t>AD Russell</t>
  </si>
  <si>
    <t>AK Markram</t>
  </si>
  <si>
    <t>HH Pandya</t>
  </si>
  <si>
    <t>Shahbaz Ahmed</t>
  </si>
  <si>
    <t>RR Rossouw</t>
  </si>
  <si>
    <t>DA Miller</t>
  </si>
  <si>
    <t>PP Shaw</t>
  </si>
  <si>
    <t>Dhruv Jurel</t>
  </si>
  <si>
    <t>Ashutosh Sharma</t>
  </si>
  <si>
    <t>R Tewatia</t>
  </si>
  <si>
    <t>JM Sharma</t>
  </si>
  <si>
    <t>SD Hope</t>
  </si>
  <si>
    <t>Abdul Samad</t>
  </si>
  <si>
    <t>RK Singh</t>
  </si>
  <si>
    <t>RA Tripathi</t>
  </si>
  <si>
    <t>A Raghuvanshi</t>
  </si>
  <si>
    <t>DJ Hooda</t>
  </si>
  <si>
    <t>Naman Dhir</t>
  </si>
  <si>
    <t>PJ Cummins</t>
  </si>
  <si>
    <t>KH Pandya</t>
  </si>
  <si>
    <t>MM Ali</t>
  </si>
  <si>
    <t>M Shahrukh Khan</t>
  </si>
  <si>
    <t>MK Lomror</t>
  </si>
  <si>
    <t>Ramandeep Singh</t>
  </si>
  <si>
    <t>SO Hetmyer</t>
  </si>
  <si>
    <t>LS Livingstone</t>
  </si>
  <si>
    <t>N Wadhera</t>
  </si>
  <si>
    <t>R Powell</t>
  </si>
  <si>
    <t>Rashid Khan</t>
  </si>
  <si>
    <t>Anuj Rawat</t>
  </si>
  <si>
    <t>V Shankar</t>
  </si>
  <si>
    <t>Arshad Khan</t>
  </si>
  <si>
    <t>Harpreet Brar</t>
  </si>
  <si>
    <t>D Brevis</t>
  </si>
  <si>
    <t>Rahmanullah Gurbaz</t>
  </si>
  <si>
    <t>Atharva Taide</t>
  </si>
  <si>
    <t>R Shepherd</t>
  </si>
  <si>
    <t>GJ Maxwell</t>
  </si>
  <si>
    <t>Sameer Rizvi</t>
  </si>
  <si>
    <t>T Kohler-Cadmore</t>
  </si>
  <si>
    <t>Kuldeep Yadav</t>
  </si>
  <si>
    <t>Sikandar Raza</t>
  </si>
  <si>
    <t>N Rana</t>
  </si>
  <si>
    <t>Azmatullah Omarzai</t>
  </si>
  <si>
    <t>D Padikkal</t>
  </si>
  <si>
    <t>Swapnil Singh</t>
  </si>
  <si>
    <t>Mohammad Nabi</t>
  </si>
  <si>
    <t>SB Dubey</t>
  </si>
  <si>
    <t>KV Sharma</t>
  </si>
  <si>
    <t>Rasikh Salam</t>
  </si>
  <si>
    <t>KS Williamson</t>
  </si>
  <si>
    <t>SS Prabhudessai</t>
  </si>
  <si>
    <t>Tanush Kotian</t>
  </si>
  <si>
    <t>AJ Turner</t>
  </si>
  <si>
    <t>RD Chahar</t>
  </si>
  <si>
    <t>SN Thakur</t>
  </si>
  <si>
    <t>Yudhvir Singh</t>
  </si>
  <si>
    <t>K Rabada</t>
  </si>
  <si>
    <t>Gulbadin Naib</t>
  </si>
  <si>
    <t>Sumit Kumar</t>
  </si>
  <si>
    <t>M Jansen</t>
  </si>
  <si>
    <t>Saurav Chauhan</t>
  </si>
  <si>
    <t>TA Boult</t>
  </si>
  <si>
    <t>G Coetzee</t>
  </si>
  <si>
    <t>MJ Santner</t>
  </si>
  <si>
    <t>Sanvir Singh</t>
  </si>
  <si>
    <t>HV Patel</t>
  </si>
  <si>
    <t>R Sai Kishore</t>
  </si>
  <si>
    <t>JJ Bumrah</t>
  </si>
  <si>
    <t>Mohammed Siraj</t>
  </si>
  <si>
    <t>DG Nalkande</t>
  </si>
  <si>
    <t>Lalit Yadav</t>
  </si>
  <si>
    <t>Avesh Khan</t>
  </si>
  <si>
    <t>AA Kulkarni</t>
  </si>
  <si>
    <t>L Wood</t>
  </si>
  <si>
    <t>MA Starc</t>
  </si>
  <si>
    <t>A Manohar</t>
  </si>
  <si>
    <t>D Ferreira</t>
  </si>
  <si>
    <t>V Viyaskanth</t>
  </si>
  <si>
    <t>SH Johnson</t>
  </si>
  <si>
    <t>Anmolpreet Singh</t>
  </si>
  <si>
    <t>Noor Ahmad</t>
  </si>
  <si>
    <t>Arshad Khan (2)</t>
  </si>
  <si>
    <t>Ravi Bishnoi</t>
  </si>
  <si>
    <t>Arshdeep Singh</t>
  </si>
  <si>
    <t>Akash Madhwal</t>
  </si>
  <si>
    <t>A Nortje</t>
  </si>
  <si>
    <t>RK Bhui</t>
  </si>
  <si>
    <t>RJW Topley</t>
  </si>
  <si>
    <t>Mukesh Kumar</t>
  </si>
  <si>
    <t>Kumar Kushagra</t>
  </si>
  <si>
    <t>AS Roy</t>
  </si>
  <si>
    <t>Shivam Singh</t>
  </si>
  <si>
    <t>MM Sharma</t>
  </si>
  <si>
    <t>Naveen-ul-Haq</t>
  </si>
  <si>
    <t>A Kamboj</t>
  </si>
  <si>
    <t>Akash Deep</t>
  </si>
  <si>
    <t>JA Richardson</t>
  </si>
  <si>
    <t>Mohsin Khan</t>
  </si>
  <si>
    <t>RJ Gleeson</t>
  </si>
  <si>
    <t>BR Sharath</t>
  </si>
  <si>
    <t>LB Williams</t>
  </si>
  <si>
    <t>MJ Suthar</t>
  </si>
  <si>
    <t>LH Ferguson</t>
  </si>
  <si>
    <t>KA Maharaj</t>
  </si>
  <si>
    <t>SZ Mulani</t>
  </si>
  <si>
    <t>VG Arora</t>
  </si>
  <si>
    <t>Vijaykumar Vyshak</t>
  </si>
  <si>
    <t>Washington Sundar</t>
  </si>
  <si>
    <t>Mayank Dagar</t>
  </si>
  <si>
    <t>TU Deshpande</t>
  </si>
  <si>
    <t>CV Varun</t>
  </si>
  <si>
    <t>T Natarajan</t>
  </si>
  <si>
    <t>Harshit Rana</t>
  </si>
  <si>
    <t>KK Ahmed</t>
  </si>
  <si>
    <t>YS Chahal</t>
  </si>
  <si>
    <t>Yash Dayal</t>
  </si>
  <si>
    <t>Mustafizur Rahman</t>
  </si>
  <si>
    <t>Sandeep Sharma</t>
  </si>
  <si>
    <t>M Pathirana</t>
  </si>
  <si>
    <t>Yash Thakur</t>
  </si>
  <si>
    <t>N Thushara</t>
  </si>
  <si>
    <t>M Markande</t>
  </si>
  <si>
    <t>MP Yadav</t>
  </si>
  <si>
    <t>N Burger</t>
  </si>
  <si>
    <t>KR Sen</t>
  </si>
  <si>
    <t>S Sandeep Warrier</t>
  </si>
  <si>
    <t>DL Chahar</t>
  </si>
  <si>
    <t>Simarjeet Singh</t>
  </si>
  <si>
    <t>J Little</t>
  </si>
  <si>
    <t>S Gopal</t>
  </si>
  <si>
    <t>M Theekshana</t>
  </si>
  <si>
    <t>V Kaverappa</t>
  </si>
  <si>
    <t>KT Maphaka</t>
  </si>
  <si>
    <t>MJ Henry</t>
  </si>
  <si>
    <t>M Siddharth</t>
  </si>
  <si>
    <t>NT Ellis</t>
  </si>
  <si>
    <t>AS Joseph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</si>
</sst>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sz val="11"/>
      <color theme="0"/>
      <name val="Calibri"/>
      <family val="2"/>
      <scheme val="minor"/>
    </font>
    <font>
      <sz val="10"/>
      <color rgb="FF212529"/>
      <name val="Arial"/>
      <family val="2"/>
    </font>
    <font>
      <b/>
      <sz val="10"/>
      <color rgb="FF212529"/>
      <name val="Arial"/>
      <family val="2"/>
    </font>
    <font>
      <sz val="9"/>
      <color indexed="81"/>
      <name val="Tahoma"/>
      <family val="2"/>
    </font>
    <font>
      <b/>
      <sz val="9"/>
      <color indexed="81"/>
      <name val="Tahoma"/>
      <family val="2"/>
    </font>
    <font>
      <b/>
      <sz val="11"/>
      <color theme="1"/>
      <name val="Calibri"/>
      <family val="2"/>
      <scheme val="minor"/>
    </font>
    <font>
      <sz val="18"/>
      <color theme="1"/>
      <name val="Calibri"/>
      <family val="2"/>
      <scheme val="minor"/>
    </font>
    <font>
      <sz val="13"/>
      <color theme="1"/>
      <name val="Calibri"/>
      <family val="2"/>
      <scheme val="minor"/>
    </font>
  </fonts>
  <fills count="5">
    <fill>
      <patternFill patternType="none"/>
    </fill>
    <fill>
      <patternFill patternType="gray125"/>
    </fill>
    <fill>
      <patternFill patternType="solid">
        <fgColor rgb="FFCCFFE5"/>
        <bgColor indexed="64"/>
      </patternFill>
    </fill>
    <fill>
      <patternFill patternType="solid">
        <fgColor theme="1" tint="4.9989318521683403E-2"/>
        <bgColor indexed="64"/>
      </patternFill>
    </fill>
    <fill>
      <patternFill patternType="solid">
        <fgColor rgb="FFFFFF00"/>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22">
    <xf numFmtId="0" fontId="0" fillId="0" borderId="0" xfId="0"/>
    <xf numFmtId="0" fontId="0" fillId="0" borderId="0" xfId="0" pivotButton="1"/>
    <xf numFmtId="0" fontId="0" fillId="0" borderId="0" xfId="0" applyAlignment="1">
      <alignment horizontal="left"/>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3" fillId="2" borderId="6" xfId="0" applyFont="1" applyFill="1" applyBorder="1" applyAlignment="1">
      <alignment vertical="center" wrapText="1"/>
    </xf>
    <xf numFmtId="0" fontId="0" fillId="2" borderId="0" xfId="0" applyFill="1"/>
    <xf numFmtId="0" fontId="2" fillId="2" borderId="2" xfId="0" applyFont="1" applyFill="1" applyBorder="1" applyAlignment="1">
      <alignment vertical="center" wrapText="1"/>
    </xf>
    <xf numFmtId="0" fontId="2" fillId="2" borderId="1" xfId="0" applyFont="1" applyFill="1" applyBorder="1" applyAlignment="1">
      <alignment vertical="center" wrapText="1"/>
    </xf>
    <xf numFmtId="0" fontId="2" fillId="2" borderId="3" xfId="0" applyFont="1" applyFill="1" applyBorder="1" applyAlignment="1">
      <alignment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2" borderId="9" xfId="0" applyFont="1" applyFill="1" applyBorder="1" applyAlignment="1">
      <alignment vertical="center" wrapText="1"/>
    </xf>
    <xf numFmtId="0" fontId="1" fillId="3" borderId="0" xfId="0" applyFont="1" applyFill="1"/>
    <xf numFmtId="0" fontId="0" fillId="3" borderId="0" xfId="0" applyFill="1"/>
    <xf numFmtId="0" fontId="6" fillId="0" borderId="0" xfId="0" applyFont="1"/>
    <xf numFmtId="0" fontId="0" fillId="4" borderId="0" xfId="0" applyFill="1"/>
    <xf numFmtId="0" fontId="7" fillId="3" borderId="0" xfId="0" applyFont="1" applyFill="1"/>
    <xf numFmtId="0" fontId="0" fillId="0" borderId="0" xfId="0" applyAlignment="1">
      <alignment horizontal="left" indent="1"/>
    </xf>
    <xf numFmtId="0" fontId="6" fillId="3" borderId="0" xfId="0" applyFont="1" applyFill="1"/>
    <xf numFmtId="0" fontId="8" fillId="3" borderId="0" xfId="0" applyFont="1" applyFill="1"/>
    <xf numFmtId="3" fontId="0" fillId="3" borderId="0" xfId="0" applyNumberFormat="1" applyFill="1"/>
  </cellXfs>
  <cellStyles count="1">
    <cellStyle name="Normal" xfId="0" builtinId="0"/>
  </cellStyles>
  <dxfs count="12">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right style="medium">
          <color rgb="FF000000"/>
        </right>
        <top style="medium">
          <color rgb="FF000000"/>
        </top>
        <bottom style="medium">
          <color rgb="FF000000"/>
        </bottom>
      </border>
    </dxf>
    <dxf>
      <border outline="0">
        <top style="medium">
          <color rgb="FF000000"/>
        </top>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dxf>
    <dxf>
      <border outline="0">
        <bottom style="medium">
          <color rgb="FF000000"/>
        </bottom>
      </border>
    </dxf>
    <dxf>
      <font>
        <b/>
        <i val="0"/>
        <strike val="0"/>
        <condense val="0"/>
        <extend val="0"/>
        <outline val="0"/>
        <shadow val="0"/>
        <u val="none"/>
        <vertAlign val="baseline"/>
        <sz val="10"/>
        <color rgb="FF212529"/>
        <name val="Arial"/>
        <family val="2"/>
        <scheme val="none"/>
      </font>
      <fill>
        <patternFill patternType="solid">
          <fgColor indexed="64"/>
          <bgColor rgb="FFCCFFE5"/>
        </patternFill>
      </fill>
      <alignment horizontal="general" vertical="center" textRotation="0" wrapText="1" indent="0" justifyLastLine="0" shrinkToFit="0" readingOrder="0"/>
      <border diagonalUp="0" diagonalDown="0" outline="0">
        <left style="medium">
          <color rgb="FF000000"/>
        </left>
        <right style="medium">
          <color rgb="FF000000"/>
        </right>
        <top/>
        <bottom/>
      </border>
    </dxf>
    <dxf>
      <fill>
        <patternFill>
          <bgColor theme="8" tint="0.59996337778862885"/>
        </patternFill>
      </fill>
    </dxf>
  </dxfs>
  <tableStyles count="1" defaultTableStyle="TableStyleMedium2" defaultPivotStyle="PivotStyleLight16">
    <tableStyle name="Slicer Style 1" pivot="0" table="0" count="3" xr9:uid="{5327E5D0-D2F9-4A3F-AF09-EBBA5087CE77}">
      <tableStyleElement type="wholeTable" dxfId="11"/>
    </tableStyle>
  </tableStyles>
  <colors>
    <mruColors>
      <color rgb="FFFF5DAE"/>
      <color rgb="FFD1001F"/>
      <color rgb="FF003873"/>
      <color rgb="FF0057E2"/>
      <color rgb="FF045D29"/>
      <color rgb="FF0D4D8D"/>
      <color rgb="FF17449B"/>
      <color rgb="FFFF0000"/>
      <color rgb="FF0D4D9B"/>
      <color rgb="FF4A66AC"/>
    </mruColors>
  </colors>
  <extLst>
    <ext xmlns:x14="http://schemas.microsoft.com/office/spreadsheetml/2009/9/main" uri="{46F421CA-312F-682f-3DD2-61675219B42D}">
      <x14:dxfs count="2">
        <dxf>
          <fill>
            <patternFill>
              <bgColor theme="8" tint="0.59996337778862885"/>
            </patternFill>
          </fill>
        </dxf>
        <dxf>
          <fill>
            <patternFill>
              <bgColor theme="8"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onnections" Target="connections.xml"/><Relationship Id="rId21" Type="http://schemas.microsoft.com/office/2007/relationships/slicerCache" Target="slicerCaches/slicerCache1.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84" Type="http://schemas.openxmlformats.org/officeDocument/2006/relationships/customXml" Target="../customXml/item54.xml"/><Relationship Id="rId89" Type="http://schemas.openxmlformats.org/officeDocument/2006/relationships/customXml" Target="../customXml/item59.xml"/><Relationship Id="rId112" Type="http://schemas.openxmlformats.org/officeDocument/2006/relationships/customXml" Target="../customXml/item82.xml"/><Relationship Id="rId16" Type="http://schemas.openxmlformats.org/officeDocument/2006/relationships/pivotCacheDefinition" Target="pivotCache/pivotCacheDefinition5.xml"/><Relationship Id="rId107" Type="http://schemas.openxmlformats.org/officeDocument/2006/relationships/customXml" Target="../customXml/item77.xml"/><Relationship Id="rId11" Type="http://schemas.openxmlformats.org/officeDocument/2006/relationships/worksheet" Target="worksheets/sheet11.xml"/><Relationship Id="rId32" Type="http://schemas.openxmlformats.org/officeDocument/2006/relationships/customXml" Target="../customXml/item2.xml"/><Relationship Id="rId37" Type="http://schemas.openxmlformats.org/officeDocument/2006/relationships/customXml" Target="../customXml/item7.xml"/><Relationship Id="rId53" Type="http://schemas.openxmlformats.org/officeDocument/2006/relationships/customXml" Target="../customXml/item23.xml"/><Relationship Id="rId58" Type="http://schemas.openxmlformats.org/officeDocument/2006/relationships/customXml" Target="../customXml/item28.xml"/><Relationship Id="rId74" Type="http://schemas.openxmlformats.org/officeDocument/2006/relationships/customXml" Target="../customXml/item44.xml"/><Relationship Id="rId79" Type="http://schemas.openxmlformats.org/officeDocument/2006/relationships/customXml" Target="../customXml/item49.xml"/><Relationship Id="rId102" Type="http://schemas.openxmlformats.org/officeDocument/2006/relationships/customXml" Target="../customXml/item72.xml"/><Relationship Id="rId5" Type="http://schemas.openxmlformats.org/officeDocument/2006/relationships/worksheet" Target="worksheets/sheet5.xml"/><Relationship Id="rId90" Type="http://schemas.openxmlformats.org/officeDocument/2006/relationships/customXml" Target="../customXml/item60.xml"/><Relationship Id="rId95" Type="http://schemas.openxmlformats.org/officeDocument/2006/relationships/customXml" Target="../customXml/item65.xml"/><Relationship Id="rId22" Type="http://schemas.microsoft.com/office/2007/relationships/slicerCache" Target="slicerCaches/slicerCache2.xml"/><Relationship Id="rId27" Type="http://schemas.openxmlformats.org/officeDocument/2006/relationships/styles" Target="styles.xml"/><Relationship Id="rId43" Type="http://schemas.openxmlformats.org/officeDocument/2006/relationships/customXml" Target="../customXml/item13.xml"/><Relationship Id="rId48" Type="http://schemas.openxmlformats.org/officeDocument/2006/relationships/customXml" Target="../customXml/item18.xml"/><Relationship Id="rId64" Type="http://schemas.openxmlformats.org/officeDocument/2006/relationships/customXml" Target="../customXml/item34.xml"/><Relationship Id="rId69" Type="http://schemas.openxmlformats.org/officeDocument/2006/relationships/customXml" Target="../customXml/item39.xml"/><Relationship Id="rId113" Type="http://schemas.openxmlformats.org/officeDocument/2006/relationships/customXml" Target="../customXml/item83.xml"/><Relationship Id="rId80" Type="http://schemas.openxmlformats.org/officeDocument/2006/relationships/customXml" Target="../customXml/item50.xml"/><Relationship Id="rId85" Type="http://schemas.openxmlformats.org/officeDocument/2006/relationships/customXml" Target="../customXml/item55.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customXml" Target="../customXml/item3.xml"/><Relationship Id="rId38" Type="http://schemas.openxmlformats.org/officeDocument/2006/relationships/customXml" Target="../customXml/item8.xml"/><Relationship Id="rId59" Type="http://schemas.openxmlformats.org/officeDocument/2006/relationships/customXml" Target="../customXml/item29.xml"/><Relationship Id="rId103" Type="http://schemas.openxmlformats.org/officeDocument/2006/relationships/customXml" Target="../customXml/item73.xml"/><Relationship Id="rId108" Type="http://schemas.openxmlformats.org/officeDocument/2006/relationships/customXml" Target="../customXml/item78.xml"/><Relationship Id="rId54" Type="http://schemas.openxmlformats.org/officeDocument/2006/relationships/customXml" Target="../customXml/item24.xml"/><Relationship Id="rId70" Type="http://schemas.openxmlformats.org/officeDocument/2006/relationships/customXml" Target="../customXml/item40.xml"/><Relationship Id="rId75" Type="http://schemas.openxmlformats.org/officeDocument/2006/relationships/customXml" Target="../customXml/item45.xml"/><Relationship Id="rId91" Type="http://schemas.openxmlformats.org/officeDocument/2006/relationships/customXml" Target="../customXml/item61.xml"/><Relationship Id="rId96" Type="http://schemas.openxmlformats.org/officeDocument/2006/relationships/customXml" Target="../customXml/item6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microsoft.com/office/2007/relationships/slicerCache" Target="slicerCaches/slicerCache3.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6" Type="http://schemas.openxmlformats.org/officeDocument/2006/relationships/customXml" Target="../customXml/item76.xml"/><Relationship Id="rId114" Type="http://schemas.openxmlformats.org/officeDocument/2006/relationships/customXml" Target="../customXml/item84.xml"/><Relationship Id="rId10" Type="http://schemas.openxmlformats.org/officeDocument/2006/relationships/worksheet" Target="worksheets/sheet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78" Type="http://schemas.openxmlformats.org/officeDocument/2006/relationships/customXml" Target="../customXml/item48.xml"/><Relationship Id="rId81" Type="http://schemas.openxmlformats.org/officeDocument/2006/relationships/customXml" Target="../customXml/item51.xml"/><Relationship Id="rId86" Type="http://schemas.openxmlformats.org/officeDocument/2006/relationships/customXml" Target="../customXml/item56.xml"/><Relationship Id="rId94" Type="http://schemas.openxmlformats.org/officeDocument/2006/relationships/customXml" Target="../customXml/item64.xml"/><Relationship Id="rId99" Type="http://schemas.openxmlformats.org/officeDocument/2006/relationships/customXml" Target="../customXml/item69.xml"/><Relationship Id="rId101" Type="http://schemas.openxmlformats.org/officeDocument/2006/relationships/customXml" Target="../customXml/item7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ustomXml" Target="../customXml/item9.xml"/><Relationship Id="rId109" Type="http://schemas.openxmlformats.org/officeDocument/2006/relationships/customXml" Target="../customXml/item7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6" Type="http://schemas.openxmlformats.org/officeDocument/2006/relationships/customXml" Target="../customXml/item46.xml"/><Relationship Id="rId97" Type="http://schemas.openxmlformats.org/officeDocument/2006/relationships/customXml" Target="../customXml/item67.xml"/><Relationship Id="rId104" Type="http://schemas.openxmlformats.org/officeDocument/2006/relationships/customXml" Target="../customXml/item74.xml"/><Relationship Id="rId7" Type="http://schemas.openxmlformats.org/officeDocument/2006/relationships/worksheet" Target="worksheets/sheet7.xml"/><Relationship Id="rId71" Type="http://schemas.openxmlformats.org/officeDocument/2006/relationships/customXml" Target="../customXml/item41.xml"/><Relationship Id="rId92" Type="http://schemas.openxmlformats.org/officeDocument/2006/relationships/customXml" Target="../customXml/item62.xml"/><Relationship Id="rId2" Type="http://schemas.openxmlformats.org/officeDocument/2006/relationships/worksheet" Target="worksheets/sheet2.xml"/><Relationship Id="rId29" Type="http://schemas.openxmlformats.org/officeDocument/2006/relationships/powerPivotData" Target="model/item.data"/><Relationship Id="rId24" Type="http://schemas.microsoft.com/office/2007/relationships/slicerCache" Target="slicerCaches/slicerCache4.xml"/><Relationship Id="rId40" Type="http://schemas.openxmlformats.org/officeDocument/2006/relationships/customXml" Target="../customXml/item10.xml"/><Relationship Id="rId45" Type="http://schemas.openxmlformats.org/officeDocument/2006/relationships/customXml" Target="../customXml/item15.xml"/><Relationship Id="rId66" Type="http://schemas.openxmlformats.org/officeDocument/2006/relationships/customXml" Target="../customXml/item36.xml"/><Relationship Id="rId87" Type="http://schemas.openxmlformats.org/officeDocument/2006/relationships/customXml" Target="../customXml/item57.xml"/><Relationship Id="rId110" Type="http://schemas.openxmlformats.org/officeDocument/2006/relationships/customXml" Target="../customXml/item80.xml"/><Relationship Id="rId61" Type="http://schemas.openxmlformats.org/officeDocument/2006/relationships/customXml" Target="../customXml/item31.xml"/><Relationship Id="rId82" Type="http://schemas.openxmlformats.org/officeDocument/2006/relationships/customXml" Target="../customXml/item52.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calcChain" Target="calcChain.xml"/><Relationship Id="rId35" Type="http://schemas.openxmlformats.org/officeDocument/2006/relationships/customXml" Target="../customXml/item5.xml"/><Relationship Id="rId56" Type="http://schemas.openxmlformats.org/officeDocument/2006/relationships/customXml" Target="../customXml/item26.xml"/><Relationship Id="rId77" Type="http://schemas.openxmlformats.org/officeDocument/2006/relationships/customXml" Target="../customXml/item47.xml"/><Relationship Id="rId100" Type="http://schemas.openxmlformats.org/officeDocument/2006/relationships/customXml" Target="../customXml/item70.xml"/><Relationship Id="rId105" Type="http://schemas.openxmlformats.org/officeDocument/2006/relationships/customXml" Target="../customXml/item75.xml"/><Relationship Id="rId8" Type="http://schemas.openxmlformats.org/officeDocument/2006/relationships/worksheet" Target="worksheets/sheet8.xml"/><Relationship Id="rId51" Type="http://schemas.openxmlformats.org/officeDocument/2006/relationships/customXml" Target="../customXml/item21.xml"/><Relationship Id="rId72" Type="http://schemas.openxmlformats.org/officeDocument/2006/relationships/customXml" Target="../customXml/item42.xml"/><Relationship Id="rId93" Type="http://schemas.openxmlformats.org/officeDocument/2006/relationships/customXml" Target="../customXml/item63.xml"/><Relationship Id="rId98" Type="http://schemas.openxmlformats.org/officeDocument/2006/relationships/customXml" Target="../customXml/item68.xml"/><Relationship Id="rId3" Type="http://schemas.openxmlformats.org/officeDocument/2006/relationships/worksheet" Target="worksheets/sheet3.xml"/><Relationship Id="rId25" Type="http://schemas.openxmlformats.org/officeDocument/2006/relationships/theme" Target="theme/theme1.xml"/><Relationship Id="rId46" Type="http://schemas.openxmlformats.org/officeDocument/2006/relationships/customXml" Target="../customXml/item16.xml"/><Relationship Id="rId67" Type="http://schemas.openxmlformats.org/officeDocument/2006/relationships/customXml" Target="../customXml/item37.xml"/><Relationship Id="rId20" Type="http://schemas.openxmlformats.org/officeDocument/2006/relationships/pivotCacheDefinition" Target="pivotCache/pivotCacheDefinition9.xml"/><Relationship Id="rId41" Type="http://schemas.openxmlformats.org/officeDocument/2006/relationships/customXml" Target="../customXml/item11.xml"/><Relationship Id="rId62" Type="http://schemas.openxmlformats.org/officeDocument/2006/relationships/customXml" Target="../customXml/item32.xml"/><Relationship Id="rId83" Type="http://schemas.openxmlformats.org/officeDocument/2006/relationships/customXml" Target="../customXml/item53.xml"/><Relationship Id="rId88" Type="http://schemas.openxmlformats.org/officeDocument/2006/relationships/customXml" Target="../customXml/item58.xml"/><Relationship Id="rId111" Type="http://schemas.openxmlformats.org/officeDocument/2006/relationships/customXml" Target="../customXml/item8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[IPL_DASHBOARD.xlsx]No.of.wins.by.team!PivotTable1</c:name>
    <c:fmtId val="0"/>
  </c:pivotSource>
  <c:chart>
    <c:title>
      <c:tx>
        <c:rich>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lumMod val="65000"/>
                    <a:lumOff val="35000"/>
                  </a:schemeClr>
                </a:solidFill>
                <a:latin typeface="+mn-lt"/>
                <a:ea typeface="+mn-ea"/>
                <a:cs typeface="+mn-cs"/>
              </a:defRPr>
            </a:pPr>
            <a:r>
              <a:rPr lang="en-IN"/>
              <a:t>Number of Wins by Team</a:t>
            </a:r>
          </a:p>
        </c:rich>
      </c:tx>
      <c:layout>
        <c:manualLayout>
          <c:xMode val="edge"/>
          <c:yMode val="edge"/>
          <c:x val="0.34675925925925921"/>
          <c:y val="4.0645960921551476E-2"/>
        </c:manualLayout>
      </c:layout>
      <c:overlay val="0"/>
      <c:spPr>
        <a:noFill/>
        <a:ln>
          <a:noFill/>
        </a:ln>
        <a:effectLst/>
      </c:spPr>
      <c:txPr>
        <a:bodyPr rot="0" spcFirstLastPara="1" vertOverflow="ellipsis" vert="horz" wrap="square" anchor="ctr" anchorCtr="1"/>
        <a:lstStyle/>
        <a:p>
          <a:pPr>
            <a:defRPr sz="1400" b="0" i="0" u="none" strike="noStrike" kern="1200" spc="0" baseline="0">
              <a:ln>
                <a:solidFill>
                  <a:schemeClr val="tx1">
                    <a:lumMod val="95000"/>
                    <a:lumOff val="5000"/>
                  </a:schemeClr>
                </a:solidFill>
              </a:ln>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200"/>
          </a:solidFill>
          <a:ln>
            <a:solidFill>
              <a:srgbClr val="FFF200"/>
            </a:solidFill>
          </a:ln>
          <a:effectLst/>
        </c:spPr>
      </c:pivotFmt>
      <c:pivotFmt>
        <c:idx val="2"/>
        <c:spPr>
          <a:solidFill>
            <a:srgbClr val="1A1A6B"/>
          </a:solidFill>
          <a:ln>
            <a:solidFill>
              <a:schemeClr val="tx1">
                <a:lumMod val="95000"/>
                <a:lumOff val="5000"/>
              </a:schemeClr>
            </a:solidFill>
          </a:ln>
          <a:effectLst/>
        </c:spPr>
      </c:pivotFmt>
      <c:pivotFmt>
        <c:idx val="3"/>
        <c:spPr>
          <a:solidFill>
            <a:srgbClr val="1E469B"/>
          </a:solidFill>
          <a:ln>
            <a:solidFill>
              <a:schemeClr val="tx1">
                <a:lumMod val="95000"/>
                <a:lumOff val="5000"/>
              </a:schemeClr>
            </a:solidFill>
          </a:ln>
          <a:effectLst/>
        </c:spPr>
      </c:pivotFmt>
      <c:pivotFmt>
        <c:idx val="4"/>
        <c:spPr>
          <a:solidFill>
            <a:srgbClr val="1E469B"/>
          </a:solidFill>
          <a:ln>
            <a:solidFill>
              <a:schemeClr val="tx1">
                <a:lumMod val="95000"/>
                <a:lumOff val="5000"/>
              </a:schemeClr>
            </a:solidFill>
          </a:ln>
          <a:effectLst/>
        </c:spPr>
      </c:pivotFmt>
      <c:pivotFmt>
        <c:idx val="5"/>
        <c:spPr>
          <a:solidFill>
            <a:srgbClr val="F26522"/>
          </a:solidFill>
          <a:ln>
            <a:solidFill>
              <a:schemeClr val="tx1">
                <a:lumMod val="95000"/>
                <a:lumOff val="5000"/>
              </a:schemeClr>
            </a:solidFill>
          </a:ln>
          <a:effectLst/>
        </c:spPr>
      </c:pivotFmt>
      <c:pivotFmt>
        <c:idx val="6"/>
        <c:spPr>
          <a:solidFill>
            <a:srgbClr val="0A1D56"/>
          </a:solidFill>
          <a:ln>
            <a:solidFill>
              <a:schemeClr val="tx1">
                <a:lumMod val="95000"/>
                <a:lumOff val="5000"/>
              </a:schemeClr>
            </a:solidFill>
          </a:ln>
          <a:effectLst/>
        </c:spPr>
      </c:pivotFmt>
      <c:pivotFmt>
        <c:idx val="7"/>
        <c:spPr>
          <a:solidFill>
            <a:srgbClr val="D71920"/>
          </a:solidFill>
          <a:ln>
            <a:solidFill>
              <a:schemeClr val="tx1">
                <a:lumMod val="95000"/>
                <a:lumOff val="5000"/>
              </a:schemeClr>
            </a:solidFill>
          </a:ln>
          <a:effectLst/>
        </c:spPr>
      </c:pivotFmt>
      <c:pivotFmt>
        <c:idx val="8"/>
        <c:spPr>
          <a:solidFill>
            <a:srgbClr val="3B0A45"/>
          </a:solidFill>
          <a:ln>
            <a:solidFill>
              <a:schemeClr val="tx1">
                <a:lumMod val="95000"/>
                <a:lumOff val="5000"/>
              </a:schemeClr>
            </a:solidFill>
          </a:ln>
          <a:effectLst/>
        </c:spPr>
      </c:pivotFmt>
      <c:pivotFmt>
        <c:idx val="9"/>
        <c:spPr>
          <a:solidFill>
            <a:srgbClr val="2E9AFE"/>
          </a:solidFill>
          <a:ln>
            <a:solidFill>
              <a:schemeClr val="tx1">
                <a:lumMod val="95000"/>
                <a:lumOff val="5000"/>
              </a:schemeClr>
            </a:solidFill>
          </a:ln>
          <a:effectLst/>
        </c:spPr>
      </c:pivotFmt>
      <c:pivotFmt>
        <c:idx val="10"/>
        <c:spPr>
          <a:solidFill>
            <a:srgbClr val="045093"/>
          </a:solidFill>
          <a:ln>
            <a:solidFill>
              <a:schemeClr val="tx1">
                <a:lumMod val="95000"/>
                <a:lumOff val="5000"/>
              </a:schemeClr>
            </a:solidFill>
          </a:ln>
          <a:effectLst/>
        </c:spPr>
      </c:pivotFmt>
      <c:pivotFmt>
        <c:idx val="11"/>
        <c:spPr>
          <a:solidFill>
            <a:srgbClr val="D71920"/>
          </a:solidFill>
          <a:ln>
            <a:solidFill>
              <a:schemeClr val="tx1">
                <a:lumMod val="95000"/>
                <a:lumOff val="5000"/>
              </a:schemeClr>
            </a:solidFill>
          </a:ln>
          <a:effectLst/>
        </c:spPr>
      </c:pivotFmt>
      <c:pivotFmt>
        <c:idx val="12"/>
        <c:spPr>
          <a:solidFill>
            <a:srgbClr val="EA1A8C"/>
          </a:solidFill>
          <a:ln>
            <a:solidFill>
              <a:schemeClr val="tx1">
                <a:lumMod val="95000"/>
                <a:lumOff val="5000"/>
              </a:schemeClr>
            </a:solidFill>
          </a:ln>
          <a:effectLst/>
        </c:spPr>
      </c:pivotFmt>
      <c:pivotFmt>
        <c:idx val="13"/>
        <c:spPr>
          <a:solidFill>
            <a:srgbClr val="DA1818"/>
          </a:solidFill>
          <a:ln>
            <a:solidFill>
              <a:schemeClr val="tx1">
                <a:lumMod val="95000"/>
                <a:lumOff val="5000"/>
              </a:schemeClr>
            </a:solidFill>
          </a:ln>
          <a:effectLst/>
        </c:spPr>
      </c:pivotFmt>
      <c:pivotFmt>
        <c:idx val="14"/>
        <c:spPr>
          <a:solidFill>
            <a:srgbClr val="FB643E"/>
          </a:solidFill>
          <a:ln>
            <a:solidFill>
              <a:schemeClr val="tx1">
                <a:lumMod val="95000"/>
                <a:lumOff val="5000"/>
              </a:schemeClr>
            </a:solidFill>
          </a:ln>
          <a:effectLst/>
        </c:spPr>
      </c:pivotFmt>
    </c:pivotFmts>
    <c:plotArea>
      <c:layout>
        <c:manualLayout>
          <c:layoutTarget val="inner"/>
          <c:xMode val="edge"/>
          <c:yMode val="edge"/>
          <c:x val="9.2776849863464031E-2"/>
          <c:y val="0.26328484981044037"/>
          <c:w val="0.8790167090856067"/>
          <c:h val="0.29876713327500731"/>
        </c:manualLayout>
      </c:layout>
      <c:barChart>
        <c:barDir val="col"/>
        <c:grouping val="clustered"/>
        <c:varyColors val="0"/>
        <c:ser>
          <c:idx val="0"/>
          <c:order val="0"/>
          <c:tx>
            <c:strRef>
              <c:f>'No.of.wins.by.team'!$C$3</c:f>
              <c:strCache>
                <c:ptCount val="1"/>
                <c:pt idx="0">
                  <c:v>Total</c:v>
                </c:pt>
              </c:strCache>
            </c:strRef>
          </c:tx>
          <c:spPr>
            <a:solidFill>
              <a:schemeClr val="accent1"/>
            </a:solidFill>
            <a:ln>
              <a:solidFill>
                <a:schemeClr val="tx1">
                  <a:lumMod val="95000"/>
                  <a:lumOff val="5000"/>
                </a:schemeClr>
              </a:solidFill>
            </a:ln>
            <a:effectLst/>
          </c:spPr>
          <c:invertIfNegative val="0"/>
          <c:dPt>
            <c:idx val="0"/>
            <c:invertIfNegative val="0"/>
            <c:bubble3D val="0"/>
            <c:spPr>
              <a:solidFill>
                <a:srgbClr val="FFF200"/>
              </a:solidFill>
              <a:ln>
                <a:solidFill>
                  <a:srgbClr val="FFF200"/>
                </a:solidFill>
              </a:ln>
              <a:effectLst/>
            </c:spPr>
            <c:extLst>
              <c:ext xmlns:c16="http://schemas.microsoft.com/office/drawing/2014/chart" uri="{C3380CC4-5D6E-409C-BE32-E72D297353CC}">
                <c16:uniqueId val="{00000000-B182-40C9-911D-F557D2F8BA64}"/>
              </c:ext>
            </c:extLst>
          </c:dPt>
          <c:dPt>
            <c:idx val="1"/>
            <c:invertIfNegative val="0"/>
            <c:bubble3D val="0"/>
            <c:spPr>
              <a:solidFill>
                <a:srgbClr val="1A1A6B"/>
              </a:solidFill>
              <a:ln>
                <a:solidFill>
                  <a:schemeClr val="tx1">
                    <a:lumMod val="95000"/>
                    <a:lumOff val="5000"/>
                  </a:schemeClr>
                </a:solidFill>
              </a:ln>
              <a:effectLst/>
            </c:spPr>
            <c:extLst>
              <c:ext xmlns:c16="http://schemas.microsoft.com/office/drawing/2014/chart" uri="{C3380CC4-5D6E-409C-BE32-E72D297353CC}">
                <c16:uniqueId val="{00000001-B182-40C9-911D-F557D2F8BA64}"/>
              </c:ext>
            </c:extLst>
          </c:dPt>
          <c:dPt>
            <c:idx val="2"/>
            <c:invertIfNegative val="0"/>
            <c:bubble3D val="0"/>
            <c:spPr>
              <a:solidFill>
                <a:srgbClr val="1E469B"/>
              </a:solidFill>
              <a:ln>
                <a:solidFill>
                  <a:schemeClr val="tx1">
                    <a:lumMod val="95000"/>
                    <a:lumOff val="5000"/>
                  </a:schemeClr>
                </a:solidFill>
              </a:ln>
              <a:effectLst/>
            </c:spPr>
            <c:extLst>
              <c:ext xmlns:c16="http://schemas.microsoft.com/office/drawing/2014/chart" uri="{C3380CC4-5D6E-409C-BE32-E72D297353CC}">
                <c16:uniqueId val="{00000002-B182-40C9-911D-F557D2F8BA64}"/>
              </c:ext>
            </c:extLst>
          </c:dPt>
          <c:dPt>
            <c:idx val="3"/>
            <c:invertIfNegative val="0"/>
            <c:bubble3D val="0"/>
            <c:spPr>
              <a:solidFill>
                <a:srgbClr val="1E469B"/>
              </a:solidFill>
              <a:ln>
                <a:solidFill>
                  <a:schemeClr val="tx1">
                    <a:lumMod val="95000"/>
                    <a:lumOff val="5000"/>
                  </a:schemeClr>
                </a:solidFill>
              </a:ln>
              <a:effectLst/>
            </c:spPr>
            <c:extLst>
              <c:ext xmlns:c16="http://schemas.microsoft.com/office/drawing/2014/chart" uri="{C3380CC4-5D6E-409C-BE32-E72D297353CC}">
                <c16:uniqueId val="{00000003-B182-40C9-911D-F557D2F8BA64}"/>
              </c:ext>
            </c:extLst>
          </c:dPt>
          <c:dPt>
            <c:idx val="4"/>
            <c:invertIfNegative val="0"/>
            <c:bubble3D val="0"/>
            <c:spPr>
              <a:solidFill>
                <a:srgbClr val="F26522"/>
              </a:solidFill>
              <a:ln>
                <a:solidFill>
                  <a:schemeClr val="tx1">
                    <a:lumMod val="95000"/>
                    <a:lumOff val="5000"/>
                  </a:schemeClr>
                </a:solidFill>
              </a:ln>
              <a:effectLst/>
            </c:spPr>
            <c:extLst>
              <c:ext xmlns:c16="http://schemas.microsoft.com/office/drawing/2014/chart" uri="{C3380CC4-5D6E-409C-BE32-E72D297353CC}">
                <c16:uniqueId val="{00000004-B182-40C9-911D-F557D2F8BA64}"/>
              </c:ext>
            </c:extLst>
          </c:dPt>
          <c:dPt>
            <c:idx val="5"/>
            <c:invertIfNegative val="0"/>
            <c:bubble3D val="0"/>
            <c:spPr>
              <a:solidFill>
                <a:srgbClr val="0A1D56"/>
              </a:solidFill>
              <a:ln>
                <a:solidFill>
                  <a:schemeClr val="tx1">
                    <a:lumMod val="95000"/>
                    <a:lumOff val="5000"/>
                  </a:schemeClr>
                </a:solidFill>
              </a:ln>
              <a:effectLst/>
            </c:spPr>
            <c:extLst>
              <c:ext xmlns:c16="http://schemas.microsoft.com/office/drawing/2014/chart" uri="{C3380CC4-5D6E-409C-BE32-E72D297353CC}">
                <c16:uniqueId val="{00000005-B182-40C9-911D-F557D2F8BA64}"/>
              </c:ext>
            </c:extLst>
          </c:dPt>
          <c:dPt>
            <c:idx val="6"/>
            <c:invertIfNegative val="0"/>
            <c:bubble3D val="0"/>
            <c:spPr>
              <a:solidFill>
                <a:srgbClr val="D71920"/>
              </a:solidFill>
              <a:ln>
                <a:solidFill>
                  <a:schemeClr val="tx1">
                    <a:lumMod val="95000"/>
                    <a:lumOff val="5000"/>
                  </a:schemeClr>
                </a:solidFill>
              </a:ln>
              <a:effectLst/>
            </c:spPr>
            <c:extLst>
              <c:ext xmlns:c16="http://schemas.microsoft.com/office/drawing/2014/chart" uri="{C3380CC4-5D6E-409C-BE32-E72D297353CC}">
                <c16:uniqueId val="{00000006-B182-40C9-911D-F557D2F8BA64}"/>
              </c:ext>
            </c:extLst>
          </c:dPt>
          <c:dPt>
            <c:idx val="7"/>
            <c:invertIfNegative val="0"/>
            <c:bubble3D val="0"/>
            <c:spPr>
              <a:solidFill>
                <a:srgbClr val="3B0A45"/>
              </a:solidFill>
              <a:ln>
                <a:solidFill>
                  <a:schemeClr val="tx1">
                    <a:lumMod val="95000"/>
                    <a:lumOff val="5000"/>
                  </a:schemeClr>
                </a:solidFill>
              </a:ln>
              <a:effectLst/>
            </c:spPr>
            <c:extLst>
              <c:ext xmlns:c16="http://schemas.microsoft.com/office/drawing/2014/chart" uri="{C3380CC4-5D6E-409C-BE32-E72D297353CC}">
                <c16:uniqueId val="{00000007-B182-40C9-911D-F557D2F8BA64}"/>
              </c:ext>
            </c:extLst>
          </c:dPt>
          <c:dPt>
            <c:idx val="8"/>
            <c:invertIfNegative val="0"/>
            <c:bubble3D val="0"/>
            <c:spPr>
              <a:solidFill>
                <a:srgbClr val="2E9AFE"/>
              </a:solidFill>
              <a:ln>
                <a:solidFill>
                  <a:schemeClr val="tx1">
                    <a:lumMod val="95000"/>
                    <a:lumOff val="5000"/>
                  </a:schemeClr>
                </a:solidFill>
              </a:ln>
              <a:effectLst/>
            </c:spPr>
            <c:extLst>
              <c:ext xmlns:c16="http://schemas.microsoft.com/office/drawing/2014/chart" uri="{C3380CC4-5D6E-409C-BE32-E72D297353CC}">
                <c16:uniqueId val="{00000008-B182-40C9-911D-F557D2F8BA64}"/>
              </c:ext>
            </c:extLst>
          </c:dPt>
          <c:dPt>
            <c:idx val="9"/>
            <c:invertIfNegative val="0"/>
            <c:bubble3D val="0"/>
            <c:spPr>
              <a:solidFill>
                <a:srgbClr val="045093"/>
              </a:solidFill>
              <a:ln>
                <a:solidFill>
                  <a:schemeClr val="tx1">
                    <a:lumMod val="95000"/>
                    <a:lumOff val="5000"/>
                  </a:schemeClr>
                </a:solidFill>
              </a:ln>
              <a:effectLst/>
            </c:spPr>
            <c:extLst>
              <c:ext xmlns:c16="http://schemas.microsoft.com/office/drawing/2014/chart" uri="{C3380CC4-5D6E-409C-BE32-E72D297353CC}">
                <c16:uniqueId val="{00000009-B182-40C9-911D-F557D2F8BA64}"/>
              </c:ext>
            </c:extLst>
          </c:dPt>
          <c:dPt>
            <c:idx val="10"/>
            <c:invertIfNegative val="0"/>
            <c:bubble3D val="0"/>
            <c:spPr>
              <a:solidFill>
                <a:srgbClr val="D71920"/>
              </a:solidFill>
              <a:ln>
                <a:solidFill>
                  <a:schemeClr val="tx1">
                    <a:lumMod val="95000"/>
                    <a:lumOff val="5000"/>
                  </a:schemeClr>
                </a:solidFill>
              </a:ln>
              <a:effectLst/>
            </c:spPr>
            <c:extLst>
              <c:ext xmlns:c16="http://schemas.microsoft.com/office/drawing/2014/chart" uri="{C3380CC4-5D6E-409C-BE32-E72D297353CC}">
                <c16:uniqueId val="{0000000A-B182-40C9-911D-F557D2F8BA64}"/>
              </c:ext>
            </c:extLst>
          </c:dPt>
          <c:dPt>
            <c:idx val="11"/>
            <c:invertIfNegative val="0"/>
            <c:bubble3D val="0"/>
            <c:spPr>
              <a:solidFill>
                <a:srgbClr val="EA1A8C"/>
              </a:solidFill>
              <a:ln>
                <a:solidFill>
                  <a:schemeClr val="tx1">
                    <a:lumMod val="95000"/>
                    <a:lumOff val="5000"/>
                  </a:schemeClr>
                </a:solidFill>
              </a:ln>
              <a:effectLst/>
            </c:spPr>
            <c:extLst>
              <c:ext xmlns:c16="http://schemas.microsoft.com/office/drawing/2014/chart" uri="{C3380CC4-5D6E-409C-BE32-E72D297353CC}">
                <c16:uniqueId val="{0000000B-B182-40C9-911D-F557D2F8BA64}"/>
              </c:ext>
            </c:extLst>
          </c:dPt>
          <c:dPt>
            <c:idx val="12"/>
            <c:invertIfNegative val="0"/>
            <c:bubble3D val="0"/>
            <c:spPr>
              <a:solidFill>
                <a:srgbClr val="DA1818"/>
              </a:solidFill>
              <a:ln>
                <a:solidFill>
                  <a:schemeClr val="tx1">
                    <a:lumMod val="95000"/>
                    <a:lumOff val="5000"/>
                  </a:schemeClr>
                </a:solidFill>
              </a:ln>
              <a:effectLst/>
            </c:spPr>
            <c:extLst>
              <c:ext xmlns:c16="http://schemas.microsoft.com/office/drawing/2014/chart" uri="{C3380CC4-5D6E-409C-BE32-E72D297353CC}">
                <c16:uniqueId val="{0000000C-B182-40C9-911D-F557D2F8BA64}"/>
              </c:ext>
            </c:extLst>
          </c:dPt>
          <c:dPt>
            <c:idx val="13"/>
            <c:invertIfNegative val="0"/>
            <c:bubble3D val="0"/>
            <c:spPr>
              <a:solidFill>
                <a:srgbClr val="FB643E"/>
              </a:solidFill>
              <a:ln>
                <a:solidFill>
                  <a:schemeClr val="tx1">
                    <a:lumMod val="95000"/>
                    <a:lumOff val="5000"/>
                  </a:schemeClr>
                </a:solidFill>
              </a:ln>
              <a:effectLst/>
            </c:spPr>
            <c:extLst>
              <c:ext xmlns:c16="http://schemas.microsoft.com/office/drawing/2014/chart" uri="{C3380CC4-5D6E-409C-BE32-E72D297353CC}">
                <c16:uniqueId val="{0000000D-B182-40C9-911D-F557D2F8BA64}"/>
              </c:ext>
            </c:extLst>
          </c:dPt>
          <c:dLbls>
            <c:spPr>
              <a:noFill/>
              <a:ln>
                <a:noFill/>
              </a:ln>
              <a:effectLst/>
            </c:spPr>
            <c:txPr>
              <a:bodyPr rot="0" spcFirstLastPara="1" vertOverflow="ellipsis" vert="horz" wrap="square" anchor="ctr" anchorCtr="1"/>
              <a:lstStyle/>
              <a:p>
                <a:pPr>
                  <a:defRPr sz="13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'No.of.wins.by.team'!$B$4:$B$18</c:f>
              <c:strCache>
                <c:ptCount val="14"/>
                <c:pt idx="0">
                  <c:v>Chennai Super Kings</c:v>
                </c:pt>
                <c:pt idx="1">
                  <c:v>Deccan Chargers</c:v>
                </c:pt>
                <c:pt idx="2">
                  <c:v>Delhi Capitals</c:v>
                </c:pt>
                <c:pt idx="3">
                  <c:v>Delhi Daredevils</c:v>
                </c:pt>
                <c:pt idx="4">
                  <c:v>Gujarat Lions</c:v>
                </c:pt>
                <c:pt idx="5">
                  <c:v>Gujarat Titans</c:v>
                </c:pt>
                <c:pt idx="6">
                  <c:v>Kings XI Punjab</c:v>
                </c:pt>
                <c:pt idx="7">
                  <c:v>Kolkata Knight Riders</c:v>
                </c:pt>
                <c:pt idx="8">
                  <c:v>Lucknow Super Giants</c:v>
                </c:pt>
                <c:pt idx="9">
                  <c:v>Mumbai Indians</c:v>
                </c:pt>
                <c:pt idx="10">
                  <c:v>Punjab Kings</c:v>
                </c:pt>
                <c:pt idx="11">
                  <c:v>Rajasthan Royals</c:v>
                </c:pt>
                <c:pt idx="12">
                  <c:v>Royal Challengers Bangalore</c:v>
                </c:pt>
                <c:pt idx="13">
                  <c:v>Sunrisers Hyderabad</c:v>
                </c:pt>
              </c:strCache>
            </c:strRef>
          </c:cat>
          <c:val>
            <c:numRef>
              <c:f>'No.of.wins.by.team'!$C$4:$C$18</c:f>
              <c:numCache>
                <c:formatCode>General</c:formatCode>
                <c:ptCount val="14"/>
                <c:pt idx="0">
                  <c:v>138</c:v>
                </c:pt>
                <c:pt idx="1">
                  <c:v>29</c:v>
                </c:pt>
                <c:pt idx="2">
                  <c:v>48</c:v>
                </c:pt>
                <c:pt idx="3">
                  <c:v>67</c:v>
                </c:pt>
                <c:pt idx="4">
                  <c:v>13</c:v>
                </c:pt>
                <c:pt idx="5">
                  <c:v>28</c:v>
                </c:pt>
                <c:pt idx="6">
                  <c:v>88</c:v>
                </c:pt>
                <c:pt idx="7">
                  <c:v>131</c:v>
                </c:pt>
                <c:pt idx="8">
                  <c:v>24</c:v>
                </c:pt>
                <c:pt idx="9">
                  <c:v>144</c:v>
                </c:pt>
                <c:pt idx="10">
                  <c:v>24</c:v>
                </c:pt>
                <c:pt idx="11">
                  <c:v>112</c:v>
                </c:pt>
                <c:pt idx="12">
                  <c:v>116</c:v>
                </c:pt>
                <c:pt idx="13">
                  <c:v>88</c:v>
                </c:pt>
              </c:numCache>
            </c:numRef>
          </c:val>
          <c:extLst>
            <c:ext xmlns:c16="http://schemas.microsoft.com/office/drawing/2014/chart" uri="{C3380CC4-5D6E-409C-BE32-E72D297353CC}">
              <c16:uniqueId val="{00000000-4764-483B-9E17-26193556609A}"/>
            </c:ext>
          </c:extLst>
        </c:ser>
        <c:dLbls>
          <c:dLblPos val="outEnd"/>
          <c:showLegendKey val="0"/>
          <c:showVal val="1"/>
          <c:showCatName val="0"/>
          <c:showSerName val="0"/>
          <c:showPercent val="0"/>
          <c:showBubbleSize val="0"/>
        </c:dLbls>
        <c:gapWidth val="219"/>
        <c:axId val="235933168"/>
        <c:axId val="235944208"/>
      </c:barChart>
      <c:catAx>
        <c:axId val="23593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65000"/>
                    <a:lumOff val="35000"/>
                  </a:schemeClr>
                </a:solidFill>
                <a:latin typeface="+mn-lt"/>
                <a:ea typeface="+mn-ea"/>
                <a:cs typeface="+mn-cs"/>
              </a:defRPr>
            </a:pPr>
            <a:endParaRPr lang="en-US"/>
          </a:p>
        </c:txPr>
        <c:crossAx val="235944208"/>
        <c:crosses val="autoZero"/>
        <c:auto val="1"/>
        <c:lblAlgn val="ctr"/>
        <c:lblOffset val="100"/>
        <c:noMultiLvlLbl val="0"/>
      </c:catAx>
      <c:valAx>
        <c:axId val="235944208"/>
        <c:scaling>
          <c:orientation val="minMax"/>
        </c:scaling>
        <c:delete val="1"/>
        <c:axPos val="l"/>
        <c:numFmt formatCode="General" sourceLinked="1"/>
        <c:majorTickMark val="out"/>
        <c:minorTickMark val="none"/>
        <c:tickLblPos val="nextTo"/>
        <c:crossAx val="23593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n>
            <a:solidFill>
              <a:schemeClr val="tx1">
                <a:lumMod val="95000"/>
                <a:lumOff val="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[IPL_DASHBOARD.xlsx]mostipltrophies!PivotTable16</c:name>
    <c:fmtId val="23"/>
  </c:pivotSource>
  <c:chart>
    <c:title>
      <c:tx>
        <c:rich>
          <a:bodyPr rot="0" spcFirstLastPara="1" vertOverflow="ellipsis" vert="horz" wrap="square" anchor="ctr" anchorCtr="1"/>
          <a:lstStyle/>
          <a:p>
            <a:pPr algn="ctr" rtl="0">
              <a:defRPr sz="1500" b="1" i="0" u="none" strike="noStrike" kern="1200" spc="0" baseline="0">
                <a:solidFill>
                  <a:schemeClr val="bg1"/>
                </a:solidFill>
                <a:latin typeface="+mn-lt"/>
                <a:ea typeface="+mn-ea"/>
                <a:cs typeface="+mn-cs"/>
              </a:defRPr>
            </a:pPr>
            <a:r>
              <a:rPr lang="en-IN" sz="1500" b="1">
                <a:solidFill>
                  <a:schemeClr val="bg1"/>
                </a:solidFill>
              </a:rPr>
              <a:t>Most IPL Championships (2008–2024)</a:t>
            </a:r>
            <a:endParaRPr lang="en-US" sz="1500" b="1">
              <a:solidFill>
                <a:schemeClr val="bg1"/>
              </a:solidFill>
            </a:endParaRPr>
          </a:p>
          <a:p>
            <a:pPr algn="ctr" rtl="0">
              <a:defRPr sz="1500" b="1">
                <a:solidFill>
                  <a:schemeClr val="bg1"/>
                </a:solidFill>
              </a:defRPr>
            </a:pPr>
            <a:endParaRPr lang="en-US" sz="1500" b="1">
              <a:solidFill>
                <a:schemeClr val="bg1"/>
              </a:solidFill>
            </a:endParaRPr>
          </a:p>
        </c:rich>
      </c:tx>
      <c:overlay val="0"/>
      <c:spPr>
        <a:solidFill>
          <a:schemeClr val="tx1">
            <a:lumMod val="95000"/>
            <a:lumOff val="5000"/>
          </a:schemeClr>
        </a:solidFill>
        <a:ln>
          <a:noFill/>
        </a:ln>
        <a:effectLst/>
      </c:spPr>
      <c:txPr>
        <a:bodyPr rot="0" spcFirstLastPara="1" vertOverflow="ellipsis" vert="horz" wrap="square" anchor="ctr" anchorCtr="1"/>
        <a:lstStyle/>
        <a:p>
          <a:pPr algn="ctr" rtl="0">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EE00"/>
          </a:solidFill>
          <a:ln>
            <a:noFill/>
          </a:ln>
          <a:effectLst/>
        </c:spPr>
      </c:pivotFmt>
      <c:pivotFmt>
        <c:idx val="2"/>
        <c:spPr>
          <a:solidFill>
            <a:srgbClr val="A8A9AD"/>
          </a:solidFill>
          <a:ln>
            <a:noFill/>
          </a:ln>
          <a:effectLst/>
        </c:spPr>
      </c:pivotFmt>
      <c:pivotFmt>
        <c:idx val="3"/>
        <c:spPr>
          <a:solidFill>
            <a:srgbClr val="0C2340"/>
          </a:solidFill>
          <a:ln>
            <a:noFill/>
          </a:ln>
          <a:effectLst/>
        </c:spPr>
      </c:pivotFmt>
      <c:pivotFmt>
        <c:idx val="4"/>
        <c:spPr>
          <a:solidFill>
            <a:srgbClr val="3A225D"/>
          </a:solidFill>
          <a:ln>
            <a:noFill/>
          </a:ln>
          <a:effectLst/>
        </c:spPr>
      </c:pivotFmt>
      <c:pivotFmt>
        <c:idx val="5"/>
        <c:spPr>
          <a:solidFill>
            <a:srgbClr val="045093"/>
          </a:solidFill>
          <a:ln>
            <a:noFill/>
          </a:ln>
          <a:effectLst/>
        </c:spPr>
      </c:pivotFmt>
      <c:pivotFmt>
        <c:idx val="6"/>
        <c:spPr>
          <a:solidFill>
            <a:srgbClr val="EA1A84"/>
          </a:solidFill>
          <a:ln>
            <a:noFill/>
          </a:ln>
          <a:effectLst/>
        </c:spPr>
      </c:pivotFmt>
      <c:pivotFmt>
        <c:idx val="7"/>
        <c:spPr>
          <a:solidFill>
            <a:srgbClr val="E47612"/>
          </a:solidFill>
          <a:ln>
            <a:noFill/>
          </a:ln>
          <a:effectLst/>
        </c:spPr>
      </c:pivotFmt>
      <c:pivotFmt>
        <c:idx val="8"/>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DEE00"/>
          </a:solidFill>
          <a:ln>
            <a:noFill/>
          </a:ln>
          <a:effectLst/>
        </c:spPr>
      </c:pivotFmt>
      <c:pivotFmt>
        <c:idx val="10"/>
        <c:spPr>
          <a:solidFill>
            <a:srgbClr val="A8A9AD"/>
          </a:solidFill>
          <a:ln>
            <a:noFill/>
          </a:ln>
          <a:effectLst/>
        </c:spPr>
      </c:pivotFmt>
      <c:pivotFmt>
        <c:idx val="11"/>
        <c:spPr>
          <a:solidFill>
            <a:srgbClr val="0C2340"/>
          </a:solidFill>
          <a:ln>
            <a:noFill/>
          </a:ln>
          <a:effectLst/>
        </c:spPr>
      </c:pivotFmt>
      <c:pivotFmt>
        <c:idx val="12"/>
        <c:spPr>
          <a:solidFill>
            <a:srgbClr val="3A225D"/>
          </a:solidFill>
          <a:ln>
            <a:noFill/>
          </a:ln>
          <a:effectLst/>
        </c:spPr>
      </c:pivotFmt>
      <c:pivotFmt>
        <c:idx val="13"/>
        <c:spPr>
          <a:solidFill>
            <a:srgbClr val="045093"/>
          </a:solidFill>
          <a:ln>
            <a:noFill/>
          </a:ln>
          <a:effectLst/>
        </c:spPr>
      </c:pivotFmt>
      <c:pivotFmt>
        <c:idx val="14"/>
        <c:spPr>
          <a:solidFill>
            <a:srgbClr val="EA1A84"/>
          </a:solidFill>
          <a:ln>
            <a:noFill/>
          </a:ln>
          <a:effectLst/>
        </c:spPr>
      </c:pivotFmt>
      <c:pivotFmt>
        <c:idx val="15"/>
        <c:spPr>
          <a:solidFill>
            <a:srgbClr val="E47612"/>
          </a:solidFill>
          <a:ln>
            <a:noFill/>
          </a:ln>
          <a:effectLst/>
        </c:spPr>
      </c:pivotFmt>
      <c:pivotFmt>
        <c:idx val="16"/>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DEE00"/>
          </a:solidFill>
          <a:ln>
            <a:noFill/>
          </a:ln>
          <a:effectLst/>
        </c:spPr>
      </c:pivotFmt>
      <c:pivotFmt>
        <c:idx val="18"/>
        <c:spPr>
          <a:solidFill>
            <a:srgbClr val="A8A9AD"/>
          </a:solidFill>
          <a:ln>
            <a:noFill/>
          </a:ln>
          <a:effectLst/>
        </c:spPr>
      </c:pivotFmt>
      <c:pivotFmt>
        <c:idx val="19"/>
        <c:spPr>
          <a:solidFill>
            <a:srgbClr val="0C2340"/>
          </a:solidFill>
          <a:ln>
            <a:noFill/>
          </a:ln>
          <a:effectLst/>
        </c:spPr>
      </c:pivotFmt>
      <c:pivotFmt>
        <c:idx val="20"/>
        <c:spPr>
          <a:solidFill>
            <a:srgbClr val="3A225D"/>
          </a:solidFill>
          <a:ln>
            <a:noFill/>
          </a:ln>
          <a:effectLst/>
        </c:spPr>
      </c:pivotFmt>
      <c:pivotFmt>
        <c:idx val="21"/>
        <c:spPr>
          <a:solidFill>
            <a:srgbClr val="045093"/>
          </a:solidFill>
          <a:ln>
            <a:noFill/>
          </a:ln>
          <a:effectLst/>
        </c:spPr>
      </c:pivotFmt>
      <c:pivotFmt>
        <c:idx val="22"/>
        <c:spPr>
          <a:solidFill>
            <a:srgbClr val="EA1A84"/>
          </a:solidFill>
          <a:ln>
            <a:noFill/>
          </a:ln>
          <a:effectLst/>
        </c:spPr>
      </c:pivotFmt>
      <c:pivotFmt>
        <c:idx val="23"/>
        <c:spPr>
          <a:solidFill>
            <a:srgbClr val="E47612"/>
          </a:solidFill>
          <a:ln>
            <a:noFill/>
          </a:ln>
          <a:effectLst/>
        </c:spPr>
      </c:pivotFmt>
    </c:pivotFmts>
    <c:plotArea>
      <c:layout/>
      <c:barChart>
        <c:barDir val="col"/>
        <c:grouping val="clustered"/>
        <c:varyColors val="0"/>
        <c:ser>
          <c:idx val="0"/>
          <c:order val="0"/>
          <c:tx>
            <c:strRef>
              <c:f>mostipltrophies!$B$1</c:f>
              <c:strCache>
                <c:ptCount val="1"/>
                <c:pt idx="0">
                  <c:v>Total</c:v>
                </c:pt>
              </c:strCache>
            </c:strRef>
          </c:tx>
          <c:spPr>
            <a:solidFill>
              <a:schemeClr val="accent1"/>
            </a:solidFill>
            <a:ln>
              <a:noFill/>
            </a:ln>
            <a:effectLst/>
          </c:spPr>
          <c:invertIfNegative val="0"/>
          <c:dPt>
            <c:idx val="0"/>
            <c:invertIfNegative val="0"/>
            <c:bubble3D val="0"/>
            <c:spPr>
              <a:solidFill>
                <a:srgbClr val="FDEE00"/>
              </a:solidFill>
              <a:ln>
                <a:noFill/>
              </a:ln>
              <a:effectLst/>
            </c:spPr>
            <c:extLst>
              <c:ext xmlns:c16="http://schemas.microsoft.com/office/drawing/2014/chart" uri="{C3380CC4-5D6E-409C-BE32-E72D297353CC}">
                <c16:uniqueId val="{00000001-1168-4226-A361-21357CD38D6A}"/>
              </c:ext>
            </c:extLst>
          </c:dPt>
          <c:dPt>
            <c:idx val="1"/>
            <c:invertIfNegative val="0"/>
            <c:bubble3D val="0"/>
            <c:spPr>
              <a:solidFill>
                <a:srgbClr val="A8A9AD"/>
              </a:solidFill>
              <a:ln>
                <a:noFill/>
              </a:ln>
              <a:effectLst/>
            </c:spPr>
            <c:extLst>
              <c:ext xmlns:c16="http://schemas.microsoft.com/office/drawing/2014/chart" uri="{C3380CC4-5D6E-409C-BE32-E72D297353CC}">
                <c16:uniqueId val="{00000003-1168-4226-A361-21357CD38D6A}"/>
              </c:ext>
            </c:extLst>
          </c:dPt>
          <c:dPt>
            <c:idx val="2"/>
            <c:invertIfNegative val="0"/>
            <c:bubble3D val="0"/>
            <c:spPr>
              <a:solidFill>
                <a:srgbClr val="0C2340"/>
              </a:solidFill>
              <a:ln>
                <a:noFill/>
              </a:ln>
              <a:effectLst/>
            </c:spPr>
            <c:extLst>
              <c:ext xmlns:c16="http://schemas.microsoft.com/office/drawing/2014/chart" uri="{C3380CC4-5D6E-409C-BE32-E72D297353CC}">
                <c16:uniqueId val="{00000005-1168-4226-A361-21357CD38D6A}"/>
              </c:ext>
            </c:extLst>
          </c:dPt>
          <c:dPt>
            <c:idx val="3"/>
            <c:invertIfNegative val="0"/>
            <c:bubble3D val="0"/>
            <c:spPr>
              <a:solidFill>
                <a:srgbClr val="3A225D"/>
              </a:solidFill>
              <a:ln>
                <a:noFill/>
              </a:ln>
              <a:effectLst/>
            </c:spPr>
            <c:extLst>
              <c:ext xmlns:c16="http://schemas.microsoft.com/office/drawing/2014/chart" uri="{C3380CC4-5D6E-409C-BE32-E72D297353CC}">
                <c16:uniqueId val="{00000007-1168-4226-A361-21357CD38D6A}"/>
              </c:ext>
            </c:extLst>
          </c:dPt>
          <c:dPt>
            <c:idx val="4"/>
            <c:invertIfNegative val="0"/>
            <c:bubble3D val="0"/>
            <c:spPr>
              <a:solidFill>
                <a:srgbClr val="045093"/>
              </a:solidFill>
              <a:ln>
                <a:noFill/>
              </a:ln>
              <a:effectLst/>
            </c:spPr>
            <c:extLst>
              <c:ext xmlns:c16="http://schemas.microsoft.com/office/drawing/2014/chart" uri="{C3380CC4-5D6E-409C-BE32-E72D297353CC}">
                <c16:uniqueId val="{00000009-1168-4226-A361-21357CD38D6A}"/>
              </c:ext>
            </c:extLst>
          </c:dPt>
          <c:dPt>
            <c:idx val="5"/>
            <c:invertIfNegative val="0"/>
            <c:bubble3D val="0"/>
            <c:spPr>
              <a:solidFill>
                <a:srgbClr val="EA1A84"/>
              </a:solidFill>
              <a:ln>
                <a:noFill/>
              </a:ln>
              <a:effectLst/>
            </c:spPr>
            <c:extLst>
              <c:ext xmlns:c16="http://schemas.microsoft.com/office/drawing/2014/chart" uri="{C3380CC4-5D6E-409C-BE32-E72D297353CC}">
                <c16:uniqueId val="{0000000B-1168-4226-A361-21357CD38D6A}"/>
              </c:ext>
            </c:extLst>
          </c:dPt>
          <c:dPt>
            <c:idx val="6"/>
            <c:invertIfNegative val="0"/>
            <c:bubble3D val="0"/>
            <c:spPr>
              <a:solidFill>
                <a:srgbClr val="E47612"/>
              </a:solidFill>
              <a:ln>
                <a:noFill/>
              </a:ln>
              <a:effectLst/>
            </c:spPr>
            <c:extLst>
              <c:ext xmlns:c16="http://schemas.microsoft.com/office/drawing/2014/chart" uri="{C3380CC4-5D6E-409C-BE32-E72D297353CC}">
                <c16:uniqueId val="{0000000D-1168-4226-A361-21357CD38D6A}"/>
              </c:ext>
            </c:extLst>
          </c:dPt>
          <c:dLbls>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mostipltrophies!$A$2:$A$9</c:f>
              <c:strCache>
                <c:ptCount val="7"/>
                <c:pt idx="0">
                  <c:v>Chennai Super Kings</c:v>
                </c:pt>
                <c:pt idx="1">
                  <c:v>Deccan Chargers</c:v>
                </c:pt>
                <c:pt idx="2">
                  <c:v>Gujarat Titans</c:v>
                </c:pt>
                <c:pt idx="3">
                  <c:v>Kolkata Knight Riders</c:v>
                </c:pt>
                <c:pt idx="4">
                  <c:v>Mumbai Indians</c:v>
                </c:pt>
                <c:pt idx="5">
                  <c:v>Rajasthan Royals</c:v>
                </c:pt>
                <c:pt idx="6">
                  <c:v>Sunrisers Hyderabad</c:v>
                </c:pt>
              </c:strCache>
            </c:strRef>
          </c:cat>
          <c:val>
            <c:numRef>
              <c:f>mostipltrophies!$B$2:$B$9</c:f>
              <c:numCache>
                <c:formatCode>General</c:formatCode>
                <c:ptCount val="7"/>
                <c:pt idx="0">
                  <c:v>5</c:v>
                </c:pt>
                <c:pt idx="1">
                  <c:v>1</c:v>
                </c:pt>
                <c:pt idx="2">
                  <c:v>1</c:v>
                </c:pt>
                <c:pt idx="3">
                  <c:v>3</c:v>
                </c:pt>
                <c:pt idx="4">
                  <c:v>5</c:v>
                </c:pt>
                <c:pt idx="5">
                  <c:v>1</c:v>
                </c:pt>
                <c:pt idx="6">
                  <c:v>1</c:v>
                </c:pt>
              </c:numCache>
            </c:numRef>
          </c:val>
          <c:extLst>
            <c:ext xmlns:c16="http://schemas.microsoft.com/office/drawing/2014/chart" uri="{C3380CC4-5D6E-409C-BE32-E72D297353CC}">
              <c16:uniqueId val="{0000000E-1168-4226-A361-21357CD38D6A}"/>
            </c:ext>
          </c:extLst>
        </c:ser>
        <c:dLbls>
          <c:dLblPos val="outEnd"/>
          <c:showLegendKey val="0"/>
          <c:showVal val="1"/>
          <c:showCatName val="0"/>
          <c:showSerName val="0"/>
          <c:showPercent val="0"/>
          <c:showBubbleSize val="0"/>
        </c:dLbls>
        <c:gapWidth val="219"/>
        <c:overlap val="-27"/>
        <c:axId val="110907952"/>
        <c:axId val="110908432"/>
      </c:barChart>
      <c:catAx>
        <c:axId val="110907952"/>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10908432"/>
        <c:crosses val="autoZero"/>
        <c:auto val="1"/>
        <c:lblAlgn val="ctr"/>
        <c:lblOffset val="100"/>
        <c:noMultiLvlLbl val="0"/>
      </c:catAx>
      <c:valAx>
        <c:axId val="110908432"/>
        <c:scaling>
          <c:orientation val="minMax"/>
        </c:scaling>
        <c:delete val="1"/>
        <c:axPos val="l"/>
        <c:numFmt formatCode="General" sourceLinked="1"/>
        <c:majorTickMark val="none"/>
        <c:minorTickMark val="none"/>
        <c:tickLblPos val="nextTo"/>
        <c:crossAx val="1109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[IPL_DASHBOARD.xlsx]No.of.wins.by.team!PivotTable1</c:name>
    <c:fmtId val="15"/>
  </c:pivotSource>
  <c:chart>
    <c:title>
      <c:tx>
        <c:rich>
          <a:bodyPr rot="0" spcFirstLastPara="1" vertOverflow="ellipsis" vert="horz" wrap="square" anchor="ctr" anchorCtr="1"/>
          <a:lstStyle/>
          <a:p>
            <a:pPr>
              <a:defRPr sz="1600" b="1" i="0" u="none" strike="noStrike" kern="1200" spc="0" baseline="0">
                <a:ln>
                  <a:noFill/>
                </a:ln>
                <a:solidFill>
                  <a:schemeClr val="bg1">
                    <a:lumMod val="95000"/>
                  </a:schemeClr>
                </a:solidFill>
                <a:latin typeface="+mn-lt"/>
                <a:ea typeface="+mn-ea"/>
                <a:cs typeface="+mn-cs"/>
              </a:defRPr>
            </a:pPr>
            <a:r>
              <a:rPr lang="en-IN" sz="1600" b="1">
                <a:ln>
                  <a:noFill/>
                </a:ln>
                <a:solidFill>
                  <a:schemeClr val="bg1">
                    <a:lumMod val="95000"/>
                  </a:schemeClr>
                </a:solidFill>
              </a:rPr>
              <a:t>Number of Wins by Team</a:t>
            </a:r>
          </a:p>
        </c:rich>
      </c:tx>
      <c:layout>
        <c:manualLayout>
          <c:xMode val="edge"/>
          <c:yMode val="edge"/>
          <c:x val="0.34675925925925921"/>
          <c:y val="4.0645960921551476E-2"/>
        </c:manualLayout>
      </c:layout>
      <c:overlay val="0"/>
      <c:spPr>
        <a:solidFill>
          <a:schemeClr val="tx1">
            <a:lumMod val="95000"/>
            <a:lumOff val="5000"/>
          </a:schemeClr>
        </a:solidFill>
        <a:ln>
          <a:noFill/>
        </a:ln>
        <a:effectLst/>
      </c:spPr>
      <c:txPr>
        <a:bodyPr rot="0" spcFirstLastPara="1" vertOverflow="ellipsis" vert="horz" wrap="square" anchor="ctr" anchorCtr="1"/>
        <a:lstStyle/>
        <a:p>
          <a:pPr>
            <a:defRPr sz="1600" b="1" i="0" u="none" strike="noStrike" kern="1200" spc="0" baseline="0">
              <a:ln>
                <a:noFill/>
              </a:ln>
              <a:solidFill>
                <a:schemeClr val="bg1">
                  <a:lumMod val="95000"/>
                </a:schemeClr>
              </a:solidFill>
              <a:latin typeface="+mn-lt"/>
              <a:ea typeface="+mn-ea"/>
              <a:cs typeface="+mn-cs"/>
            </a:defRPr>
          </a:pPr>
          <a:endParaRPr lang="en-IN"/>
        </a:p>
      </c:txPr>
    </c:title>
    <c:autoTitleDeleted val="0"/>
    <c:pivotFmts>
      <c:pivotFmt>
        <c:idx val="0"/>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200"/>
          </a:solidFill>
          <a:ln>
            <a:solidFill>
              <a:srgbClr val="FFF200"/>
            </a:solidFill>
          </a:ln>
          <a:effectLst/>
        </c:spPr>
      </c:pivotFmt>
      <c:pivotFmt>
        <c:idx val="2"/>
        <c:spPr>
          <a:solidFill>
            <a:srgbClr val="1A1A6B"/>
          </a:solidFill>
          <a:ln>
            <a:solidFill>
              <a:schemeClr val="tx1">
                <a:lumMod val="95000"/>
                <a:lumOff val="5000"/>
              </a:schemeClr>
            </a:solidFill>
          </a:ln>
          <a:effectLst/>
        </c:spPr>
      </c:pivotFmt>
      <c:pivotFmt>
        <c:idx val="3"/>
        <c:spPr>
          <a:solidFill>
            <a:srgbClr val="1E469B"/>
          </a:solidFill>
          <a:ln>
            <a:solidFill>
              <a:schemeClr val="tx1">
                <a:lumMod val="95000"/>
                <a:lumOff val="5000"/>
              </a:schemeClr>
            </a:solidFill>
          </a:ln>
          <a:effectLst/>
        </c:spPr>
      </c:pivotFmt>
      <c:pivotFmt>
        <c:idx val="4"/>
        <c:spPr>
          <a:solidFill>
            <a:srgbClr val="1E469B"/>
          </a:solidFill>
          <a:ln>
            <a:solidFill>
              <a:schemeClr val="tx1">
                <a:lumMod val="95000"/>
                <a:lumOff val="5000"/>
              </a:schemeClr>
            </a:solidFill>
          </a:ln>
          <a:effectLst/>
        </c:spPr>
      </c:pivotFmt>
      <c:pivotFmt>
        <c:idx val="5"/>
        <c:spPr>
          <a:solidFill>
            <a:srgbClr val="F26522"/>
          </a:solidFill>
          <a:ln>
            <a:solidFill>
              <a:schemeClr val="tx1">
                <a:lumMod val="95000"/>
                <a:lumOff val="5000"/>
              </a:schemeClr>
            </a:solidFill>
          </a:ln>
          <a:effectLst/>
        </c:spPr>
      </c:pivotFmt>
      <c:pivotFmt>
        <c:idx val="6"/>
        <c:spPr>
          <a:solidFill>
            <a:srgbClr val="0A1D56"/>
          </a:solidFill>
          <a:ln>
            <a:solidFill>
              <a:schemeClr val="tx1">
                <a:lumMod val="95000"/>
                <a:lumOff val="5000"/>
              </a:schemeClr>
            </a:solidFill>
          </a:ln>
          <a:effectLst/>
        </c:spPr>
      </c:pivotFmt>
      <c:pivotFmt>
        <c:idx val="7"/>
        <c:spPr>
          <a:solidFill>
            <a:srgbClr val="D71920"/>
          </a:solidFill>
          <a:ln>
            <a:solidFill>
              <a:schemeClr val="tx1">
                <a:lumMod val="95000"/>
                <a:lumOff val="5000"/>
              </a:schemeClr>
            </a:solidFill>
          </a:ln>
          <a:effectLst/>
        </c:spPr>
      </c:pivotFmt>
      <c:pivotFmt>
        <c:idx val="8"/>
        <c:spPr>
          <a:solidFill>
            <a:srgbClr val="3B0A45"/>
          </a:solidFill>
          <a:ln>
            <a:solidFill>
              <a:schemeClr val="tx1">
                <a:lumMod val="95000"/>
                <a:lumOff val="5000"/>
              </a:schemeClr>
            </a:solidFill>
          </a:ln>
          <a:effectLst/>
        </c:spPr>
      </c:pivotFmt>
      <c:pivotFmt>
        <c:idx val="9"/>
        <c:spPr>
          <a:solidFill>
            <a:srgbClr val="2E9AFE"/>
          </a:solidFill>
          <a:ln>
            <a:solidFill>
              <a:schemeClr val="tx1">
                <a:lumMod val="95000"/>
                <a:lumOff val="5000"/>
              </a:schemeClr>
            </a:solidFill>
          </a:ln>
          <a:effectLst/>
        </c:spPr>
      </c:pivotFmt>
      <c:pivotFmt>
        <c:idx val="10"/>
        <c:spPr>
          <a:solidFill>
            <a:srgbClr val="045093"/>
          </a:solidFill>
          <a:ln>
            <a:solidFill>
              <a:schemeClr val="tx1">
                <a:lumMod val="95000"/>
                <a:lumOff val="5000"/>
              </a:schemeClr>
            </a:solidFill>
          </a:ln>
          <a:effectLst/>
        </c:spPr>
      </c:pivotFmt>
      <c:pivotFmt>
        <c:idx val="11"/>
        <c:spPr>
          <a:solidFill>
            <a:srgbClr val="D71920"/>
          </a:solidFill>
          <a:ln>
            <a:solidFill>
              <a:schemeClr val="tx1">
                <a:lumMod val="95000"/>
                <a:lumOff val="5000"/>
              </a:schemeClr>
            </a:solidFill>
          </a:ln>
          <a:effectLst/>
        </c:spPr>
      </c:pivotFmt>
      <c:pivotFmt>
        <c:idx val="12"/>
        <c:spPr>
          <a:solidFill>
            <a:srgbClr val="EA1A8C"/>
          </a:solidFill>
          <a:ln>
            <a:solidFill>
              <a:schemeClr val="tx1">
                <a:lumMod val="95000"/>
                <a:lumOff val="5000"/>
              </a:schemeClr>
            </a:solidFill>
          </a:ln>
          <a:effectLst/>
        </c:spPr>
      </c:pivotFmt>
      <c:pivotFmt>
        <c:idx val="13"/>
        <c:spPr>
          <a:solidFill>
            <a:srgbClr val="DA1818"/>
          </a:solidFill>
          <a:ln>
            <a:solidFill>
              <a:schemeClr val="tx1">
                <a:lumMod val="95000"/>
                <a:lumOff val="5000"/>
              </a:schemeClr>
            </a:solidFill>
          </a:ln>
          <a:effectLst/>
        </c:spPr>
      </c:pivotFmt>
      <c:pivotFmt>
        <c:idx val="14"/>
        <c:spPr>
          <a:solidFill>
            <a:srgbClr val="FB643E"/>
          </a:solidFill>
          <a:ln>
            <a:solidFill>
              <a:schemeClr val="tx1">
                <a:lumMod val="95000"/>
                <a:lumOff val="5000"/>
              </a:schemeClr>
            </a:solidFill>
          </a:ln>
          <a:effectLst/>
        </c:spPr>
      </c:pivotFmt>
      <c:pivotFmt>
        <c:idx val="15"/>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1300" b="0" i="0" u="none" strike="noStrike" kern="1200" baseline="0">
                  <a:ln>
                    <a:solidFill>
                      <a:schemeClr val="tx1">
                        <a:lumMod val="95000"/>
                        <a:lumOff val="5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F200"/>
          </a:solidFill>
          <a:ln>
            <a:solidFill>
              <a:srgbClr val="FFF200"/>
            </a:solidFill>
          </a:ln>
          <a:effectLst/>
        </c:spPr>
      </c:pivotFmt>
      <c:pivotFmt>
        <c:idx val="17"/>
        <c:spPr>
          <a:solidFill>
            <a:srgbClr val="1A1A6B"/>
          </a:solidFill>
          <a:ln>
            <a:solidFill>
              <a:schemeClr val="tx1">
                <a:lumMod val="95000"/>
                <a:lumOff val="5000"/>
              </a:schemeClr>
            </a:solidFill>
          </a:ln>
          <a:effectLst/>
        </c:spPr>
      </c:pivotFmt>
      <c:pivotFmt>
        <c:idx val="18"/>
        <c:spPr>
          <a:solidFill>
            <a:srgbClr val="1E469B"/>
          </a:solidFill>
          <a:ln>
            <a:solidFill>
              <a:schemeClr val="tx1">
                <a:lumMod val="95000"/>
                <a:lumOff val="5000"/>
              </a:schemeClr>
            </a:solidFill>
          </a:ln>
          <a:effectLst/>
        </c:spPr>
      </c:pivotFmt>
      <c:pivotFmt>
        <c:idx val="19"/>
        <c:spPr>
          <a:solidFill>
            <a:srgbClr val="1E469B"/>
          </a:solidFill>
          <a:ln>
            <a:solidFill>
              <a:schemeClr val="tx1">
                <a:lumMod val="95000"/>
                <a:lumOff val="5000"/>
              </a:schemeClr>
            </a:solidFill>
          </a:ln>
          <a:effectLst/>
        </c:spPr>
      </c:pivotFmt>
      <c:pivotFmt>
        <c:idx val="20"/>
        <c:spPr>
          <a:solidFill>
            <a:srgbClr val="F26522"/>
          </a:solidFill>
          <a:ln>
            <a:solidFill>
              <a:schemeClr val="tx1">
                <a:lumMod val="95000"/>
                <a:lumOff val="5000"/>
              </a:schemeClr>
            </a:solidFill>
          </a:ln>
          <a:effectLst/>
        </c:spPr>
      </c:pivotFmt>
      <c:pivotFmt>
        <c:idx val="21"/>
        <c:spPr>
          <a:solidFill>
            <a:srgbClr val="0A1D56"/>
          </a:solidFill>
          <a:ln>
            <a:solidFill>
              <a:schemeClr val="tx1">
                <a:lumMod val="95000"/>
                <a:lumOff val="5000"/>
              </a:schemeClr>
            </a:solidFill>
          </a:ln>
          <a:effectLst/>
        </c:spPr>
      </c:pivotFmt>
      <c:pivotFmt>
        <c:idx val="22"/>
        <c:spPr>
          <a:solidFill>
            <a:srgbClr val="D71920"/>
          </a:solidFill>
          <a:ln>
            <a:solidFill>
              <a:schemeClr val="tx1">
                <a:lumMod val="95000"/>
                <a:lumOff val="5000"/>
              </a:schemeClr>
            </a:solidFill>
          </a:ln>
          <a:effectLst/>
        </c:spPr>
      </c:pivotFmt>
      <c:pivotFmt>
        <c:idx val="23"/>
        <c:spPr>
          <a:solidFill>
            <a:srgbClr val="3B0A45"/>
          </a:solidFill>
          <a:ln>
            <a:solidFill>
              <a:schemeClr val="tx1">
                <a:lumMod val="95000"/>
                <a:lumOff val="5000"/>
              </a:schemeClr>
            </a:solidFill>
          </a:ln>
          <a:effectLst/>
        </c:spPr>
      </c:pivotFmt>
      <c:pivotFmt>
        <c:idx val="24"/>
        <c:spPr>
          <a:solidFill>
            <a:srgbClr val="2E9AFE"/>
          </a:solidFill>
          <a:ln>
            <a:solidFill>
              <a:schemeClr val="tx1">
                <a:lumMod val="95000"/>
                <a:lumOff val="5000"/>
              </a:schemeClr>
            </a:solidFill>
          </a:ln>
          <a:effectLst/>
        </c:spPr>
      </c:pivotFmt>
      <c:pivotFmt>
        <c:idx val="25"/>
        <c:spPr>
          <a:solidFill>
            <a:srgbClr val="045093"/>
          </a:solidFill>
          <a:ln>
            <a:solidFill>
              <a:schemeClr val="tx1">
                <a:lumMod val="95000"/>
                <a:lumOff val="5000"/>
              </a:schemeClr>
            </a:solidFill>
          </a:ln>
          <a:effectLst/>
        </c:spPr>
      </c:pivotFmt>
      <c:pivotFmt>
        <c:idx val="26"/>
        <c:spPr>
          <a:solidFill>
            <a:srgbClr val="D71920"/>
          </a:solidFill>
          <a:ln>
            <a:solidFill>
              <a:schemeClr val="tx1">
                <a:lumMod val="95000"/>
                <a:lumOff val="5000"/>
              </a:schemeClr>
            </a:solidFill>
          </a:ln>
          <a:effectLst/>
        </c:spPr>
      </c:pivotFmt>
      <c:pivotFmt>
        <c:idx val="27"/>
        <c:spPr>
          <a:solidFill>
            <a:srgbClr val="EA1A8C"/>
          </a:solidFill>
          <a:ln>
            <a:solidFill>
              <a:schemeClr val="tx1">
                <a:lumMod val="95000"/>
                <a:lumOff val="5000"/>
              </a:schemeClr>
            </a:solidFill>
          </a:ln>
          <a:effectLst/>
        </c:spPr>
      </c:pivotFmt>
      <c:pivotFmt>
        <c:idx val="28"/>
        <c:spPr>
          <a:solidFill>
            <a:srgbClr val="DA1818"/>
          </a:solidFill>
          <a:ln>
            <a:solidFill>
              <a:schemeClr val="tx1">
                <a:lumMod val="95000"/>
                <a:lumOff val="5000"/>
              </a:schemeClr>
            </a:solidFill>
          </a:ln>
          <a:effectLst/>
        </c:spPr>
      </c:pivotFmt>
      <c:pivotFmt>
        <c:idx val="29"/>
        <c:spPr>
          <a:solidFill>
            <a:srgbClr val="FB643E"/>
          </a:solidFill>
          <a:ln>
            <a:solidFill>
              <a:schemeClr val="tx1">
                <a:lumMod val="95000"/>
                <a:lumOff val="5000"/>
              </a:schemeClr>
            </a:solidFill>
          </a:ln>
          <a:effectLst/>
        </c:spPr>
      </c:pivotFmt>
      <c:pivotFmt>
        <c:idx val="30"/>
        <c:spPr>
          <a:solidFill>
            <a:schemeClr val="accent1"/>
          </a:solidFill>
          <a:ln>
            <a:solidFill>
              <a:schemeClr val="tx1">
                <a:lumMod val="95000"/>
                <a:lumOff val="5000"/>
              </a:schemeClr>
            </a:solidFill>
          </a:ln>
          <a:effectLst/>
        </c:spPr>
        <c:marker>
          <c:symbol val="none"/>
        </c:marker>
        <c:dLbl>
          <c:idx val="0"/>
          <c:spPr>
            <a:noFill/>
            <a:ln>
              <a:noFill/>
            </a:ln>
            <a:effectLst/>
          </c:spPr>
          <c:txPr>
            <a:bodyPr rot="0" spcFirstLastPara="1" vertOverflow="ellipsis" vert="horz" wrap="square" anchor="ctr" anchorCtr="1"/>
            <a:lstStyle/>
            <a:p>
              <a:pPr>
                <a:defRPr sz="13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F200"/>
          </a:solidFill>
          <a:ln>
            <a:solidFill>
              <a:srgbClr val="FFF200"/>
            </a:solidFill>
          </a:ln>
          <a:effectLst/>
        </c:spPr>
      </c:pivotFmt>
      <c:pivotFmt>
        <c:idx val="32"/>
        <c:spPr>
          <a:solidFill>
            <a:srgbClr val="1A1A6B"/>
          </a:solidFill>
          <a:ln>
            <a:solidFill>
              <a:schemeClr val="tx1">
                <a:lumMod val="95000"/>
                <a:lumOff val="5000"/>
              </a:schemeClr>
            </a:solidFill>
          </a:ln>
          <a:effectLst/>
        </c:spPr>
      </c:pivotFmt>
      <c:pivotFmt>
        <c:idx val="33"/>
        <c:spPr>
          <a:solidFill>
            <a:srgbClr val="1E469B"/>
          </a:solidFill>
          <a:ln>
            <a:solidFill>
              <a:schemeClr val="tx1">
                <a:lumMod val="95000"/>
                <a:lumOff val="5000"/>
              </a:schemeClr>
            </a:solidFill>
          </a:ln>
          <a:effectLst/>
        </c:spPr>
      </c:pivotFmt>
      <c:pivotFmt>
        <c:idx val="34"/>
        <c:spPr>
          <a:solidFill>
            <a:srgbClr val="1E469B"/>
          </a:solidFill>
          <a:ln>
            <a:solidFill>
              <a:schemeClr val="tx1">
                <a:lumMod val="95000"/>
                <a:lumOff val="5000"/>
              </a:schemeClr>
            </a:solidFill>
          </a:ln>
          <a:effectLst/>
        </c:spPr>
      </c:pivotFmt>
      <c:pivotFmt>
        <c:idx val="35"/>
        <c:spPr>
          <a:solidFill>
            <a:srgbClr val="F26522"/>
          </a:solidFill>
          <a:ln>
            <a:solidFill>
              <a:schemeClr val="tx1">
                <a:lumMod val="95000"/>
                <a:lumOff val="5000"/>
              </a:schemeClr>
            </a:solidFill>
          </a:ln>
          <a:effectLst/>
        </c:spPr>
      </c:pivotFmt>
      <c:pivotFmt>
        <c:idx val="36"/>
        <c:spPr>
          <a:solidFill>
            <a:srgbClr val="0A1D56"/>
          </a:solidFill>
          <a:ln>
            <a:solidFill>
              <a:schemeClr val="tx1">
                <a:lumMod val="95000"/>
                <a:lumOff val="5000"/>
              </a:schemeClr>
            </a:solidFill>
          </a:ln>
          <a:effectLst/>
        </c:spPr>
      </c:pivotFmt>
      <c:pivotFmt>
        <c:idx val="37"/>
        <c:spPr>
          <a:solidFill>
            <a:srgbClr val="D71920"/>
          </a:solidFill>
          <a:ln>
            <a:solidFill>
              <a:schemeClr val="tx1">
                <a:lumMod val="95000"/>
                <a:lumOff val="5000"/>
              </a:schemeClr>
            </a:solidFill>
          </a:ln>
          <a:effectLst/>
        </c:spPr>
      </c:pivotFmt>
      <c:pivotFmt>
        <c:idx val="38"/>
        <c:spPr>
          <a:solidFill>
            <a:srgbClr val="3B0A45"/>
          </a:solidFill>
          <a:ln>
            <a:solidFill>
              <a:schemeClr val="tx1">
                <a:lumMod val="95000"/>
                <a:lumOff val="5000"/>
              </a:schemeClr>
            </a:solidFill>
          </a:ln>
          <a:effectLst/>
        </c:spPr>
      </c:pivotFmt>
      <c:pivotFmt>
        <c:idx val="39"/>
        <c:spPr>
          <a:solidFill>
            <a:srgbClr val="2E9AFE"/>
          </a:solidFill>
          <a:ln>
            <a:solidFill>
              <a:schemeClr val="tx1">
                <a:lumMod val="95000"/>
                <a:lumOff val="5000"/>
              </a:schemeClr>
            </a:solidFill>
          </a:ln>
          <a:effectLst/>
        </c:spPr>
      </c:pivotFmt>
      <c:pivotFmt>
        <c:idx val="40"/>
        <c:spPr>
          <a:solidFill>
            <a:srgbClr val="045093"/>
          </a:solidFill>
          <a:ln>
            <a:solidFill>
              <a:schemeClr val="tx1">
                <a:lumMod val="95000"/>
                <a:lumOff val="5000"/>
              </a:schemeClr>
            </a:solidFill>
          </a:ln>
          <a:effectLst/>
        </c:spPr>
      </c:pivotFmt>
      <c:pivotFmt>
        <c:idx val="41"/>
        <c:spPr>
          <a:solidFill>
            <a:srgbClr val="D71920"/>
          </a:solidFill>
          <a:ln>
            <a:solidFill>
              <a:schemeClr val="tx1">
                <a:lumMod val="95000"/>
                <a:lumOff val="5000"/>
              </a:schemeClr>
            </a:solidFill>
          </a:ln>
          <a:effectLst/>
        </c:spPr>
      </c:pivotFmt>
      <c:pivotFmt>
        <c:idx val="42"/>
        <c:spPr>
          <a:solidFill>
            <a:srgbClr val="EA1A8C"/>
          </a:solidFill>
          <a:ln>
            <a:solidFill>
              <a:schemeClr val="tx1">
                <a:lumMod val="95000"/>
                <a:lumOff val="5000"/>
              </a:schemeClr>
            </a:solidFill>
          </a:ln>
          <a:effectLst/>
        </c:spPr>
      </c:pivotFmt>
      <c:pivotFmt>
        <c:idx val="43"/>
        <c:spPr>
          <a:solidFill>
            <a:srgbClr val="DA1818"/>
          </a:solidFill>
          <a:ln>
            <a:solidFill>
              <a:schemeClr val="tx1">
                <a:lumMod val="95000"/>
                <a:lumOff val="5000"/>
              </a:schemeClr>
            </a:solidFill>
          </a:ln>
          <a:effectLst/>
        </c:spPr>
      </c:pivotFmt>
      <c:pivotFmt>
        <c:idx val="44"/>
        <c:spPr>
          <a:solidFill>
            <a:srgbClr val="FB643E"/>
          </a:solidFill>
          <a:ln>
            <a:solidFill>
              <a:schemeClr val="tx1">
                <a:lumMod val="95000"/>
                <a:lumOff val="5000"/>
              </a:schemeClr>
            </a:solidFill>
          </a:ln>
          <a:effectLst/>
        </c:spPr>
      </c:pivotFmt>
    </c:pivotFmts>
    <c:plotArea>
      <c:layout>
        <c:manualLayout>
          <c:layoutTarget val="inner"/>
          <c:xMode val="edge"/>
          <c:yMode val="edge"/>
          <c:x val="9.2776849863464031E-2"/>
          <c:y val="0.26328484981044037"/>
          <c:w val="0.8790167090856067"/>
          <c:h val="0.29876713327500731"/>
        </c:manualLayout>
      </c:layout>
      <c:barChart>
        <c:barDir val="col"/>
        <c:grouping val="clustered"/>
        <c:varyColors val="0"/>
        <c:ser>
          <c:idx val="0"/>
          <c:order val="0"/>
          <c:tx>
            <c:strRef>
              <c:f>'No.of.wins.by.team'!$C$3</c:f>
              <c:strCache>
                <c:ptCount val="1"/>
                <c:pt idx="0">
                  <c:v>Total</c:v>
                </c:pt>
              </c:strCache>
            </c:strRef>
          </c:tx>
          <c:spPr>
            <a:solidFill>
              <a:schemeClr val="accent1"/>
            </a:solidFill>
            <a:ln>
              <a:solidFill>
                <a:schemeClr val="tx1">
                  <a:lumMod val="95000"/>
                  <a:lumOff val="5000"/>
                </a:schemeClr>
              </a:solidFill>
            </a:ln>
            <a:effectLst/>
          </c:spPr>
          <c:invertIfNegative val="0"/>
          <c:dPt>
            <c:idx val="0"/>
            <c:invertIfNegative val="0"/>
            <c:bubble3D val="0"/>
            <c:spPr>
              <a:solidFill>
                <a:srgbClr val="FFF200"/>
              </a:solidFill>
              <a:ln>
                <a:solidFill>
                  <a:srgbClr val="FFF200"/>
                </a:solidFill>
              </a:ln>
              <a:effectLst/>
            </c:spPr>
            <c:extLst>
              <c:ext xmlns:c16="http://schemas.microsoft.com/office/drawing/2014/chart" uri="{C3380CC4-5D6E-409C-BE32-E72D297353CC}">
                <c16:uniqueId val="{00000001-9665-4C80-808F-1CD7ABD51E9B}"/>
              </c:ext>
            </c:extLst>
          </c:dPt>
          <c:dPt>
            <c:idx val="1"/>
            <c:invertIfNegative val="0"/>
            <c:bubble3D val="0"/>
            <c:spPr>
              <a:solidFill>
                <a:srgbClr val="1A1A6B"/>
              </a:solidFill>
              <a:ln>
                <a:solidFill>
                  <a:schemeClr val="tx1">
                    <a:lumMod val="95000"/>
                    <a:lumOff val="5000"/>
                  </a:schemeClr>
                </a:solidFill>
              </a:ln>
              <a:effectLst/>
            </c:spPr>
            <c:extLst>
              <c:ext xmlns:c16="http://schemas.microsoft.com/office/drawing/2014/chart" uri="{C3380CC4-5D6E-409C-BE32-E72D297353CC}">
                <c16:uniqueId val="{00000003-9665-4C80-808F-1CD7ABD51E9B}"/>
              </c:ext>
            </c:extLst>
          </c:dPt>
          <c:dPt>
            <c:idx val="2"/>
            <c:invertIfNegative val="0"/>
            <c:bubble3D val="0"/>
            <c:spPr>
              <a:solidFill>
                <a:srgbClr val="1E469B"/>
              </a:solidFill>
              <a:ln>
                <a:solidFill>
                  <a:schemeClr val="tx1">
                    <a:lumMod val="95000"/>
                    <a:lumOff val="5000"/>
                  </a:schemeClr>
                </a:solidFill>
              </a:ln>
              <a:effectLst/>
            </c:spPr>
            <c:extLst>
              <c:ext xmlns:c16="http://schemas.microsoft.com/office/drawing/2014/chart" uri="{C3380CC4-5D6E-409C-BE32-E72D297353CC}">
                <c16:uniqueId val="{00000005-9665-4C80-808F-1CD7ABD51E9B}"/>
              </c:ext>
            </c:extLst>
          </c:dPt>
          <c:dPt>
            <c:idx val="3"/>
            <c:invertIfNegative val="0"/>
            <c:bubble3D val="0"/>
            <c:spPr>
              <a:solidFill>
                <a:srgbClr val="1E469B"/>
              </a:solidFill>
              <a:ln>
                <a:solidFill>
                  <a:schemeClr val="tx1">
                    <a:lumMod val="95000"/>
                    <a:lumOff val="5000"/>
                  </a:schemeClr>
                </a:solidFill>
              </a:ln>
              <a:effectLst/>
            </c:spPr>
            <c:extLst>
              <c:ext xmlns:c16="http://schemas.microsoft.com/office/drawing/2014/chart" uri="{C3380CC4-5D6E-409C-BE32-E72D297353CC}">
                <c16:uniqueId val="{00000007-9665-4C80-808F-1CD7ABD51E9B}"/>
              </c:ext>
            </c:extLst>
          </c:dPt>
          <c:dPt>
            <c:idx val="4"/>
            <c:invertIfNegative val="0"/>
            <c:bubble3D val="0"/>
            <c:spPr>
              <a:solidFill>
                <a:srgbClr val="F26522"/>
              </a:solidFill>
              <a:ln>
                <a:solidFill>
                  <a:schemeClr val="tx1">
                    <a:lumMod val="95000"/>
                    <a:lumOff val="5000"/>
                  </a:schemeClr>
                </a:solidFill>
              </a:ln>
              <a:effectLst/>
            </c:spPr>
            <c:extLst>
              <c:ext xmlns:c16="http://schemas.microsoft.com/office/drawing/2014/chart" uri="{C3380CC4-5D6E-409C-BE32-E72D297353CC}">
                <c16:uniqueId val="{00000009-9665-4C80-808F-1CD7ABD51E9B}"/>
              </c:ext>
            </c:extLst>
          </c:dPt>
          <c:dPt>
            <c:idx val="5"/>
            <c:invertIfNegative val="0"/>
            <c:bubble3D val="0"/>
            <c:spPr>
              <a:solidFill>
                <a:srgbClr val="0A1D56"/>
              </a:solidFill>
              <a:ln>
                <a:solidFill>
                  <a:schemeClr val="tx1">
                    <a:lumMod val="95000"/>
                    <a:lumOff val="5000"/>
                  </a:schemeClr>
                </a:solidFill>
              </a:ln>
              <a:effectLst/>
            </c:spPr>
            <c:extLst>
              <c:ext xmlns:c16="http://schemas.microsoft.com/office/drawing/2014/chart" uri="{C3380CC4-5D6E-409C-BE32-E72D297353CC}">
                <c16:uniqueId val="{0000000B-9665-4C80-808F-1CD7ABD51E9B}"/>
              </c:ext>
            </c:extLst>
          </c:dPt>
          <c:dPt>
            <c:idx val="6"/>
            <c:invertIfNegative val="0"/>
            <c:bubble3D val="0"/>
            <c:spPr>
              <a:solidFill>
                <a:srgbClr val="D71920"/>
              </a:solidFill>
              <a:ln>
                <a:solidFill>
                  <a:schemeClr val="tx1">
                    <a:lumMod val="95000"/>
                    <a:lumOff val="5000"/>
                  </a:schemeClr>
                </a:solidFill>
              </a:ln>
              <a:effectLst/>
            </c:spPr>
            <c:extLst>
              <c:ext xmlns:c16="http://schemas.microsoft.com/office/drawing/2014/chart" uri="{C3380CC4-5D6E-409C-BE32-E72D297353CC}">
                <c16:uniqueId val="{0000000D-9665-4C80-808F-1CD7ABD51E9B}"/>
              </c:ext>
            </c:extLst>
          </c:dPt>
          <c:dPt>
            <c:idx val="7"/>
            <c:invertIfNegative val="0"/>
            <c:bubble3D val="0"/>
            <c:spPr>
              <a:solidFill>
                <a:srgbClr val="3B0A45"/>
              </a:solidFill>
              <a:ln>
                <a:solidFill>
                  <a:schemeClr val="tx1">
                    <a:lumMod val="95000"/>
                    <a:lumOff val="5000"/>
                  </a:schemeClr>
                </a:solidFill>
              </a:ln>
              <a:effectLst/>
            </c:spPr>
            <c:extLst>
              <c:ext xmlns:c16="http://schemas.microsoft.com/office/drawing/2014/chart" uri="{C3380CC4-5D6E-409C-BE32-E72D297353CC}">
                <c16:uniqueId val="{0000000F-9665-4C80-808F-1CD7ABD51E9B}"/>
              </c:ext>
            </c:extLst>
          </c:dPt>
          <c:dPt>
            <c:idx val="8"/>
            <c:invertIfNegative val="0"/>
            <c:bubble3D val="0"/>
            <c:spPr>
              <a:solidFill>
                <a:srgbClr val="2E9AFE"/>
              </a:solidFill>
              <a:ln>
                <a:solidFill>
                  <a:schemeClr val="tx1">
                    <a:lumMod val="95000"/>
                    <a:lumOff val="5000"/>
                  </a:schemeClr>
                </a:solidFill>
              </a:ln>
              <a:effectLst/>
            </c:spPr>
            <c:extLst>
              <c:ext xmlns:c16="http://schemas.microsoft.com/office/drawing/2014/chart" uri="{C3380CC4-5D6E-409C-BE32-E72D297353CC}">
                <c16:uniqueId val="{00000011-9665-4C80-808F-1CD7ABD51E9B}"/>
              </c:ext>
            </c:extLst>
          </c:dPt>
          <c:dPt>
            <c:idx val="9"/>
            <c:invertIfNegative val="0"/>
            <c:bubble3D val="0"/>
            <c:spPr>
              <a:solidFill>
                <a:srgbClr val="045093"/>
              </a:solidFill>
              <a:ln>
                <a:solidFill>
                  <a:schemeClr val="tx1">
                    <a:lumMod val="95000"/>
                    <a:lumOff val="5000"/>
                  </a:schemeClr>
                </a:solidFill>
              </a:ln>
              <a:effectLst/>
            </c:spPr>
            <c:extLst>
              <c:ext xmlns:c16="http://schemas.microsoft.com/office/drawing/2014/chart" uri="{C3380CC4-5D6E-409C-BE32-E72D297353CC}">
                <c16:uniqueId val="{00000013-9665-4C80-808F-1CD7ABD51E9B}"/>
              </c:ext>
            </c:extLst>
          </c:dPt>
          <c:dPt>
            <c:idx val="10"/>
            <c:invertIfNegative val="0"/>
            <c:bubble3D val="0"/>
            <c:spPr>
              <a:solidFill>
                <a:srgbClr val="D71920"/>
              </a:solidFill>
              <a:ln>
                <a:solidFill>
                  <a:schemeClr val="tx1">
                    <a:lumMod val="95000"/>
                    <a:lumOff val="5000"/>
                  </a:schemeClr>
                </a:solidFill>
              </a:ln>
              <a:effectLst/>
            </c:spPr>
            <c:extLst>
              <c:ext xmlns:c16="http://schemas.microsoft.com/office/drawing/2014/chart" uri="{C3380CC4-5D6E-409C-BE32-E72D297353CC}">
                <c16:uniqueId val="{00000015-9665-4C80-808F-1CD7ABD51E9B}"/>
              </c:ext>
            </c:extLst>
          </c:dPt>
          <c:dPt>
            <c:idx val="11"/>
            <c:invertIfNegative val="0"/>
            <c:bubble3D val="0"/>
            <c:spPr>
              <a:solidFill>
                <a:srgbClr val="EA1A8C"/>
              </a:solidFill>
              <a:ln>
                <a:solidFill>
                  <a:schemeClr val="tx1">
                    <a:lumMod val="95000"/>
                    <a:lumOff val="5000"/>
                  </a:schemeClr>
                </a:solidFill>
              </a:ln>
              <a:effectLst/>
            </c:spPr>
            <c:extLst>
              <c:ext xmlns:c16="http://schemas.microsoft.com/office/drawing/2014/chart" uri="{C3380CC4-5D6E-409C-BE32-E72D297353CC}">
                <c16:uniqueId val="{00000017-9665-4C80-808F-1CD7ABD51E9B}"/>
              </c:ext>
            </c:extLst>
          </c:dPt>
          <c:dPt>
            <c:idx val="12"/>
            <c:invertIfNegative val="0"/>
            <c:bubble3D val="0"/>
            <c:spPr>
              <a:solidFill>
                <a:srgbClr val="DA1818"/>
              </a:solidFill>
              <a:ln>
                <a:solidFill>
                  <a:schemeClr val="tx1">
                    <a:lumMod val="95000"/>
                    <a:lumOff val="5000"/>
                  </a:schemeClr>
                </a:solidFill>
              </a:ln>
              <a:effectLst/>
            </c:spPr>
            <c:extLst>
              <c:ext xmlns:c16="http://schemas.microsoft.com/office/drawing/2014/chart" uri="{C3380CC4-5D6E-409C-BE32-E72D297353CC}">
                <c16:uniqueId val="{00000019-9665-4C80-808F-1CD7ABD51E9B}"/>
              </c:ext>
            </c:extLst>
          </c:dPt>
          <c:dPt>
            <c:idx val="13"/>
            <c:invertIfNegative val="0"/>
            <c:bubble3D val="0"/>
            <c:spPr>
              <a:solidFill>
                <a:srgbClr val="FB643E"/>
              </a:solidFill>
              <a:ln>
                <a:solidFill>
                  <a:schemeClr val="tx1">
                    <a:lumMod val="95000"/>
                    <a:lumOff val="5000"/>
                  </a:schemeClr>
                </a:solidFill>
              </a:ln>
              <a:effectLst/>
            </c:spPr>
            <c:extLst>
              <c:ext xmlns:c16="http://schemas.microsoft.com/office/drawing/2014/chart" uri="{C3380CC4-5D6E-409C-BE32-E72D297353CC}">
                <c16:uniqueId val="{0000001B-9665-4C80-808F-1CD7ABD51E9B}"/>
              </c:ext>
            </c:extLst>
          </c:dPt>
          <c:dLbls>
            <c:spPr>
              <a:noFill/>
              <a:ln>
                <a:noFill/>
              </a:ln>
              <a:effectLst/>
            </c:spPr>
            <c:txPr>
              <a:bodyPr rot="0" spcFirstLastPara="1" vertOverflow="ellipsis" vert="horz" wrap="square" anchor="ctr" anchorCtr="1"/>
              <a:lstStyle/>
              <a:p>
                <a:pPr>
                  <a:defRPr sz="1300" b="1"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'No.of.wins.by.team'!$B$4:$B$18</c:f>
              <c:strCache>
                <c:ptCount val="14"/>
                <c:pt idx="0">
                  <c:v>Chennai Super Kings</c:v>
                </c:pt>
                <c:pt idx="1">
                  <c:v>Deccan Chargers</c:v>
                </c:pt>
                <c:pt idx="2">
                  <c:v>Delhi Capitals</c:v>
                </c:pt>
                <c:pt idx="3">
                  <c:v>Delhi Daredevils</c:v>
                </c:pt>
                <c:pt idx="4">
                  <c:v>Gujarat Lions</c:v>
                </c:pt>
                <c:pt idx="5">
                  <c:v>Gujarat Titans</c:v>
                </c:pt>
                <c:pt idx="6">
                  <c:v>Kings XI Punjab</c:v>
                </c:pt>
                <c:pt idx="7">
                  <c:v>Kolkata Knight Riders</c:v>
                </c:pt>
                <c:pt idx="8">
                  <c:v>Lucknow Super Giants</c:v>
                </c:pt>
                <c:pt idx="9">
                  <c:v>Mumbai Indians</c:v>
                </c:pt>
                <c:pt idx="10">
                  <c:v>Punjab Kings</c:v>
                </c:pt>
                <c:pt idx="11">
                  <c:v>Rajasthan Royals</c:v>
                </c:pt>
                <c:pt idx="12">
                  <c:v>Royal Challengers Bangalore</c:v>
                </c:pt>
                <c:pt idx="13">
                  <c:v>Sunrisers Hyderabad</c:v>
                </c:pt>
              </c:strCache>
            </c:strRef>
          </c:cat>
          <c:val>
            <c:numRef>
              <c:f>'No.of.wins.by.team'!$C$4:$C$18</c:f>
              <c:numCache>
                <c:formatCode>General</c:formatCode>
                <c:ptCount val="14"/>
                <c:pt idx="0">
                  <c:v>138</c:v>
                </c:pt>
                <c:pt idx="1">
                  <c:v>29</c:v>
                </c:pt>
                <c:pt idx="2">
                  <c:v>48</c:v>
                </c:pt>
                <c:pt idx="3">
                  <c:v>67</c:v>
                </c:pt>
                <c:pt idx="4">
                  <c:v>13</c:v>
                </c:pt>
                <c:pt idx="5">
                  <c:v>28</c:v>
                </c:pt>
                <c:pt idx="6">
                  <c:v>88</c:v>
                </c:pt>
                <c:pt idx="7">
                  <c:v>131</c:v>
                </c:pt>
                <c:pt idx="8">
                  <c:v>24</c:v>
                </c:pt>
                <c:pt idx="9">
                  <c:v>144</c:v>
                </c:pt>
                <c:pt idx="10">
                  <c:v>24</c:v>
                </c:pt>
                <c:pt idx="11">
                  <c:v>112</c:v>
                </c:pt>
                <c:pt idx="12">
                  <c:v>116</c:v>
                </c:pt>
                <c:pt idx="13">
                  <c:v>88</c:v>
                </c:pt>
              </c:numCache>
            </c:numRef>
          </c:val>
          <c:extLst>
            <c:ext xmlns:c16="http://schemas.microsoft.com/office/drawing/2014/chart" uri="{C3380CC4-5D6E-409C-BE32-E72D297353CC}">
              <c16:uniqueId val="{0000001C-9665-4C80-808F-1CD7ABD51E9B}"/>
            </c:ext>
          </c:extLst>
        </c:ser>
        <c:dLbls>
          <c:dLblPos val="outEnd"/>
          <c:showLegendKey val="0"/>
          <c:showVal val="1"/>
          <c:showCatName val="0"/>
          <c:showSerName val="0"/>
          <c:showPercent val="0"/>
          <c:showBubbleSize val="0"/>
        </c:dLbls>
        <c:gapWidth val="219"/>
        <c:axId val="235933168"/>
        <c:axId val="235944208"/>
      </c:barChart>
      <c:catAx>
        <c:axId val="23593316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ln>
                  <a:noFill/>
                </a:ln>
                <a:solidFill>
                  <a:schemeClr val="bg1"/>
                </a:solidFill>
                <a:latin typeface="+mn-lt"/>
                <a:ea typeface="+mn-ea"/>
                <a:cs typeface="+mn-cs"/>
              </a:defRPr>
            </a:pPr>
            <a:endParaRPr lang="en-US"/>
          </a:p>
        </c:txPr>
        <c:crossAx val="235944208"/>
        <c:crosses val="autoZero"/>
        <c:auto val="1"/>
        <c:lblAlgn val="ctr"/>
        <c:lblOffset val="100"/>
        <c:noMultiLvlLbl val="0"/>
      </c:catAx>
      <c:valAx>
        <c:axId val="235944208"/>
        <c:scaling>
          <c:orientation val="minMax"/>
        </c:scaling>
        <c:delete val="1"/>
        <c:axPos val="l"/>
        <c:numFmt formatCode="General" sourceLinked="1"/>
        <c:majorTickMark val="out"/>
        <c:minorTickMark val="none"/>
        <c:tickLblPos val="nextTo"/>
        <c:crossAx val="235933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ln>
            <a:solidFill>
              <a:schemeClr val="tx1">
                <a:lumMod val="95000"/>
                <a:lumOff val="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ln>
                  <a:solidFill>
                    <a:schemeClr val="bg1">
                      <a:lumMod val="95000"/>
                    </a:schemeClr>
                  </a:solidFill>
                </a:ln>
                <a:solidFill>
                  <a:schemeClr val="bg1"/>
                </a:solidFill>
                <a:latin typeface="+mn-lt"/>
                <a:ea typeface="+mn-ea"/>
                <a:cs typeface="+mn-cs"/>
              </a:defRPr>
            </a:pPr>
            <a:r>
              <a:rPr lang="en-IN" sz="1600">
                <a:ln>
                  <a:solidFill>
                    <a:schemeClr val="bg1">
                      <a:lumMod val="95000"/>
                    </a:schemeClr>
                  </a:solidFill>
                </a:ln>
                <a:solidFill>
                  <a:schemeClr val="bg1"/>
                </a:solidFill>
              </a:rPr>
              <a:t>Boundaries</a:t>
            </a:r>
            <a:r>
              <a:rPr lang="en-IN" sz="1600" baseline="0">
                <a:ln>
                  <a:solidFill>
                    <a:schemeClr val="bg1">
                      <a:lumMod val="95000"/>
                    </a:schemeClr>
                  </a:solidFill>
                </a:ln>
                <a:solidFill>
                  <a:schemeClr val="bg1"/>
                </a:solidFill>
              </a:rPr>
              <a:t> Split </a:t>
            </a:r>
            <a:endParaRPr lang="en-IN" sz="1600">
              <a:ln>
                <a:solidFill>
                  <a:schemeClr val="bg1">
                    <a:lumMod val="95000"/>
                  </a:schemeClr>
                </a:solidFill>
              </a:ln>
              <a:solidFill>
                <a:schemeClr val="bg1"/>
              </a:solidFill>
            </a:endParaRPr>
          </a:p>
        </c:rich>
      </c:tx>
      <c:overlay val="0"/>
      <c:spPr>
        <a:noFill/>
        <a:ln>
          <a:noFill/>
        </a:ln>
        <a:effectLst/>
      </c:spPr>
      <c:txPr>
        <a:bodyPr rot="0" spcFirstLastPara="1" vertOverflow="ellipsis" vert="horz" wrap="square" anchor="ctr" anchorCtr="1"/>
        <a:lstStyle/>
        <a:p>
          <a:pPr>
            <a:defRPr sz="1600" b="0" i="0" u="none" strike="noStrike" kern="1200" spc="0" baseline="0">
              <a:ln>
                <a:solidFill>
                  <a:schemeClr val="bg1">
                    <a:lumMod val="95000"/>
                  </a:schemeClr>
                </a:solidFill>
              </a:ln>
              <a:solidFill>
                <a:schemeClr val="bg1"/>
              </a:solidFill>
              <a:latin typeface="+mn-lt"/>
              <a:ea typeface="+mn-ea"/>
              <a:cs typeface="+mn-cs"/>
            </a:defRPr>
          </a:pPr>
          <a:endParaRPr lang="en-IN"/>
        </a:p>
      </c:txPr>
    </c:title>
    <c:autoTitleDeleted val="0"/>
    <c:plotArea>
      <c:layout>
        <c:manualLayout>
          <c:layoutTarget val="inner"/>
          <c:xMode val="edge"/>
          <c:yMode val="edge"/>
          <c:x val="0.28377806479015566"/>
          <c:y val="0.1562102445806115"/>
          <c:w val="0.50210056056632768"/>
          <c:h val="0.80428385070728636"/>
        </c:manualLayout>
      </c:layout>
      <c:doughnut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1-9339-42F0-ACD2-FFF2819B1CFF}"/>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9339-42F0-ACD2-FFF2819B1CFF}"/>
              </c:ext>
            </c:extLst>
          </c:dPt>
          <c:dLbls>
            <c:dLbl>
              <c:idx val="1"/>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bg1">
                            <a:lumMod val="95000"/>
                          </a:schemeClr>
                        </a:solidFill>
                      </a:ln>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3-9339-42F0-ACD2-FFF2819B1CF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boundary_split!$C$12:$D$12</c:f>
              <c:strCache>
                <c:ptCount val="2"/>
                <c:pt idx="0">
                  <c:v>4s</c:v>
                </c:pt>
                <c:pt idx="1">
                  <c:v>6s</c:v>
                </c:pt>
              </c:strCache>
            </c:strRef>
          </c:cat>
          <c:val>
            <c:numRef>
              <c:f>boundary_split!$C$13:$D$13</c:f>
              <c:numCache>
                <c:formatCode>General</c:formatCode>
                <c:ptCount val="2"/>
                <c:pt idx="0">
                  <c:v>2175</c:v>
                </c:pt>
                <c:pt idx="1">
                  <c:v>1261</c:v>
                </c:pt>
              </c:numCache>
            </c:numRef>
          </c:val>
          <c:extLst>
            <c:ext xmlns:c16="http://schemas.microsoft.com/office/drawing/2014/chart" uri="{C3380CC4-5D6E-409C-BE32-E72D297353CC}">
              <c16:uniqueId val="{00000004-9339-42F0-ACD2-FFF2819B1CF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3.3647581903652614E-2"/>
          <c:y val="0.71407234660470265"/>
          <c:w val="0.24462398441094244"/>
          <c:h val="0.23137109368959816"/>
        </c:manualLayout>
      </c:layout>
      <c:overlay val="0"/>
      <c:spPr>
        <a:noFill/>
        <a:ln>
          <a:noFill/>
        </a:ln>
        <a:effectLst/>
      </c:spPr>
      <c:txPr>
        <a:bodyPr rot="0" spcFirstLastPara="1" vertOverflow="ellipsis" vert="horz" wrap="square" anchor="ctr" anchorCtr="1"/>
        <a:lstStyle/>
        <a:p>
          <a:pPr>
            <a:defRPr sz="1200" b="0" i="0" u="none" strike="noStrike" kern="1200" baseline="0">
              <a:ln>
                <a:solidFill>
                  <a:schemeClr val="bg1">
                    <a:lumMod val="95000"/>
                  </a:schemeClr>
                </a:solidFill>
              </a:ln>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[IPL_DASHBOARD.xlsx]mostipltrophies!PivotTable16</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rPr>
              <a:t>Most IPL Championships (2008–2024)</a:t>
            </a:r>
            <a:endParaRPr lang="en-US" sz="1400" b="1" i="1"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b="1" i="1">
                <a:solidFill>
                  <a:sysClr val="windowText" lastClr="000000">
                    <a:lumMod val="65000"/>
                    <a:lumOff val="35000"/>
                  </a:sysClr>
                </a:solidFill>
              </a:defRPr>
            </a:pPr>
            <a:endParaRPr lang="en-US" b="1" i="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EE00"/>
          </a:solidFill>
          <a:ln>
            <a:noFill/>
          </a:ln>
          <a:effectLst/>
        </c:spPr>
      </c:pivotFmt>
      <c:pivotFmt>
        <c:idx val="2"/>
        <c:spPr>
          <a:solidFill>
            <a:srgbClr val="A8A9AD"/>
          </a:solidFill>
          <a:ln>
            <a:noFill/>
          </a:ln>
          <a:effectLst/>
        </c:spPr>
      </c:pivotFmt>
      <c:pivotFmt>
        <c:idx val="3"/>
        <c:spPr>
          <a:solidFill>
            <a:srgbClr val="0C2340"/>
          </a:solidFill>
          <a:ln>
            <a:noFill/>
          </a:ln>
          <a:effectLst/>
        </c:spPr>
      </c:pivotFmt>
      <c:pivotFmt>
        <c:idx val="4"/>
        <c:spPr>
          <a:solidFill>
            <a:srgbClr val="3A225D"/>
          </a:solidFill>
          <a:ln>
            <a:noFill/>
          </a:ln>
          <a:effectLst/>
        </c:spPr>
      </c:pivotFmt>
      <c:pivotFmt>
        <c:idx val="5"/>
        <c:spPr>
          <a:solidFill>
            <a:srgbClr val="045093"/>
          </a:solidFill>
          <a:ln>
            <a:noFill/>
          </a:ln>
          <a:effectLst/>
        </c:spPr>
      </c:pivotFmt>
      <c:pivotFmt>
        <c:idx val="6"/>
        <c:spPr>
          <a:solidFill>
            <a:srgbClr val="EA1A84"/>
          </a:solidFill>
          <a:ln>
            <a:noFill/>
          </a:ln>
          <a:effectLst/>
        </c:spPr>
      </c:pivotFmt>
      <c:pivotFmt>
        <c:idx val="7"/>
        <c:spPr>
          <a:solidFill>
            <a:srgbClr val="E47612"/>
          </a:solidFill>
          <a:ln>
            <a:noFill/>
          </a:ln>
          <a:effectLst/>
        </c:spPr>
      </c:pivotFmt>
    </c:pivotFmts>
    <c:plotArea>
      <c:layout/>
      <c:barChart>
        <c:barDir val="col"/>
        <c:grouping val="clustered"/>
        <c:varyColors val="0"/>
        <c:ser>
          <c:idx val="0"/>
          <c:order val="0"/>
          <c:tx>
            <c:strRef>
              <c:f>mostipltrophies!$B$1</c:f>
              <c:strCache>
                <c:ptCount val="1"/>
                <c:pt idx="0">
                  <c:v>Total</c:v>
                </c:pt>
              </c:strCache>
            </c:strRef>
          </c:tx>
          <c:spPr>
            <a:solidFill>
              <a:schemeClr val="accent1"/>
            </a:solidFill>
            <a:ln>
              <a:noFill/>
            </a:ln>
            <a:effectLst/>
          </c:spPr>
          <c:invertIfNegative val="0"/>
          <c:dPt>
            <c:idx val="0"/>
            <c:invertIfNegative val="0"/>
            <c:bubble3D val="0"/>
            <c:spPr>
              <a:solidFill>
                <a:srgbClr val="FDEE00"/>
              </a:solidFill>
              <a:ln>
                <a:noFill/>
              </a:ln>
              <a:effectLst/>
            </c:spPr>
            <c:extLst>
              <c:ext xmlns:c16="http://schemas.microsoft.com/office/drawing/2014/chart" uri="{C3380CC4-5D6E-409C-BE32-E72D297353CC}">
                <c16:uniqueId val="{00000002-C900-42B3-819A-FAF42E8168B8}"/>
              </c:ext>
            </c:extLst>
          </c:dPt>
          <c:dPt>
            <c:idx val="1"/>
            <c:invertIfNegative val="0"/>
            <c:bubble3D val="0"/>
            <c:spPr>
              <a:solidFill>
                <a:srgbClr val="A8A9AD"/>
              </a:solidFill>
              <a:ln>
                <a:noFill/>
              </a:ln>
              <a:effectLst/>
            </c:spPr>
            <c:extLst>
              <c:ext xmlns:c16="http://schemas.microsoft.com/office/drawing/2014/chart" uri="{C3380CC4-5D6E-409C-BE32-E72D297353CC}">
                <c16:uniqueId val="{00000003-C900-42B3-819A-FAF42E8168B8}"/>
              </c:ext>
            </c:extLst>
          </c:dPt>
          <c:dPt>
            <c:idx val="2"/>
            <c:invertIfNegative val="0"/>
            <c:bubble3D val="0"/>
            <c:spPr>
              <a:solidFill>
                <a:srgbClr val="0C2340"/>
              </a:solidFill>
              <a:ln>
                <a:noFill/>
              </a:ln>
              <a:effectLst/>
            </c:spPr>
            <c:extLst>
              <c:ext xmlns:c16="http://schemas.microsoft.com/office/drawing/2014/chart" uri="{C3380CC4-5D6E-409C-BE32-E72D297353CC}">
                <c16:uniqueId val="{00000004-C900-42B3-819A-FAF42E8168B8}"/>
              </c:ext>
            </c:extLst>
          </c:dPt>
          <c:dPt>
            <c:idx val="3"/>
            <c:invertIfNegative val="0"/>
            <c:bubble3D val="0"/>
            <c:spPr>
              <a:solidFill>
                <a:srgbClr val="3A225D"/>
              </a:solidFill>
              <a:ln>
                <a:noFill/>
              </a:ln>
              <a:effectLst/>
            </c:spPr>
            <c:extLst>
              <c:ext xmlns:c16="http://schemas.microsoft.com/office/drawing/2014/chart" uri="{C3380CC4-5D6E-409C-BE32-E72D297353CC}">
                <c16:uniqueId val="{00000005-C900-42B3-819A-FAF42E8168B8}"/>
              </c:ext>
            </c:extLst>
          </c:dPt>
          <c:dPt>
            <c:idx val="4"/>
            <c:invertIfNegative val="0"/>
            <c:bubble3D val="0"/>
            <c:spPr>
              <a:solidFill>
                <a:srgbClr val="045093"/>
              </a:solidFill>
              <a:ln>
                <a:noFill/>
              </a:ln>
              <a:effectLst/>
            </c:spPr>
            <c:extLst>
              <c:ext xmlns:c16="http://schemas.microsoft.com/office/drawing/2014/chart" uri="{C3380CC4-5D6E-409C-BE32-E72D297353CC}">
                <c16:uniqueId val="{00000006-C900-42B3-819A-FAF42E8168B8}"/>
              </c:ext>
            </c:extLst>
          </c:dPt>
          <c:dPt>
            <c:idx val="5"/>
            <c:invertIfNegative val="0"/>
            <c:bubble3D val="0"/>
            <c:spPr>
              <a:solidFill>
                <a:srgbClr val="EA1A84"/>
              </a:solidFill>
              <a:ln>
                <a:noFill/>
              </a:ln>
              <a:effectLst/>
            </c:spPr>
            <c:extLst>
              <c:ext xmlns:c16="http://schemas.microsoft.com/office/drawing/2014/chart" uri="{C3380CC4-5D6E-409C-BE32-E72D297353CC}">
                <c16:uniqueId val="{00000007-C900-42B3-819A-FAF42E8168B8}"/>
              </c:ext>
            </c:extLst>
          </c:dPt>
          <c:dPt>
            <c:idx val="6"/>
            <c:invertIfNegative val="0"/>
            <c:bubble3D val="0"/>
            <c:spPr>
              <a:solidFill>
                <a:srgbClr val="E47612"/>
              </a:solidFill>
              <a:ln>
                <a:noFill/>
              </a:ln>
              <a:effectLst/>
            </c:spPr>
            <c:extLst>
              <c:ext xmlns:c16="http://schemas.microsoft.com/office/drawing/2014/chart" uri="{C3380CC4-5D6E-409C-BE32-E72D297353CC}">
                <c16:uniqueId val="{0000000C-6EA4-40C9-9A6C-302DDF36ABAE}"/>
              </c:ext>
            </c:extLst>
          </c:dPt>
          <c:dLbls>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mostipltrophies!$A$2:$A$9</c:f>
              <c:strCache>
                <c:ptCount val="7"/>
                <c:pt idx="0">
                  <c:v>Chennai Super Kings</c:v>
                </c:pt>
                <c:pt idx="1">
                  <c:v>Deccan Chargers</c:v>
                </c:pt>
                <c:pt idx="2">
                  <c:v>Gujarat Titans</c:v>
                </c:pt>
                <c:pt idx="3">
                  <c:v>Kolkata Knight Riders</c:v>
                </c:pt>
                <c:pt idx="4">
                  <c:v>Mumbai Indians</c:v>
                </c:pt>
                <c:pt idx="5">
                  <c:v>Rajasthan Royals</c:v>
                </c:pt>
                <c:pt idx="6">
                  <c:v>Sunrisers Hyderabad</c:v>
                </c:pt>
              </c:strCache>
            </c:strRef>
          </c:cat>
          <c:val>
            <c:numRef>
              <c:f>mostipltrophies!$B$2:$B$9</c:f>
              <c:numCache>
                <c:formatCode>General</c:formatCode>
                <c:ptCount val="7"/>
                <c:pt idx="0">
                  <c:v>5</c:v>
                </c:pt>
                <c:pt idx="1">
                  <c:v>1</c:v>
                </c:pt>
                <c:pt idx="2">
                  <c:v>1</c:v>
                </c:pt>
                <c:pt idx="3">
                  <c:v>3</c:v>
                </c:pt>
                <c:pt idx="4">
                  <c:v>5</c:v>
                </c:pt>
                <c:pt idx="5">
                  <c:v>1</c:v>
                </c:pt>
                <c:pt idx="6">
                  <c:v>1</c:v>
                </c:pt>
              </c:numCache>
            </c:numRef>
          </c:val>
          <c:extLst>
            <c:ext xmlns:c16="http://schemas.microsoft.com/office/drawing/2014/chart" uri="{C3380CC4-5D6E-409C-BE32-E72D297353CC}">
              <c16:uniqueId val="{00000000-C900-42B3-819A-FAF42E8168B8}"/>
            </c:ext>
          </c:extLst>
        </c:ser>
        <c:dLbls>
          <c:dLblPos val="outEnd"/>
          <c:showLegendKey val="0"/>
          <c:showVal val="1"/>
          <c:showCatName val="0"/>
          <c:showSerName val="0"/>
          <c:showPercent val="0"/>
          <c:showBubbleSize val="0"/>
        </c:dLbls>
        <c:gapWidth val="219"/>
        <c:overlap val="-27"/>
        <c:axId val="110907952"/>
        <c:axId val="110908432"/>
      </c:barChart>
      <c:catAx>
        <c:axId val="1109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8432"/>
        <c:crosses val="autoZero"/>
        <c:auto val="1"/>
        <c:lblAlgn val="ctr"/>
        <c:lblOffset val="100"/>
        <c:noMultiLvlLbl val="0"/>
      </c:catAx>
      <c:valAx>
        <c:axId val="110908432"/>
        <c:scaling>
          <c:orientation val="minMax"/>
        </c:scaling>
        <c:delete val="1"/>
        <c:axPos val="l"/>
        <c:numFmt formatCode="General" sourceLinked="1"/>
        <c:majorTickMark val="none"/>
        <c:minorTickMark val="none"/>
        <c:tickLblPos val="nextTo"/>
        <c:crossAx val="1109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ln>
                  <a:solidFill>
                    <a:schemeClr val="bg1">
                      <a:lumMod val="95000"/>
                    </a:schemeClr>
                  </a:solidFill>
                </a:ln>
                <a:solidFill>
                  <a:schemeClr val="bg1"/>
                </a:solidFill>
                <a:latin typeface="+mn-lt"/>
                <a:ea typeface="+mn-ea"/>
                <a:cs typeface="+mn-cs"/>
              </a:defRPr>
            </a:pPr>
            <a:r>
              <a:rPr lang="en-IN">
                <a:ln>
                  <a:solidFill>
                    <a:schemeClr val="bg1">
                      <a:lumMod val="95000"/>
                    </a:schemeClr>
                  </a:solidFill>
                </a:ln>
                <a:solidFill>
                  <a:schemeClr val="bg1"/>
                </a:solidFill>
              </a:rPr>
              <a:t>Boundaries</a:t>
            </a:r>
            <a:r>
              <a:rPr lang="en-IN" baseline="0">
                <a:ln>
                  <a:solidFill>
                    <a:schemeClr val="bg1">
                      <a:lumMod val="95000"/>
                    </a:schemeClr>
                  </a:solidFill>
                </a:ln>
                <a:solidFill>
                  <a:schemeClr val="bg1"/>
                </a:solidFill>
              </a:rPr>
              <a:t> Split </a:t>
            </a:r>
            <a:endParaRPr lang="en-IN">
              <a:ln>
                <a:solidFill>
                  <a:schemeClr val="bg1">
                    <a:lumMod val="95000"/>
                  </a:schemeClr>
                </a:solidFill>
              </a:ln>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bg1">
                    <a:lumMod val="95000"/>
                  </a:schemeClr>
                </a:solidFill>
              </a:ln>
              <a:solidFill>
                <a:schemeClr val="bg1"/>
              </a:solidFill>
              <a:latin typeface="+mn-lt"/>
              <a:ea typeface="+mn-ea"/>
              <a:cs typeface="+mn-cs"/>
            </a:defRPr>
          </a:pPr>
          <a:endParaRPr lang="en-IN"/>
        </a:p>
      </c:txPr>
    </c:title>
    <c:autoTitleDeleted val="0"/>
    <c:plotArea>
      <c:layout>
        <c:manualLayout>
          <c:layoutTarget val="inner"/>
          <c:xMode val="edge"/>
          <c:yMode val="edge"/>
          <c:x val="0.27820552957842454"/>
          <c:y val="0.1518953978247943"/>
          <c:w val="0.48259668732526867"/>
          <c:h val="0.773041801791164"/>
        </c:manualLayout>
      </c:layout>
      <c:doughnutChart>
        <c:varyColors val="1"/>
        <c:ser>
          <c:idx val="0"/>
          <c:order val="0"/>
          <c:dPt>
            <c:idx val="0"/>
            <c:bubble3D val="0"/>
            <c:spPr>
              <a:solidFill>
                <a:srgbClr val="FFC000"/>
              </a:solidFill>
              <a:ln w="19050">
                <a:solidFill>
                  <a:schemeClr val="lt1"/>
                </a:solidFill>
              </a:ln>
              <a:effectLst/>
            </c:spPr>
            <c:extLst>
              <c:ext xmlns:c16="http://schemas.microsoft.com/office/drawing/2014/chart" uri="{C3380CC4-5D6E-409C-BE32-E72D297353CC}">
                <c16:uniqueId val="{00000001-769D-4F4A-B224-BB1FF21B42BC}"/>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2-769D-4F4A-B224-BB1FF21B42BC}"/>
              </c:ext>
            </c:extLst>
          </c:dPt>
          <c:dLbls>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769D-4F4A-B224-BB1FF21B42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boundary_split!$C$12:$D$12</c:f>
              <c:strCache>
                <c:ptCount val="2"/>
                <c:pt idx="0">
                  <c:v>4s</c:v>
                </c:pt>
                <c:pt idx="1">
                  <c:v>6s</c:v>
                </c:pt>
              </c:strCache>
            </c:strRef>
          </c:cat>
          <c:val>
            <c:numRef>
              <c:f>boundary_split!$C$13:$D$13</c:f>
              <c:numCache>
                <c:formatCode>General</c:formatCode>
                <c:ptCount val="2"/>
                <c:pt idx="0">
                  <c:v>2175</c:v>
                </c:pt>
                <c:pt idx="1">
                  <c:v>1261</c:v>
                </c:pt>
              </c:numCache>
            </c:numRef>
          </c:val>
          <c:extLst>
            <c:ext xmlns:c16="http://schemas.microsoft.com/office/drawing/2014/chart" uri="{C3380CC4-5D6E-409C-BE32-E72D297353CC}">
              <c16:uniqueId val="{00000000-769D-4F4A-B224-BB1FF21B42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3.3647581903652614E-2"/>
          <c:y val="0.87920889087563481"/>
          <c:w val="0.24462398441094244"/>
          <c:h val="6.6234549418665953E-2"/>
        </c:manualLayout>
      </c:layout>
      <c:overlay val="0"/>
      <c:spPr>
        <a:noFill/>
        <a:ln>
          <a:noFill/>
        </a:ln>
        <a:effectLst/>
      </c:spPr>
      <c:txPr>
        <a:bodyPr rot="0" spcFirstLastPara="1" vertOverflow="ellipsis" vert="horz" wrap="square" anchor="ctr" anchorCtr="1"/>
        <a:lstStyle/>
        <a:p>
          <a:pPr>
            <a:defRPr sz="900" b="0" i="0" u="none" strike="noStrike" kern="1200" baseline="0">
              <a:ln>
                <a:solidFill>
                  <a:schemeClr val="bg1">
                    <a:lumMod val="95000"/>
                  </a:schemeClr>
                </a:solidFill>
              </a:ln>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[IPL_DASHBOARD.xlsx]mostipltrophies!PivotTable16</c:name>
    <c:fmtId val="1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ysClr val="windowText" lastClr="000000">
                    <a:lumMod val="65000"/>
                    <a:lumOff val="35000"/>
                  </a:sysClr>
                </a:solidFill>
                <a:latin typeface="+mn-lt"/>
                <a:ea typeface="+mn-ea"/>
                <a:cs typeface="+mn-cs"/>
              </a:defRPr>
            </a:pPr>
            <a:r>
              <a:rPr lang="en-IN" sz="1400" b="1" i="1" u="none" strike="noStrike" kern="1200" spc="0" baseline="0">
                <a:solidFill>
                  <a:sysClr val="windowText" lastClr="000000">
                    <a:lumMod val="65000"/>
                    <a:lumOff val="35000"/>
                  </a:sysClr>
                </a:solidFill>
              </a:rPr>
              <a:t>Most IPL Championships (2008–2024)</a:t>
            </a:r>
            <a:endParaRPr lang="en-US" sz="1400" b="1" i="1" u="none" strike="noStrike" kern="1200" spc="0" baseline="0">
              <a:solidFill>
                <a:sysClr val="windowText" lastClr="000000">
                  <a:lumMod val="65000"/>
                  <a:lumOff val="35000"/>
                </a:sysClr>
              </a:solidFill>
            </a:endParaRPr>
          </a:p>
          <a:p>
            <a:pPr marL="0" marR="0" lvl="0" indent="0" algn="ctr" defTabSz="914400" rtl="0" eaLnBrk="1" fontAlgn="auto" latinLnBrk="0" hangingPunct="1">
              <a:lnSpc>
                <a:spcPct val="100000"/>
              </a:lnSpc>
              <a:spcBef>
                <a:spcPts val="0"/>
              </a:spcBef>
              <a:spcAft>
                <a:spcPts val="0"/>
              </a:spcAft>
              <a:buClrTx/>
              <a:buSzTx/>
              <a:buFontTx/>
              <a:buNone/>
              <a:tabLst/>
              <a:defRPr b="1" i="1">
                <a:solidFill>
                  <a:sysClr val="windowText" lastClr="000000">
                    <a:lumMod val="65000"/>
                    <a:lumOff val="35000"/>
                  </a:sysClr>
                </a:solidFill>
              </a:defRPr>
            </a:pPr>
            <a:endParaRPr lang="en-US" b="1" i="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1"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EE00"/>
          </a:solidFill>
          <a:ln>
            <a:noFill/>
          </a:ln>
          <a:effectLst/>
        </c:spPr>
      </c:pivotFmt>
      <c:pivotFmt>
        <c:idx val="2"/>
        <c:spPr>
          <a:solidFill>
            <a:srgbClr val="A8A9AD"/>
          </a:solidFill>
          <a:ln>
            <a:noFill/>
          </a:ln>
          <a:effectLst/>
        </c:spPr>
      </c:pivotFmt>
      <c:pivotFmt>
        <c:idx val="3"/>
        <c:spPr>
          <a:solidFill>
            <a:srgbClr val="0C2340"/>
          </a:solidFill>
          <a:ln>
            <a:noFill/>
          </a:ln>
          <a:effectLst/>
        </c:spPr>
      </c:pivotFmt>
      <c:pivotFmt>
        <c:idx val="4"/>
        <c:spPr>
          <a:solidFill>
            <a:srgbClr val="3A225D"/>
          </a:solidFill>
          <a:ln>
            <a:noFill/>
          </a:ln>
          <a:effectLst/>
        </c:spPr>
      </c:pivotFmt>
      <c:pivotFmt>
        <c:idx val="5"/>
        <c:spPr>
          <a:solidFill>
            <a:srgbClr val="045093"/>
          </a:solidFill>
          <a:ln>
            <a:noFill/>
          </a:ln>
          <a:effectLst/>
        </c:spPr>
      </c:pivotFmt>
      <c:pivotFmt>
        <c:idx val="6"/>
        <c:spPr>
          <a:solidFill>
            <a:srgbClr val="EA1A84"/>
          </a:solidFill>
          <a:ln>
            <a:noFill/>
          </a:ln>
          <a:effectLst/>
        </c:spPr>
      </c:pivotFmt>
      <c:pivotFmt>
        <c:idx val="7"/>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DEE00"/>
          </a:solidFill>
          <a:ln>
            <a:noFill/>
          </a:ln>
          <a:effectLst/>
        </c:spPr>
      </c:pivotFmt>
      <c:pivotFmt>
        <c:idx val="9"/>
        <c:spPr>
          <a:solidFill>
            <a:srgbClr val="A8A9AD"/>
          </a:solidFill>
          <a:ln>
            <a:noFill/>
          </a:ln>
          <a:effectLst/>
        </c:spPr>
      </c:pivotFmt>
      <c:pivotFmt>
        <c:idx val="10"/>
        <c:spPr>
          <a:solidFill>
            <a:srgbClr val="0C2340"/>
          </a:solidFill>
          <a:ln>
            <a:noFill/>
          </a:ln>
          <a:effectLst/>
        </c:spPr>
      </c:pivotFmt>
      <c:pivotFmt>
        <c:idx val="11"/>
        <c:spPr>
          <a:solidFill>
            <a:srgbClr val="3A225D"/>
          </a:solidFill>
          <a:ln>
            <a:noFill/>
          </a:ln>
          <a:effectLst/>
        </c:spPr>
      </c:pivotFmt>
      <c:pivotFmt>
        <c:idx val="12"/>
        <c:spPr>
          <a:solidFill>
            <a:srgbClr val="045093"/>
          </a:solidFill>
          <a:ln>
            <a:noFill/>
          </a:ln>
          <a:effectLst/>
        </c:spPr>
      </c:pivotFmt>
      <c:pivotFmt>
        <c:idx val="13"/>
        <c:spPr>
          <a:solidFill>
            <a:srgbClr val="EA1A84"/>
          </a:solidFill>
          <a:ln>
            <a:noFill/>
          </a:ln>
          <a:effectLst/>
        </c:spPr>
      </c:pivotFmt>
      <c:pivotFmt>
        <c:idx val="14"/>
        <c:spPr>
          <a:solidFill>
            <a:schemeClr val="accent1"/>
          </a:solidFill>
          <a:ln>
            <a:noFill/>
          </a:ln>
          <a:effectLst/>
        </c:spPr>
        <c:marker>
          <c:symbol val="none"/>
        </c:marker>
        <c:dLbl>
          <c:idx val="0"/>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DEE00"/>
          </a:solidFill>
          <a:ln>
            <a:noFill/>
          </a:ln>
          <a:effectLst/>
        </c:spPr>
      </c:pivotFmt>
      <c:pivotFmt>
        <c:idx val="16"/>
        <c:spPr>
          <a:solidFill>
            <a:srgbClr val="A8A9AD"/>
          </a:solidFill>
          <a:ln>
            <a:noFill/>
          </a:ln>
          <a:effectLst/>
        </c:spPr>
      </c:pivotFmt>
      <c:pivotFmt>
        <c:idx val="17"/>
        <c:spPr>
          <a:solidFill>
            <a:srgbClr val="0C2340"/>
          </a:solidFill>
          <a:ln>
            <a:noFill/>
          </a:ln>
          <a:effectLst/>
        </c:spPr>
      </c:pivotFmt>
      <c:pivotFmt>
        <c:idx val="18"/>
        <c:spPr>
          <a:solidFill>
            <a:srgbClr val="3A225D"/>
          </a:solidFill>
          <a:ln>
            <a:noFill/>
          </a:ln>
          <a:effectLst/>
        </c:spPr>
      </c:pivotFmt>
      <c:pivotFmt>
        <c:idx val="19"/>
        <c:spPr>
          <a:solidFill>
            <a:srgbClr val="045093"/>
          </a:solidFill>
          <a:ln>
            <a:noFill/>
          </a:ln>
          <a:effectLst/>
        </c:spPr>
      </c:pivotFmt>
      <c:pivotFmt>
        <c:idx val="20"/>
        <c:spPr>
          <a:solidFill>
            <a:srgbClr val="EA1A84"/>
          </a:solidFill>
          <a:ln>
            <a:noFill/>
          </a:ln>
          <a:effectLst/>
        </c:spPr>
      </c:pivotFmt>
    </c:pivotFmts>
    <c:plotArea>
      <c:layout/>
      <c:barChart>
        <c:barDir val="col"/>
        <c:grouping val="clustered"/>
        <c:varyColors val="0"/>
        <c:ser>
          <c:idx val="0"/>
          <c:order val="0"/>
          <c:tx>
            <c:strRef>
              <c:f>mostipltrophies!$B$1</c:f>
              <c:strCache>
                <c:ptCount val="1"/>
                <c:pt idx="0">
                  <c:v>Total</c:v>
                </c:pt>
              </c:strCache>
            </c:strRef>
          </c:tx>
          <c:spPr>
            <a:solidFill>
              <a:schemeClr val="accent1"/>
            </a:solidFill>
            <a:ln>
              <a:noFill/>
            </a:ln>
            <a:effectLst/>
          </c:spPr>
          <c:invertIfNegative val="0"/>
          <c:dPt>
            <c:idx val="0"/>
            <c:invertIfNegative val="0"/>
            <c:bubble3D val="0"/>
            <c:spPr>
              <a:solidFill>
                <a:srgbClr val="FDEE00"/>
              </a:solidFill>
              <a:ln>
                <a:noFill/>
              </a:ln>
              <a:effectLst/>
            </c:spPr>
            <c:extLst>
              <c:ext xmlns:c16="http://schemas.microsoft.com/office/drawing/2014/chart" uri="{C3380CC4-5D6E-409C-BE32-E72D297353CC}">
                <c16:uniqueId val="{00000001-6143-4B28-9BA2-4D6E5AB4AF70}"/>
              </c:ext>
            </c:extLst>
          </c:dPt>
          <c:dPt>
            <c:idx val="1"/>
            <c:invertIfNegative val="0"/>
            <c:bubble3D val="0"/>
            <c:spPr>
              <a:solidFill>
                <a:srgbClr val="A8A9AD"/>
              </a:solidFill>
              <a:ln>
                <a:noFill/>
              </a:ln>
              <a:effectLst/>
            </c:spPr>
            <c:extLst>
              <c:ext xmlns:c16="http://schemas.microsoft.com/office/drawing/2014/chart" uri="{C3380CC4-5D6E-409C-BE32-E72D297353CC}">
                <c16:uniqueId val="{00000003-6143-4B28-9BA2-4D6E5AB4AF70}"/>
              </c:ext>
            </c:extLst>
          </c:dPt>
          <c:dPt>
            <c:idx val="2"/>
            <c:invertIfNegative val="0"/>
            <c:bubble3D val="0"/>
            <c:spPr>
              <a:solidFill>
                <a:srgbClr val="0C2340"/>
              </a:solidFill>
              <a:ln>
                <a:noFill/>
              </a:ln>
              <a:effectLst/>
            </c:spPr>
            <c:extLst>
              <c:ext xmlns:c16="http://schemas.microsoft.com/office/drawing/2014/chart" uri="{C3380CC4-5D6E-409C-BE32-E72D297353CC}">
                <c16:uniqueId val="{00000005-6143-4B28-9BA2-4D6E5AB4AF70}"/>
              </c:ext>
            </c:extLst>
          </c:dPt>
          <c:dPt>
            <c:idx val="3"/>
            <c:invertIfNegative val="0"/>
            <c:bubble3D val="0"/>
            <c:spPr>
              <a:solidFill>
                <a:srgbClr val="3A225D"/>
              </a:solidFill>
              <a:ln>
                <a:noFill/>
              </a:ln>
              <a:effectLst/>
            </c:spPr>
            <c:extLst>
              <c:ext xmlns:c16="http://schemas.microsoft.com/office/drawing/2014/chart" uri="{C3380CC4-5D6E-409C-BE32-E72D297353CC}">
                <c16:uniqueId val="{00000007-6143-4B28-9BA2-4D6E5AB4AF70}"/>
              </c:ext>
            </c:extLst>
          </c:dPt>
          <c:dPt>
            <c:idx val="4"/>
            <c:invertIfNegative val="0"/>
            <c:bubble3D val="0"/>
            <c:spPr>
              <a:solidFill>
                <a:srgbClr val="045093"/>
              </a:solidFill>
              <a:ln>
                <a:noFill/>
              </a:ln>
              <a:effectLst/>
            </c:spPr>
            <c:extLst>
              <c:ext xmlns:c16="http://schemas.microsoft.com/office/drawing/2014/chart" uri="{C3380CC4-5D6E-409C-BE32-E72D297353CC}">
                <c16:uniqueId val="{00000009-6143-4B28-9BA2-4D6E5AB4AF70}"/>
              </c:ext>
            </c:extLst>
          </c:dPt>
          <c:dPt>
            <c:idx val="5"/>
            <c:invertIfNegative val="0"/>
            <c:bubble3D val="0"/>
            <c:spPr>
              <a:solidFill>
                <a:srgbClr val="EA1A84"/>
              </a:solidFill>
              <a:ln>
                <a:noFill/>
              </a:ln>
              <a:effectLst/>
            </c:spPr>
            <c:extLst>
              <c:ext xmlns:c16="http://schemas.microsoft.com/office/drawing/2014/chart" uri="{C3380CC4-5D6E-409C-BE32-E72D297353CC}">
                <c16:uniqueId val="{0000000B-6143-4B28-9BA2-4D6E5AB4AF70}"/>
              </c:ext>
            </c:extLst>
          </c:dPt>
          <c:dLbls>
            <c:spPr>
              <a:noFill/>
              <a:ln>
                <a:noFill/>
              </a:ln>
              <a:effectLst>
                <a:glow rad="254000">
                  <a:schemeClr val="accent3">
                    <a:satMod val="175000"/>
                    <a:alpha val="40000"/>
                  </a:schemeClr>
                </a:glow>
                <a:outerShdw blurRad="152400" dist="317500" dir="5400000" rotWithShape="0">
                  <a:schemeClr val="tx1">
                    <a:alpha val="1000"/>
                  </a:schemeClr>
                </a:outerShdw>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mostipltrophies!$A$2:$A$9</c:f>
              <c:strCache>
                <c:ptCount val="7"/>
                <c:pt idx="0">
                  <c:v>Chennai Super Kings</c:v>
                </c:pt>
                <c:pt idx="1">
                  <c:v>Deccan Chargers</c:v>
                </c:pt>
                <c:pt idx="2">
                  <c:v>Gujarat Titans</c:v>
                </c:pt>
                <c:pt idx="3">
                  <c:v>Kolkata Knight Riders</c:v>
                </c:pt>
                <c:pt idx="4">
                  <c:v>Mumbai Indians</c:v>
                </c:pt>
                <c:pt idx="5">
                  <c:v>Rajasthan Royals</c:v>
                </c:pt>
                <c:pt idx="6">
                  <c:v>Sunrisers Hyderabad</c:v>
                </c:pt>
              </c:strCache>
            </c:strRef>
          </c:cat>
          <c:val>
            <c:numRef>
              <c:f>mostipltrophies!$B$2:$B$9</c:f>
              <c:numCache>
                <c:formatCode>General</c:formatCode>
                <c:ptCount val="7"/>
                <c:pt idx="0">
                  <c:v>5</c:v>
                </c:pt>
                <c:pt idx="1">
                  <c:v>1</c:v>
                </c:pt>
                <c:pt idx="2">
                  <c:v>1</c:v>
                </c:pt>
                <c:pt idx="3">
                  <c:v>3</c:v>
                </c:pt>
                <c:pt idx="4">
                  <c:v>5</c:v>
                </c:pt>
                <c:pt idx="5">
                  <c:v>1</c:v>
                </c:pt>
                <c:pt idx="6">
                  <c:v>1</c:v>
                </c:pt>
              </c:numCache>
            </c:numRef>
          </c:val>
          <c:extLst>
            <c:ext xmlns:c16="http://schemas.microsoft.com/office/drawing/2014/chart" uri="{C3380CC4-5D6E-409C-BE32-E72D297353CC}">
              <c16:uniqueId val="{0000000C-6143-4B28-9BA2-4D6E5AB4AF70}"/>
            </c:ext>
          </c:extLst>
        </c:ser>
        <c:dLbls>
          <c:dLblPos val="outEnd"/>
          <c:showLegendKey val="0"/>
          <c:showVal val="1"/>
          <c:showCatName val="0"/>
          <c:showSerName val="0"/>
          <c:showPercent val="0"/>
          <c:showBubbleSize val="0"/>
        </c:dLbls>
        <c:gapWidth val="219"/>
        <c:overlap val="-27"/>
        <c:axId val="110907952"/>
        <c:axId val="110908432"/>
      </c:barChart>
      <c:catAx>
        <c:axId val="1109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908432"/>
        <c:crosses val="autoZero"/>
        <c:auto val="1"/>
        <c:lblAlgn val="ctr"/>
        <c:lblOffset val="100"/>
        <c:noMultiLvlLbl val="0"/>
      </c:catAx>
      <c:valAx>
        <c:axId val="110908432"/>
        <c:scaling>
          <c:orientation val="minMax"/>
        </c:scaling>
        <c:delete val="1"/>
        <c:axPos val="l"/>
        <c:numFmt formatCode="General" sourceLinked="1"/>
        <c:majorTickMark val="none"/>
        <c:minorTickMark val="none"/>
        <c:tickLblPos val="nextTo"/>
        <c:crossAx val="110907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8" Type="http://schemas.openxmlformats.org/officeDocument/2006/relationships/image" Target="../media/image4.png"/><Relationship Id="rId3" Type="http://schemas.microsoft.com/office/2007/relationships/hdphoto" Target="../media/hdphoto1.wdp"/><Relationship Id="rId7" Type="http://schemas.openxmlformats.org/officeDocument/2006/relationships/hyperlink" Target="#History.!A1"/><Relationship Id="rId12"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hyperlink" Target="#DashBoard!A1"/><Relationship Id="rId6" Type="http://schemas.openxmlformats.org/officeDocument/2006/relationships/image" Target="../media/image3.jpeg"/><Relationship Id="rId11" Type="http://schemas.openxmlformats.org/officeDocument/2006/relationships/chart" Target="../charts/chart3.xml"/><Relationship Id="rId5" Type="http://schemas.openxmlformats.org/officeDocument/2006/relationships/hyperlink" Target="#ALL_teams!A1"/><Relationship Id="rId10" Type="http://schemas.openxmlformats.org/officeDocument/2006/relationships/chart" Target="../charts/chart2.xml"/><Relationship Id="rId4" Type="http://schemas.openxmlformats.org/officeDocument/2006/relationships/image" Target="../media/image2.jpeg"/><Relationship Id="rId9" Type="http://schemas.microsoft.com/office/2007/relationships/hdphoto" Target="../media/hdphoto2.wdp"/></Relationships>
</file>

<file path=xl/drawings/_rels/drawing9.xml.rels><?xml version="1.0" encoding="UTF-8" standalone="yes"?>
<Relationships xmlns="http://schemas.openxmlformats.org/package/2006/relationships"><Relationship Id="rId8" Type="http://schemas.openxmlformats.org/officeDocument/2006/relationships/image" Target="../media/image12.pn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png"/><Relationship Id="rId5" Type="http://schemas.openxmlformats.org/officeDocument/2006/relationships/image" Target="../media/image9.png"/><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7.svg"/><Relationship Id="rId2" Type="http://schemas.openxmlformats.org/officeDocument/2006/relationships/image" Target="../media/image16.png"/><Relationship Id="rId1" Type="http://schemas.openxmlformats.org/officeDocument/2006/relationships/chart" Target="../charts/chart7.xml"/><Relationship Id="rId4" Type="http://schemas.openxmlformats.org/officeDocument/2006/relationships/image" Target="../media/image18.svg"/></Relationships>
</file>

<file path=xl/drawings/drawing1.xml><?xml version="1.0" encoding="utf-8"?>
<xdr:wsDr xmlns:xdr="http://schemas.openxmlformats.org/drawingml/2006/spreadsheetDrawing" xmlns:a="http://schemas.openxmlformats.org/drawingml/2006/main">
  <xdr:twoCellAnchor editAs="oneCell">
    <xdr:from>
      <xdr:col>4</xdr:col>
      <xdr:colOff>259080</xdr:colOff>
      <xdr:row>3</xdr:row>
      <xdr:rowOff>106680</xdr:rowOff>
    </xdr:from>
    <xdr:to>
      <xdr:col>7</xdr:col>
      <xdr:colOff>259080</xdr:colOff>
      <xdr:row>17</xdr:row>
      <xdr:rowOff>13335</xdr:rowOff>
    </xdr:to>
    <mc:AlternateContent xmlns:mc="http://schemas.openxmlformats.org/markup-compatibility/2006" xmlns:a14="http://schemas.microsoft.com/office/drawing/2010/main">
      <mc:Choice Requires="a14">
        <xdr:graphicFrame macro="">
          <xdr:nvGraphicFramePr>
            <xdr:cNvPr id="2" name="dismissal_kind">
              <a:extLst>
                <a:ext uri="{FF2B5EF4-FFF2-40B4-BE49-F238E27FC236}">
                  <a16:creationId xmlns:a16="http://schemas.microsoft.com/office/drawing/2014/main" id="{898CF99B-BDF6-B2CE-30E7-D362136BE0F4}"/>
                </a:ext>
              </a:extLst>
            </xdr:cNvPr>
            <xdr:cNvGraphicFramePr/>
          </xdr:nvGraphicFramePr>
          <xdr:xfrm>
            <a:off x="0" y="0"/>
            <a:ext cx="0" cy="0"/>
          </xdr:xfrm>
          <a:graphic>
            <a:graphicData uri="http://schemas.microsoft.com/office/drawing/2010/slicer">
              <sle:slicer xmlns:sle="http://schemas.microsoft.com/office/drawing/2010/slicer" name="dismissal_kind"/>
            </a:graphicData>
          </a:graphic>
        </xdr:graphicFrame>
      </mc:Choice>
      <mc:Fallback xmlns="">
        <xdr:sp macro="" textlink="">
          <xdr:nvSpPr>
            <xdr:cNvPr id="0" name=""/>
            <xdr:cNvSpPr>
              <a:spLocks noTextEdit="1"/>
            </xdr:cNvSpPr>
          </xdr:nvSpPr>
          <xdr:spPr>
            <a:xfrm>
              <a:off x="3672840" y="655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487680</xdr:colOff>
      <xdr:row>7</xdr:row>
      <xdr:rowOff>91440</xdr:rowOff>
    </xdr:from>
    <xdr:to>
      <xdr:col>13</xdr:col>
      <xdr:colOff>76200</xdr:colOff>
      <xdr:row>12</xdr:row>
      <xdr:rowOff>60960</xdr:rowOff>
    </xdr:to>
    <xdr:sp macro="" textlink="most_wickets!$J$5">
      <xdr:nvSpPr>
        <xdr:cNvPr id="5" name="Rectangle: Rounded Corners 4">
          <a:extLst>
            <a:ext uri="{FF2B5EF4-FFF2-40B4-BE49-F238E27FC236}">
              <a16:creationId xmlns:a16="http://schemas.microsoft.com/office/drawing/2014/main" id="{5CF4A952-BDC0-B431-6CDC-2A7580780D29}"/>
            </a:ext>
          </a:extLst>
        </xdr:cNvPr>
        <xdr:cNvSpPr/>
      </xdr:nvSpPr>
      <xdr:spPr>
        <a:xfrm>
          <a:off x="7033260" y="1371600"/>
          <a:ext cx="2026920" cy="883920"/>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fld id="{FE809DF8-1650-44D1-ACDD-DB38F8CE1B45}" type="TxLink">
            <a:rPr lang="en-US" sz="1100" b="1" i="0" u="none" strike="noStrike">
              <a:ln>
                <a:noFill/>
              </a:ln>
              <a:solidFill>
                <a:srgbClr val="000000"/>
              </a:solidFill>
              <a:effectLst>
                <a:glow rad="63500">
                  <a:schemeClr val="accent6">
                    <a:satMod val="175000"/>
                    <a:alpha val="40000"/>
                  </a:schemeClr>
                </a:glow>
              </a:effectLst>
              <a:latin typeface="Calibri"/>
              <a:ea typeface="Calibri"/>
              <a:cs typeface="Calibri"/>
            </a:rPr>
            <a:pPr algn="ctr"/>
            <a:t>Most Wickets
HV Patel
24 Wickets</a:t>
          </a:fld>
          <a:endParaRPr lang="en-IN" sz="1100" b="1">
            <a:ln>
              <a:noFill/>
            </a:ln>
            <a:effectLst>
              <a:glow rad="63500">
                <a:schemeClr val="accent6">
                  <a:satMod val="175000"/>
                  <a:alpha val="40000"/>
                </a:schemeClr>
              </a:glow>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487680</xdr:colOff>
      <xdr:row>13</xdr:row>
      <xdr:rowOff>68581</xdr:rowOff>
    </xdr:from>
    <xdr:to>
      <xdr:col>5</xdr:col>
      <xdr:colOff>137160</xdr:colOff>
      <xdr:row>23</xdr:row>
      <xdr:rowOff>76201</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2EE7CF49-3FAC-8C08-B60D-94BC7813210F}"/>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958340" y="2446021"/>
              <a:ext cx="221742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464820</xdr:colOff>
      <xdr:row>10</xdr:row>
      <xdr:rowOff>175260</xdr:rowOff>
    </xdr:from>
    <xdr:to>
      <xdr:col>11</xdr:col>
      <xdr:colOff>259080</xdr:colOff>
      <xdr:row>15</xdr:row>
      <xdr:rowOff>76200</xdr:rowOff>
    </xdr:to>
    <xdr:sp macro="" textlink="'total runs'!$N$5">
      <xdr:nvSpPr>
        <xdr:cNvPr id="3" name="Rectangle: Rounded Corners 2">
          <a:extLst>
            <a:ext uri="{FF2B5EF4-FFF2-40B4-BE49-F238E27FC236}">
              <a16:creationId xmlns:a16="http://schemas.microsoft.com/office/drawing/2014/main" id="{79E0554C-3CF4-043A-23EA-691AAD5FFA2D}"/>
            </a:ext>
          </a:extLst>
        </xdr:cNvPr>
        <xdr:cNvSpPr/>
      </xdr:nvSpPr>
      <xdr:spPr>
        <a:xfrm>
          <a:off x="6332220" y="2004060"/>
          <a:ext cx="1623060" cy="81534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fld id="{B9CE1E27-B939-44AA-8E29-EE78142F1B0A}" type="TxLink">
            <a:rPr lang="en-US" sz="1100" b="0" i="0" u="none" strike="noStrike">
              <a:ln>
                <a:solidFill>
                  <a:schemeClr val="accent1">
                    <a:shade val="15000"/>
                  </a:schemeClr>
                </a:solidFill>
              </a:ln>
              <a:solidFill>
                <a:srgbClr val="000000"/>
              </a:solidFill>
              <a:latin typeface="Calibri"/>
              <a:ea typeface="Calibri"/>
              <a:cs typeface="Calibri"/>
            </a:rPr>
            <a:pPr algn="l"/>
            <a:t>          Total Runs
            24,657
     in this Season 2024</a:t>
          </a:fld>
          <a:endParaRPr lang="en-IN" sz="1100">
            <a:ln>
              <a:solidFill>
                <a:schemeClr val="accent1">
                  <a:shade val="15000"/>
                </a:schemeClr>
              </a:solidFill>
            </a:ln>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45720</xdr:colOff>
      <xdr:row>7</xdr:row>
      <xdr:rowOff>7620</xdr:rowOff>
    </xdr:from>
    <xdr:to>
      <xdr:col>6</xdr:col>
      <xdr:colOff>144780</xdr:colOff>
      <xdr:row>11</xdr:row>
      <xdr:rowOff>106680</xdr:rowOff>
    </xdr:to>
    <xdr:sp macro="" textlink="'total wickets'!$I$4">
      <xdr:nvSpPr>
        <xdr:cNvPr id="2" name="Rectangle: Rounded Corners 1">
          <a:extLst>
            <a:ext uri="{FF2B5EF4-FFF2-40B4-BE49-F238E27FC236}">
              <a16:creationId xmlns:a16="http://schemas.microsoft.com/office/drawing/2014/main" id="{D741C271-ECAA-2DD7-1455-B86D62A9B732}"/>
            </a:ext>
          </a:extLst>
        </xdr:cNvPr>
        <xdr:cNvSpPr/>
      </xdr:nvSpPr>
      <xdr:spPr>
        <a:xfrm>
          <a:off x="2560320" y="1287780"/>
          <a:ext cx="1927860" cy="83058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l"/>
          <a:fld id="{F2AD928F-E4AC-4D53-9B01-4981F843203D}" type="TxLink">
            <a:rPr lang="en-US" sz="1100" b="0" i="0" u="none" strike="noStrike">
              <a:ln>
                <a:solidFill>
                  <a:schemeClr val="tx2">
                    <a:lumMod val="50000"/>
                    <a:alpha val="97000"/>
                  </a:schemeClr>
                </a:solidFill>
              </a:ln>
              <a:solidFill>
                <a:srgbClr val="000000"/>
              </a:solidFill>
              <a:latin typeface="Calibri"/>
              <a:ea typeface="Calibri"/>
              <a:cs typeface="Calibri"/>
            </a:rPr>
            <a:pPr algn="l"/>
            <a:t>Total Wickets
      883
  in 2024</a:t>
          </a:fld>
          <a:endParaRPr lang="en-IN" sz="1100">
            <a:ln>
              <a:solidFill>
                <a:schemeClr val="tx2">
                  <a:lumMod val="50000"/>
                  <a:alpha val="97000"/>
                </a:schemeClr>
              </a:solidFill>
            </a:ln>
            <a:solidFill>
              <a:schemeClr val="tx2">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99060</xdr:colOff>
      <xdr:row>7</xdr:row>
      <xdr:rowOff>64770</xdr:rowOff>
    </xdr:from>
    <xdr:to>
      <xdr:col>14</xdr:col>
      <xdr:colOff>38100</xdr:colOff>
      <xdr:row>22</xdr:row>
      <xdr:rowOff>64770</xdr:rowOff>
    </xdr:to>
    <xdr:graphicFrame macro="">
      <xdr:nvGraphicFramePr>
        <xdr:cNvPr id="2" name="Chart 1">
          <a:extLst>
            <a:ext uri="{FF2B5EF4-FFF2-40B4-BE49-F238E27FC236}">
              <a16:creationId xmlns:a16="http://schemas.microsoft.com/office/drawing/2014/main" id="{C6229FCC-4298-8851-5150-2C8041BCC1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462</xdr:row>
      <xdr:rowOff>0</xdr:rowOff>
    </xdr:from>
    <xdr:to>
      <xdr:col>9</xdr:col>
      <xdr:colOff>495300</xdr:colOff>
      <xdr:row>475</xdr:row>
      <xdr:rowOff>89535</xdr:rowOff>
    </xdr:to>
    <mc:AlternateContent xmlns:mc="http://schemas.openxmlformats.org/markup-compatibility/2006" xmlns:a14="http://schemas.microsoft.com/office/drawing/2010/main">
      <mc:Choice Requires="a14">
        <xdr:graphicFrame macro="">
          <xdr:nvGraphicFramePr>
            <xdr:cNvPr id="3" name="batsman_runs">
              <a:extLst>
                <a:ext uri="{FF2B5EF4-FFF2-40B4-BE49-F238E27FC236}">
                  <a16:creationId xmlns:a16="http://schemas.microsoft.com/office/drawing/2014/main" id="{7BAF91A2-8FFF-439E-9FDA-068B6B117FBD}"/>
                </a:ext>
              </a:extLst>
            </xdr:cNvPr>
            <xdr:cNvGraphicFramePr/>
          </xdr:nvGraphicFramePr>
          <xdr:xfrm>
            <a:off x="0" y="0"/>
            <a:ext cx="0" cy="0"/>
          </xdr:xfrm>
          <a:graphic>
            <a:graphicData uri="http://schemas.microsoft.com/office/drawing/2010/slicer">
              <sle:slicer xmlns:sle="http://schemas.microsoft.com/office/drawing/2010/slicer" name="batsman_runs"/>
            </a:graphicData>
          </a:graphic>
        </xdr:graphicFrame>
      </mc:Choice>
      <mc:Fallback xmlns="">
        <xdr:sp macro="" textlink="">
          <xdr:nvSpPr>
            <xdr:cNvPr id="0" name=""/>
            <xdr:cNvSpPr>
              <a:spLocks noTextEdit="1"/>
            </xdr:cNvSpPr>
          </xdr:nvSpPr>
          <xdr:spPr>
            <a:xfrm>
              <a:off x="6149340" y="84490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739140</xdr:colOff>
      <xdr:row>8</xdr:row>
      <xdr:rowOff>0</xdr:rowOff>
    </xdr:from>
    <xdr:to>
      <xdr:col>7</xdr:col>
      <xdr:colOff>22860</xdr:colOff>
      <xdr:row>16</xdr:row>
      <xdr:rowOff>53340</xdr:rowOff>
    </xdr:to>
    <mc:AlternateContent xmlns:mc="http://schemas.openxmlformats.org/markup-compatibility/2006" xmlns:a14="http://schemas.microsoft.com/office/drawing/2010/main">
      <mc:Choice Requires="a14">
        <xdr:graphicFrame macro="">
          <xdr:nvGraphicFramePr>
            <xdr:cNvPr id="6" name="batter">
              <a:extLst>
                <a:ext uri="{FF2B5EF4-FFF2-40B4-BE49-F238E27FC236}">
                  <a16:creationId xmlns:a16="http://schemas.microsoft.com/office/drawing/2014/main" id="{92E3549E-8DF8-6FE6-D814-49E6D29F5236}"/>
                </a:ext>
              </a:extLst>
            </xdr:cNvPr>
            <xdr:cNvGraphicFramePr/>
          </xdr:nvGraphicFramePr>
          <xdr:xfrm>
            <a:off x="0" y="0"/>
            <a:ext cx="0" cy="0"/>
          </xdr:xfrm>
          <a:graphic>
            <a:graphicData uri="http://schemas.microsoft.com/office/drawing/2010/slicer">
              <sle:slicer xmlns:sle="http://schemas.microsoft.com/office/drawing/2010/slicer" name="batter"/>
            </a:graphicData>
          </a:graphic>
        </xdr:graphicFrame>
      </mc:Choice>
      <mc:Fallback xmlns="">
        <xdr:sp macro="" textlink="">
          <xdr:nvSpPr>
            <xdr:cNvPr id="0" name=""/>
            <xdr:cNvSpPr>
              <a:spLocks noTextEdit="1"/>
            </xdr:cNvSpPr>
          </xdr:nvSpPr>
          <xdr:spPr>
            <a:xfrm>
              <a:off x="2849880" y="1463040"/>
              <a:ext cx="3322320" cy="1516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685800</xdr:colOff>
      <xdr:row>2</xdr:row>
      <xdr:rowOff>22860</xdr:rowOff>
    </xdr:from>
    <xdr:to>
      <xdr:col>11</xdr:col>
      <xdr:colOff>236220</xdr:colOff>
      <xdr:row>12</xdr:row>
      <xdr:rowOff>175260</xdr:rowOff>
    </xdr:to>
    <xdr:sp macro="" textlink="batsman_stats!$M$7">
      <xdr:nvSpPr>
        <xdr:cNvPr id="9" name="Rectangle: Rounded Corners 8">
          <a:extLst>
            <a:ext uri="{FF2B5EF4-FFF2-40B4-BE49-F238E27FC236}">
              <a16:creationId xmlns:a16="http://schemas.microsoft.com/office/drawing/2014/main" id="{5B9A8382-79E5-ABA4-712F-AFCE6B0734F1}"/>
            </a:ext>
          </a:extLst>
        </xdr:cNvPr>
        <xdr:cNvSpPr/>
      </xdr:nvSpPr>
      <xdr:spPr>
        <a:xfrm>
          <a:off x="6835140" y="388620"/>
          <a:ext cx="2141220" cy="19812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726C21-FE85-4A2E-8ADB-259F0F67CBD5}" type="TxLink">
            <a:rPr lang="en-US" sz="1100" b="0" i="0" u="none" strike="noStrike">
              <a:solidFill>
                <a:srgbClr val="000000"/>
              </a:solidFill>
              <a:latin typeface="Calibri"/>
              <a:ea typeface="Calibri"/>
              <a:cs typeface="Calibri"/>
            </a:rPr>
            <a:pPr algn="ctr"/>
            <a:t>V Kohli in 2024 Season
741 Runs
62 Fours
38 Sixes
SR: 149.09</a:t>
          </a:fld>
          <a:endParaRPr lang="en-IN" sz="1500" b="1" i="1"/>
        </a:p>
      </xdr:txBody>
    </xdr:sp>
    <xdr:clientData/>
  </xdr:twoCellAnchor>
  <xdr:twoCellAnchor>
    <xdr:from>
      <xdr:col>12</xdr:col>
      <xdr:colOff>38100</xdr:colOff>
      <xdr:row>3</xdr:row>
      <xdr:rowOff>0</xdr:rowOff>
    </xdr:from>
    <xdr:to>
      <xdr:col>14</xdr:col>
      <xdr:colOff>312420</xdr:colOff>
      <xdr:row>15</xdr:row>
      <xdr:rowOff>7620</xdr:rowOff>
    </xdr:to>
    <xdr:sp macro="" textlink="batsman_stats!$B$21">
      <xdr:nvSpPr>
        <xdr:cNvPr id="11" name="Rectangle: Rounded Corners 10">
          <a:extLst>
            <a:ext uri="{FF2B5EF4-FFF2-40B4-BE49-F238E27FC236}">
              <a16:creationId xmlns:a16="http://schemas.microsoft.com/office/drawing/2014/main" id="{2F1365C0-669F-DDB0-9E8C-71EC2A1E20A2}"/>
            </a:ext>
          </a:extLst>
        </xdr:cNvPr>
        <xdr:cNvSpPr/>
      </xdr:nvSpPr>
      <xdr:spPr>
        <a:xfrm>
          <a:off x="9494520" y="548640"/>
          <a:ext cx="2255520" cy="220218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BCEBC0-B729-4878-B019-82804EC81424}" type="TxLink">
            <a:rPr lang="en-US" sz="1100" b="0" i="0" u="none" strike="noStrike">
              <a:solidFill>
                <a:srgbClr val="000000"/>
              </a:solidFill>
              <a:latin typeface="Calibri"/>
              <a:ea typeface="Calibri"/>
              <a:cs typeface="Calibri"/>
            </a:rPr>
            <a:pPr algn="ctr"/>
            <a:t>V Kohli in 2024 Season
⚽ 741 Runs
🔵 62 Fours
🔥 38 Sixes
📊 SR: 149.09</a:t>
          </a:fld>
          <a:endParaRPr lang="en-IN" sz="1200" b="1" i="1"/>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126652</xdr:colOff>
      <xdr:row>0</xdr:row>
      <xdr:rowOff>10160</xdr:rowOff>
    </xdr:from>
    <xdr:to>
      <xdr:col>3</xdr:col>
      <xdr:colOff>199721</xdr:colOff>
      <xdr:row>63</xdr:row>
      <xdr:rowOff>54983</xdr:rowOff>
    </xdr:to>
    <xdr:sp macro="" textlink="">
      <xdr:nvSpPr>
        <xdr:cNvPr id="7" name="Rectangle: Rounded Corners 6">
          <a:extLst>
            <a:ext uri="{FF2B5EF4-FFF2-40B4-BE49-F238E27FC236}">
              <a16:creationId xmlns:a16="http://schemas.microsoft.com/office/drawing/2014/main" id="{2458A5FF-A37C-1E1A-EF6D-B3FC52C5E982}"/>
            </a:ext>
          </a:extLst>
        </xdr:cNvPr>
        <xdr:cNvSpPr/>
      </xdr:nvSpPr>
      <xdr:spPr>
        <a:xfrm>
          <a:off x="126652" y="10160"/>
          <a:ext cx="1901869" cy="11566263"/>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218083</xdr:colOff>
      <xdr:row>1</xdr:row>
      <xdr:rowOff>53212</xdr:rowOff>
    </xdr:from>
    <xdr:to>
      <xdr:col>3</xdr:col>
      <xdr:colOff>176328</xdr:colOff>
      <xdr:row>6</xdr:row>
      <xdr:rowOff>151914</xdr:rowOff>
    </xdr:to>
    <xdr:pic>
      <xdr:nvPicPr>
        <xdr:cNvPr id="9" name="Picture 8">
          <a:hlinkClick xmlns:r="http://schemas.openxmlformats.org/officeDocument/2006/relationships" r:id="rId1"/>
          <a:extLst>
            <a:ext uri="{FF2B5EF4-FFF2-40B4-BE49-F238E27FC236}">
              <a16:creationId xmlns:a16="http://schemas.microsoft.com/office/drawing/2014/main" id="{F1D4A8DA-719D-A7BC-F038-D535A5FA6AB6}"/>
            </a:ext>
          </a:extLst>
        </xdr:cNvPr>
        <xdr:cNvPicPr>
          <a:picLocks noChangeAspect="1"/>
        </xdr:cNvPicPr>
      </xdr:nvPicPr>
      <xdr:blipFill>
        <a:blip xmlns:r="http://schemas.openxmlformats.org/officeDocument/2006/relationships" r:embed="rId2" cstate="print">
          <a:clrChange>
            <a:clrFrom>
              <a:srgbClr val="2F1C92"/>
            </a:clrFrom>
            <a:clrTo>
              <a:srgbClr val="2F1C92">
                <a:alpha val="0"/>
              </a:srgbClr>
            </a:clrTo>
          </a:clrChange>
          <a:extLst>
            <a:ext uri="{BEBA8EAE-BF5A-486C-A8C5-ECC9F3942E4B}">
              <a14:imgProps xmlns:a14="http://schemas.microsoft.com/office/drawing/2010/main">
                <a14:imgLayer r:embed="rId3">
                  <a14:imgEffect>
                    <a14:brightnessContrast contrast="20000"/>
                  </a14:imgEffect>
                </a14:imgLayer>
              </a14:imgProps>
            </a:ext>
            <a:ext uri="{28A0092B-C50C-407E-A947-70E740481C1C}">
              <a14:useLocalDpi xmlns:a14="http://schemas.microsoft.com/office/drawing/2010/main" val="0"/>
            </a:ext>
          </a:extLst>
        </a:blip>
        <a:stretch>
          <a:fillRect/>
        </a:stretch>
      </xdr:blipFill>
      <xdr:spPr>
        <a:xfrm>
          <a:off x="218083" y="236826"/>
          <a:ext cx="1776028" cy="1016775"/>
        </a:xfrm>
        <a:prstGeom prst="rect">
          <a:avLst/>
        </a:prstGeom>
      </xdr:spPr>
    </xdr:pic>
    <xdr:clientData/>
  </xdr:twoCellAnchor>
  <xdr:twoCellAnchor editAs="oneCell">
    <xdr:from>
      <xdr:col>1</xdr:col>
      <xdr:colOff>-1</xdr:colOff>
      <xdr:row>9</xdr:row>
      <xdr:rowOff>31313</xdr:rowOff>
    </xdr:from>
    <xdr:to>
      <xdr:col>2</xdr:col>
      <xdr:colOff>427974</xdr:colOff>
      <xdr:row>14</xdr:row>
      <xdr:rowOff>125260</xdr:rowOff>
    </xdr:to>
    <xdr:pic>
      <xdr:nvPicPr>
        <xdr:cNvPr id="11" name="Picture 10">
          <a:hlinkClick xmlns:r="http://schemas.openxmlformats.org/officeDocument/2006/relationships" r:id="rId1"/>
          <a:extLst>
            <a:ext uri="{FF2B5EF4-FFF2-40B4-BE49-F238E27FC236}">
              <a16:creationId xmlns:a16="http://schemas.microsoft.com/office/drawing/2014/main" id="{9ECC34D4-46C1-BF98-0489-786664B5437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05424" y="1722327"/>
          <a:ext cx="1033399" cy="1033399"/>
        </a:xfrm>
        <a:prstGeom prst="rect">
          <a:avLst/>
        </a:prstGeom>
      </xdr:spPr>
    </xdr:pic>
    <xdr:clientData/>
  </xdr:twoCellAnchor>
  <xdr:twoCellAnchor>
    <xdr:from>
      <xdr:col>0</xdr:col>
      <xdr:colOff>521918</xdr:colOff>
      <xdr:row>14</xdr:row>
      <xdr:rowOff>135698</xdr:rowOff>
    </xdr:from>
    <xdr:to>
      <xdr:col>2</xdr:col>
      <xdr:colOff>501040</xdr:colOff>
      <xdr:row>16</xdr:row>
      <xdr:rowOff>114821</xdr:rowOff>
    </xdr:to>
    <xdr:sp macro="" textlink="">
      <xdr:nvSpPr>
        <xdr:cNvPr id="12" name="TextBox 11">
          <a:hlinkClick xmlns:r="http://schemas.openxmlformats.org/officeDocument/2006/relationships" r:id="rId1"/>
          <a:extLst>
            <a:ext uri="{FF2B5EF4-FFF2-40B4-BE49-F238E27FC236}">
              <a16:creationId xmlns:a16="http://schemas.microsoft.com/office/drawing/2014/main" id="{BB805FE6-7B3B-9E16-56B0-4487B0933FB2}"/>
            </a:ext>
          </a:extLst>
        </xdr:cNvPr>
        <xdr:cNvSpPr txBox="1"/>
      </xdr:nvSpPr>
      <xdr:spPr>
        <a:xfrm>
          <a:off x="521918" y="2766164"/>
          <a:ext cx="1189971" cy="354904"/>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  </a:t>
          </a:r>
          <a:r>
            <a:rPr lang="en-IN" sz="1300" b="1" i="1">
              <a:solidFill>
                <a:schemeClr val="bg1"/>
              </a:solidFill>
            </a:rPr>
            <a:t>DASHBOARD</a:t>
          </a:r>
        </a:p>
        <a:p>
          <a:endParaRPr lang="en-IN" sz="1100"/>
        </a:p>
        <a:p>
          <a:endParaRPr lang="en-IN" sz="1100"/>
        </a:p>
      </xdr:txBody>
    </xdr:sp>
    <xdr:clientData/>
  </xdr:twoCellAnchor>
  <xdr:twoCellAnchor editAs="oneCell">
    <xdr:from>
      <xdr:col>0</xdr:col>
      <xdr:colOff>469726</xdr:colOff>
      <xdr:row>18</xdr:row>
      <xdr:rowOff>111080</xdr:rowOff>
    </xdr:from>
    <xdr:to>
      <xdr:col>2</xdr:col>
      <xdr:colOff>539817</xdr:colOff>
      <xdr:row>22</xdr:row>
      <xdr:rowOff>31316</xdr:rowOff>
    </xdr:to>
    <xdr:pic>
      <xdr:nvPicPr>
        <xdr:cNvPr id="14" name="Picture 13">
          <a:hlinkClick xmlns:r="http://schemas.openxmlformats.org/officeDocument/2006/relationships" r:id="rId5"/>
          <a:extLst>
            <a:ext uri="{FF2B5EF4-FFF2-40B4-BE49-F238E27FC236}">
              <a16:creationId xmlns:a16="http://schemas.microsoft.com/office/drawing/2014/main" id="{71F9EFAA-9170-2913-A821-9A3952EDBA6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69726" y="3493107"/>
          <a:ext cx="1280940" cy="671797"/>
        </a:xfrm>
        <a:prstGeom prst="rect">
          <a:avLst/>
        </a:prstGeom>
      </xdr:spPr>
    </xdr:pic>
    <xdr:clientData/>
  </xdr:twoCellAnchor>
  <xdr:twoCellAnchor>
    <xdr:from>
      <xdr:col>1</xdr:col>
      <xdr:colOff>10437</xdr:colOff>
      <xdr:row>22</xdr:row>
      <xdr:rowOff>83508</xdr:rowOff>
    </xdr:from>
    <xdr:to>
      <xdr:col>2</xdr:col>
      <xdr:colOff>386218</xdr:colOff>
      <xdr:row>24</xdr:row>
      <xdr:rowOff>10439</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F8B55F83-4741-0235-5317-20C5785A657A}"/>
            </a:ext>
          </a:extLst>
        </xdr:cNvPr>
        <xdr:cNvSpPr txBox="1"/>
      </xdr:nvSpPr>
      <xdr:spPr>
        <a:xfrm>
          <a:off x="615862" y="4217097"/>
          <a:ext cx="981205" cy="30271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     </a:t>
          </a:r>
          <a:r>
            <a:rPr lang="en-IN" sz="1300" b="1" i="1">
              <a:solidFill>
                <a:schemeClr val="bg1"/>
              </a:solidFill>
            </a:rPr>
            <a:t>TEAMS</a:t>
          </a:r>
        </a:p>
        <a:p>
          <a:endParaRPr lang="en-IN" sz="1100">
            <a:solidFill>
              <a:schemeClr val="bg1"/>
            </a:solidFill>
          </a:endParaRPr>
        </a:p>
      </xdr:txBody>
    </xdr:sp>
    <xdr:clientData/>
  </xdr:twoCellAnchor>
  <xdr:twoCellAnchor editAs="oneCell">
    <xdr:from>
      <xdr:col>0</xdr:col>
      <xdr:colOff>542795</xdr:colOff>
      <xdr:row>25</xdr:row>
      <xdr:rowOff>78751</xdr:rowOff>
    </xdr:from>
    <xdr:to>
      <xdr:col>2</xdr:col>
      <xdr:colOff>469730</xdr:colOff>
      <xdr:row>29</xdr:row>
      <xdr:rowOff>169082</xdr:rowOff>
    </xdr:to>
    <xdr:pic>
      <xdr:nvPicPr>
        <xdr:cNvPr id="19" name="Picture 18">
          <a:hlinkClick xmlns:r="http://schemas.openxmlformats.org/officeDocument/2006/relationships" r:id="rId7"/>
          <a:extLst>
            <a:ext uri="{FF2B5EF4-FFF2-40B4-BE49-F238E27FC236}">
              <a16:creationId xmlns:a16="http://schemas.microsoft.com/office/drawing/2014/main" id="{BC934E3B-4289-D6D3-853B-787D6476B8CE}"/>
            </a:ext>
          </a:extLst>
        </xdr:cNvPr>
        <xdr:cNvPicPr>
          <a:picLocks noChangeAspect="1"/>
        </xdr:cNvPicPr>
      </xdr:nvPicPr>
      <xdr:blipFill>
        <a:blip xmlns:r="http://schemas.openxmlformats.org/officeDocument/2006/relationships" r:embed="rId8" cstate="print">
          <a:extLst>
            <a:ext uri="{BEBA8EAE-BF5A-486C-A8C5-ECC9F3942E4B}">
              <a14:imgProps xmlns:a14="http://schemas.microsoft.com/office/drawing/2010/main">
                <a14:imgLayer r:embed="rId9">
                  <a14:imgEffect>
                    <a14:sharpenSoften amount="-25000"/>
                  </a14:imgEffect>
                </a14:imgLayer>
              </a14:imgProps>
            </a:ext>
            <a:ext uri="{28A0092B-C50C-407E-A947-70E740481C1C}">
              <a14:useLocalDpi xmlns:a14="http://schemas.microsoft.com/office/drawing/2010/main" val="0"/>
            </a:ext>
          </a:extLst>
        </a:blip>
        <a:stretch>
          <a:fillRect/>
        </a:stretch>
      </xdr:blipFill>
      <xdr:spPr>
        <a:xfrm>
          <a:off x="542795" y="4776011"/>
          <a:ext cx="1137784" cy="965085"/>
        </a:xfrm>
        <a:prstGeom prst="rect">
          <a:avLst/>
        </a:prstGeom>
      </xdr:spPr>
    </xdr:pic>
    <xdr:clientData/>
  </xdr:twoCellAnchor>
  <xdr:twoCellAnchor>
    <xdr:from>
      <xdr:col>0</xdr:col>
      <xdr:colOff>594985</xdr:colOff>
      <xdr:row>30</xdr:row>
      <xdr:rowOff>156576</xdr:rowOff>
    </xdr:from>
    <xdr:to>
      <xdr:col>2</xdr:col>
      <xdr:colOff>438411</xdr:colOff>
      <xdr:row>32</xdr:row>
      <xdr:rowOff>114823</xdr:rowOff>
    </xdr:to>
    <xdr:sp macro="" textlink="">
      <xdr:nvSpPr>
        <xdr:cNvPr id="20" name="TextBox 19">
          <a:hlinkClick xmlns:r="http://schemas.openxmlformats.org/officeDocument/2006/relationships" r:id="rId7"/>
          <a:extLst>
            <a:ext uri="{FF2B5EF4-FFF2-40B4-BE49-F238E27FC236}">
              <a16:creationId xmlns:a16="http://schemas.microsoft.com/office/drawing/2014/main" id="{BC846A84-6F43-C303-7FA4-6C9EC35D8CA1}"/>
            </a:ext>
          </a:extLst>
        </xdr:cNvPr>
        <xdr:cNvSpPr txBox="1"/>
      </xdr:nvSpPr>
      <xdr:spPr>
        <a:xfrm>
          <a:off x="594985" y="5793288"/>
          <a:ext cx="1054275" cy="33402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300" b="1" i="1">
              <a:solidFill>
                <a:schemeClr val="bg1"/>
              </a:solidFill>
            </a:rPr>
            <a:t>HISTORY</a:t>
          </a:r>
          <a:r>
            <a:rPr lang="en-IN" sz="1300" b="1" i="1"/>
            <a:t> </a:t>
          </a:r>
        </a:p>
        <a:p>
          <a:pPr algn="ctr"/>
          <a:endParaRPr lang="en-IN" sz="1300" b="1" i="1"/>
        </a:p>
        <a:p>
          <a:pPr algn="ctr"/>
          <a:endParaRPr lang="en-IN" sz="1100" b="1"/>
        </a:p>
      </xdr:txBody>
    </xdr:sp>
    <xdr:clientData/>
  </xdr:twoCellAnchor>
  <xdr:twoCellAnchor>
    <xdr:from>
      <xdr:col>4</xdr:col>
      <xdr:colOff>170330</xdr:colOff>
      <xdr:row>2</xdr:row>
      <xdr:rowOff>134471</xdr:rowOff>
    </xdr:from>
    <xdr:to>
      <xdr:col>7</xdr:col>
      <xdr:colOff>385483</xdr:colOff>
      <xdr:row>9</xdr:row>
      <xdr:rowOff>116541</xdr:rowOff>
    </xdr:to>
    <xdr:sp macro="" textlink="'total runs'!$N$5">
      <xdr:nvSpPr>
        <xdr:cNvPr id="8" name="Rectangle: Rounded Corners 7">
          <a:extLst>
            <a:ext uri="{FF2B5EF4-FFF2-40B4-BE49-F238E27FC236}">
              <a16:creationId xmlns:a16="http://schemas.microsoft.com/office/drawing/2014/main" id="{CA68E849-6D17-4608-A9D7-89D6D973AC47}"/>
            </a:ext>
          </a:extLst>
        </xdr:cNvPr>
        <xdr:cNvSpPr/>
      </xdr:nvSpPr>
      <xdr:spPr>
        <a:xfrm>
          <a:off x="2608730" y="493059"/>
          <a:ext cx="2043953" cy="1237129"/>
        </a:xfrm>
        <a:prstGeom prst="roundRect">
          <a:avLst/>
        </a:prstGeom>
        <a:solidFill>
          <a:schemeClr val="accent5">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B9CE1E27-B939-44AA-8E29-EE78142F1B0A}" type="TxLink">
            <a:rPr lang="en-US" sz="1300" b="0" i="0" u="none" strike="noStrike">
              <a:ln>
                <a:solidFill>
                  <a:schemeClr val="accent1">
                    <a:shade val="15000"/>
                  </a:schemeClr>
                </a:solidFill>
              </a:ln>
              <a:solidFill>
                <a:srgbClr val="000000"/>
              </a:solidFill>
              <a:latin typeface="Calibri"/>
              <a:ea typeface="Calibri"/>
              <a:cs typeface="Calibri"/>
            </a:rPr>
            <a:pPr algn="l"/>
            <a:t>          Total Runs
            24,657
     in this Season 2024</a:t>
          </a:fld>
          <a:endParaRPr lang="en-IN" sz="1300" b="0">
            <a:ln>
              <a:solidFill>
                <a:schemeClr val="accent1">
                  <a:shade val="15000"/>
                </a:schemeClr>
              </a:solidFill>
            </a:ln>
          </a:endParaRPr>
        </a:p>
      </xdr:txBody>
    </xdr:sp>
    <xdr:clientData/>
  </xdr:twoCellAnchor>
  <xdr:twoCellAnchor editAs="oneCell">
    <xdr:from>
      <xdr:col>16</xdr:col>
      <xdr:colOff>62895</xdr:colOff>
      <xdr:row>9</xdr:row>
      <xdr:rowOff>170328</xdr:rowOff>
    </xdr:from>
    <xdr:to>
      <xdr:col>18</xdr:col>
      <xdr:colOff>475132</xdr:colOff>
      <xdr:row>14</xdr:row>
      <xdr:rowOff>98612</xdr:rowOff>
    </xdr:to>
    <mc:AlternateContent xmlns:mc="http://schemas.openxmlformats.org/markup-compatibility/2006" xmlns:a14="http://schemas.microsoft.com/office/drawing/2010/main">
      <mc:Choice Requires="a14">
        <xdr:graphicFrame macro="">
          <xdr:nvGraphicFramePr>
            <xdr:cNvPr id="10" name="season 2">
              <a:extLst>
                <a:ext uri="{FF2B5EF4-FFF2-40B4-BE49-F238E27FC236}">
                  <a16:creationId xmlns:a16="http://schemas.microsoft.com/office/drawing/2014/main" id="{122F31AA-CF0E-4311-A0C6-F63DDEFF1B1E}"/>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9942001" y="1783975"/>
              <a:ext cx="1631437" cy="824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528918</xdr:colOff>
      <xdr:row>2</xdr:row>
      <xdr:rowOff>143435</xdr:rowOff>
    </xdr:from>
    <xdr:to>
      <xdr:col>11</xdr:col>
      <xdr:colOff>223813</xdr:colOff>
      <xdr:row>9</xdr:row>
      <xdr:rowOff>89645</xdr:rowOff>
    </xdr:to>
    <xdr:sp macro="" textlink="'total wickets'!$I$4">
      <xdr:nvSpPr>
        <xdr:cNvPr id="13" name="Rectangle: Rounded Corners 12">
          <a:extLst>
            <a:ext uri="{FF2B5EF4-FFF2-40B4-BE49-F238E27FC236}">
              <a16:creationId xmlns:a16="http://schemas.microsoft.com/office/drawing/2014/main" id="{CA21484B-0DDB-499B-8396-2FBB1CFA15D9}"/>
            </a:ext>
          </a:extLst>
        </xdr:cNvPr>
        <xdr:cNvSpPr/>
      </xdr:nvSpPr>
      <xdr:spPr>
        <a:xfrm>
          <a:off x="4796118" y="502023"/>
          <a:ext cx="2133295" cy="1201269"/>
        </a:xfrm>
        <a:prstGeom prst="roundRect">
          <a:avLst/>
        </a:prstGeom>
        <a:solidFill>
          <a:srgbClr val="F3ABE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F2AD928F-E4AC-4D53-9B01-4981F843203D}" type="TxLink">
            <a:rPr lang="en-US" sz="1300" b="0" i="0" u="none" strike="noStrike">
              <a:ln>
                <a:solidFill>
                  <a:schemeClr val="tx2">
                    <a:lumMod val="50000"/>
                    <a:alpha val="97000"/>
                  </a:schemeClr>
                </a:solidFill>
              </a:ln>
              <a:solidFill>
                <a:srgbClr val="000000"/>
              </a:solidFill>
              <a:latin typeface="Calibri"/>
              <a:ea typeface="Calibri"/>
              <a:cs typeface="Calibri"/>
            </a:rPr>
            <a:pPr algn="l"/>
            <a:t>Total Wickets
      883
  in 2024</a:t>
          </a:fld>
          <a:endParaRPr lang="en-IN" sz="1300" b="0">
            <a:ln>
              <a:solidFill>
                <a:schemeClr val="tx2">
                  <a:lumMod val="50000"/>
                  <a:alpha val="97000"/>
                </a:schemeClr>
              </a:solidFill>
            </a:ln>
            <a:solidFill>
              <a:schemeClr val="tx2">
                <a:lumMod val="50000"/>
              </a:schemeClr>
            </a:solidFill>
          </a:endParaRPr>
        </a:p>
      </xdr:txBody>
    </xdr:sp>
    <xdr:clientData/>
  </xdr:twoCellAnchor>
  <xdr:twoCellAnchor>
    <xdr:from>
      <xdr:col>4</xdr:col>
      <xdr:colOff>179294</xdr:colOff>
      <xdr:row>10</xdr:row>
      <xdr:rowOff>17930</xdr:rowOff>
    </xdr:from>
    <xdr:to>
      <xdr:col>7</xdr:col>
      <xdr:colOff>457200</xdr:colOff>
      <xdr:row>16</xdr:row>
      <xdr:rowOff>125507</xdr:rowOff>
    </xdr:to>
    <xdr:sp macro="" textlink="most_runs_player!$J$5">
      <xdr:nvSpPr>
        <xdr:cNvPr id="16" name="Rectangle: Rounded Corners 15">
          <a:extLst>
            <a:ext uri="{FF2B5EF4-FFF2-40B4-BE49-F238E27FC236}">
              <a16:creationId xmlns:a16="http://schemas.microsoft.com/office/drawing/2014/main" id="{FD13E53F-15F4-4442-A509-CA7BF5C343CB}"/>
            </a:ext>
          </a:extLst>
        </xdr:cNvPr>
        <xdr:cNvSpPr/>
      </xdr:nvSpPr>
      <xdr:spPr>
        <a:xfrm>
          <a:off x="2617694" y="1810871"/>
          <a:ext cx="2106706" cy="1183342"/>
        </a:xfrm>
        <a:prstGeom prst="roundRect">
          <a:avLst/>
        </a:prstGeom>
        <a:solidFill>
          <a:srgbClr val="FF62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1074D157-44C7-4263-ADD5-7A5F16029527}" type="TxLink">
            <a:rPr lang="en-US" sz="1300" b="0" i="0" u="none" strike="noStrike">
              <a:ln>
                <a:solidFill>
                  <a:schemeClr val="accent1">
                    <a:shade val="15000"/>
                  </a:schemeClr>
                </a:solidFill>
              </a:ln>
              <a:solidFill>
                <a:srgbClr val="000000"/>
              </a:solidFill>
              <a:latin typeface="Calibri"/>
              <a:ea typeface="Calibri"/>
              <a:cs typeface="Calibri"/>
            </a:rPr>
            <a:pPr algn="l"/>
            <a:t>Most Runs
V Kohli
741 Runs
</a:t>
          </a:fld>
          <a:endParaRPr lang="en-US" sz="1300">
            <a:ln>
              <a:solidFill>
                <a:schemeClr val="accent1">
                  <a:shade val="15000"/>
                </a:schemeClr>
              </a:solidFill>
            </a:ln>
          </a:endParaRPr>
        </a:p>
      </xdr:txBody>
    </xdr:sp>
    <xdr:clientData/>
  </xdr:twoCellAnchor>
  <xdr:twoCellAnchor>
    <xdr:from>
      <xdr:col>4</xdr:col>
      <xdr:colOff>36420</xdr:colOff>
      <xdr:row>16</xdr:row>
      <xdr:rowOff>112771</xdr:rowOff>
    </xdr:from>
    <xdr:to>
      <xdr:col>12</xdr:col>
      <xdr:colOff>573739</xdr:colOff>
      <xdr:row>31</xdr:row>
      <xdr:rowOff>148422</xdr:rowOff>
    </xdr:to>
    <xdr:graphicFrame macro="">
      <xdr:nvGraphicFramePr>
        <xdr:cNvPr id="17" name="Chart 16">
          <a:extLst>
            <a:ext uri="{FF2B5EF4-FFF2-40B4-BE49-F238E27FC236}">
              <a16:creationId xmlns:a16="http://schemas.microsoft.com/office/drawing/2014/main" id="{9038380F-8960-4D26-83B4-A16C93A7E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7</xdr:col>
      <xdr:colOff>555812</xdr:colOff>
      <xdr:row>10</xdr:row>
      <xdr:rowOff>8964</xdr:rowOff>
    </xdr:from>
    <xdr:ext cx="2142564" cy="1228164"/>
    <xdr:sp macro="" textlink="most_wickets!$J$5">
      <xdr:nvSpPr>
        <xdr:cNvPr id="21" name="Rectangle: Rounded Corners 20">
          <a:extLst>
            <a:ext uri="{FF2B5EF4-FFF2-40B4-BE49-F238E27FC236}">
              <a16:creationId xmlns:a16="http://schemas.microsoft.com/office/drawing/2014/main" id="{D856DA77-FE3C-4EE4-9E99-B09327DBD3E9}"/>
            </a:ext>
          </a:extLst>
        </xdr:cNvPr>
        <xdr:cNvSpPr/>
      </xdr:nvSpPr>
      <xdr:spPr>
        <a:xfrm>
          <a:off x="4823012" y="1801905"/>
          <a:ext cx="2142564" cy="1228164"/>
        </a:xfrm>
        <a:prstGeom prst="roundRect">
          <a:avLst/>
        </a:prstGeom>
        <a:solidFill>
          <a:srgbClr val="B757FF"/>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ctr" anchorCtr="0">
          <a:noAutofit/>
        </a:bodyPr>
        <a:lstStyle/>
        <a:p>
          <a:pPr algn="ctr"/>
          <a:fld id="{FE809DF8-1650-44D1-ACDD-DB38F8CE1B45}" type="TxLink">
            <a:rPr lang="en-US" sz="1300" b="0" i="0" u="none" strike="noStrike">
              <a:ln w="9525">
                <a:solidFill>
                  <a:schemeClr val="tx1"/>
                </a:solidFill>
              </a:ln>
              <a:solidFill>
                <a:schemeClr val="tx1"/>
              </a:solidFill>
              <a:effectLst>
                <a:glow>
                  <a:schemeClr val="accent6">
                    <a:satMod val="175000"/>
                    <a:alpha val="95000"/>
                  </a:schemeClr>
                </a:glow>
                <a:outerShdw blurRad="50800" dist="50800" dir="5400000" sx="1000" sy="1000" algn="ctr" rotWithShape="0">
                  <a:schemeClr val="tx1">
                    <a:lumMod val="75000"/>
                    <a:lumOff val="25000"/>
                  </a:schemeClr>
                </a:outerShdw>
              </a:effectLst>
              <a:latin typeface="Calibri"/>
              <a:ea typeface="Calibri"/>
              <a:cs typeface="Calibri"/>
            </a:rPr>
            <a:pPr algn="ctr"/>
            <a:t>Most Wickets
HV Patel
24 Wickets</a:t>
          </a:fld>
          <a:endParaRPr lang="en-IN" sz="1300" b="0" u="none">
            <a:ln w="9525">
              <a:solidFill>
                <a:schemeClr val="tx1"/>
              </a:solidFill>
            </a:ln>
            <a:solidFill>
              <a:schemeClr val="tx1"/>
            </a:solidFill>
            <a:effectLst>
              <a:glow>
                <a:schemeClr val="accent6">
                  <a:satMod val="175000"/>
                  <a:alpha val="95000"/>
                </a:schemeClr>
              </a:glow>
              <a:outerShdw blurRad="50800" dist="50800" dir="5400000" sx="1000" sy="1000" algn="ctr" rotWithShape="0">
                <a:schemeClr val="tx1">
                  <a:lumMod val="75000"/>
                  <a:lumOff val="25000"/>
                </a:schemeClr>
              </a:outerShdw>
            </a:effectLst>
          </a:endParaRPr>
        </a:p>
      </xdr:txBody>
    </xdr:sp>
    <xdr:clientData/>
  </xdr:oneCellAnchor>
  <xdr:twoCellAnchor>
    <xdr:from>
      <xdr:col>14</xdr:col>
      <xdr:colOff>80683</xdr:colOff>
      <xdr:row>16</xdr:row>
      <xdr:rowOff>188361</xdr:rowOff>
    </xdr:from>
    <xdr:to>
      <xdr:col>25</xdr:col>
      <xdr:colOff>1</xdr:colOff>
      <xdr:row>31</xdr:row>
      <xdr:rowOff>125609</xdr:rowOff>
    </xdr:to>
    <xdr:graphicFrame macro="">
      <xdr:nvGraphicFramePr>
        <xdr:cNvPr id="4" name="Chart 3">
          <a:extLst>
            <a:ext uri="{FF2B5EF4-FFF2-40B4-BE49-F238E27FC236}">
              <a16:creationId xmlns:a16="http://schemas.microsoft.com/office/drawing/2014/main" id="{3979A1C2-4791-46C8-8E82-C6AE1D5C3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513147</xdr:colOff>
      <xdr:row>3</xdr:row>
      <xdr:rowOff>80899</xdr:rowOff>
    </xdr:from>
    <xdr:to>
      <xdr:col>15</xdr:col>
      <xdr:colOff>215778</xdr:colOff>
      <xdr:row>15</xdr:row>
      <xdr:rowOff>79706</xdr:rowOff>
    </xdr:to>
    <xdr:sp macro="" textlink="batsman_stats!$B$21">
      <xdr:nvSpPr>
        <xdr:cNvPr id="6" name="Rectangle: Rounded Corners 5">
          <a:extLst>
            <a:ext uri="{FF2B5EF4-FFF2-40B4-BE49-F238E27FC236}">
              <a16:creationId xmlns:a16="http://schemas.microsoft.com/office/drawing/2014/main" id="{2FAC2AF7-DBFA-4180-92E8-8013FD6B9C5B}"/>
            </a:ext>
          </a:extLst>
        </xdr:cNvPr>
        <xdr:cNvSpPr/>
      </xdr:nvSpPr>
      <xdr:spPr>
        <a:xfrm>
          <a:off x="7218747" y="618781"/>
          <a:ext cx="2266537" cy="2150337"/>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BCEBC0-B729-4878-B019-82804EC81424}" type="TxLink">
            <a:rPr lang="en-US" sz="1500" b="1" i="0" u="none" strike="noStrike">
              <a:solidFill>
                <a:srgbClr val="000000"/>
              </a:solidFill>
              <a:latin typeface="Calibri"/>
              <a:ea typeface="Calibri"/>
              <a:cs typeface="Calibri"/>
            </a:rPr>
            <a:pPr algn="ctr"/>
            <a:t>V Kohli in 2024 Season
⚽ 741 Runs
🔵 62 Fours
🔥 38 Sixes
📊 SR: 149.09</a:t>
          </a:fld>
          <a:endParaRPr lang="en-IN" sz="1500" b="1" i="1"/>
        </a:p>
      </xdr:txBody>
    </xdr:sp>
    <xdr:clientData/>
  </xdr:twoCellAnchor>
  <xdr:twoCellAnchor editAs="oneCell">
    <xdr:from>
      <xdr:col>16</xdr:col>
      <xdr:colOff>89647</xdr:colOff>
      <xdr:row>4</xdr:row>
      <xdr:rowOff>13287</xdr:rowOff>
    </xdr:from>
    <xdr:to>
      <xdr:col>18</xdr:col>
      <xdr:colOff>484094</xdr:colOff>
      <xdr:row>9</xdr:row>
      <xdr:rowOff>0</xdr:rowOff>
    </xdr:to>
    <mc:AlternateContent xmlns:mc="http://schemas.openxmlformats.org/markup-compatibility/2006" xmlns:a14="http://schemas.microsoft.com/office/drawing/2010/main">
      <mc:Choice Requires="a14">
        <xdr:graphicFrame macro="">
          <xdr:nvGraphicFramePr>
            <xdr:cNvPr id="18" name="batter 1">
              <a:extLst>
                <a:ext uri="{FF2B5EF4-FFF2-40B4-BE49-F238E27FC236}">
                  <a16:creationId xmlns:a16="http://schemas.microsoft.com/office/drawing/2014/main" id="{6650F2A3-30FA-48E6-8EF5-EB8752904FF0}"/>
                </a:ext>
              </a:extLst>
            </xdr:cNvPr>
            <xdr:cNvGraphicFramePr/>
          </xdr:nvGraphicFramePr>
          <xdr:xfrm>
            <a:off x="0" y="0"/>
            <a:ext cx="0" cy="0"/>
          </xdr:xfrm>
          <a:graphic>
            <a:graphicData uri="http://schemas.microsoft.com/office/drawing/2010/slicer">
              <sle:slicer xmlns:sle="http://schemas.microsoft.com/office/drawing/2010/slicer" name="batter 1"/>
            </a:graphicData>
          </a:graphic>
        </xdr:graphicFrame>
      </mc:Choice>
      <mc:Fallback xmlns="">
        <xdr:sp macro="" textlink="">
          <xdr:nvSpPr>
            <xdr:cNvPr id="0" name=""/>
            <xdr:cNvSpPr>
              <a:spLocks noTextEdit="1"/>
            </xdr:cNvSpPr>
          </xdr:nvSpPr>
          <xdr:spPr>
            <a:xfrm>
              <a:off x="9968753" y="730463"/>
              <a:ext cx="1613647" cy="883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259976</xdr:colOff>
      <xdr:row>0</xdr:row>
      <xdr:rowOff>71717</xdr:rowOff>
    </xdr:from>
    <xdr:to>
      <xdr:col>26</xdr:col>
      <xdr:colOff>550845</xdr:colOff>
      <xdr:row>16</xdr:row>
      <xdr:rowOff>48535</xdr:rowOff>
    </xdr:to>
    <xdr:graphicFrame macro="">
      <xdr:nvGraphicFramePr>
        <xdr:cNvPr id="23" name="Chart 22">
          <a:extLst>
            <a:ext uri="{FF2B5EF4-FFF2-40B4-BE49-F238E27FC236}">
              <a16:creationId xmlns:a16="http://schemas.microsoft.com/office/drawing/2014/main" id="{982DAA02-9526-47B5-A51F-DE5E8038D5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5</xdr:col>
      <xdr:colOff>385483</xdr:colOff>
      <xdr:row>0</xdr:row>
      <xdr:rowOff>82248</xdr:rowOff>
    </xdr:from>
    <xdr:ext cx="9341223" cy="292704"/>
    <xdr:sp macro="" textlink="">
      <xdr:nvSpPr>
        <xdr:cNvPr id="2" name="Rectangle: Rounded Corners 1">
          <a:extLst>
            <a:ext uri="{FF2B5EF4-FFF2-40B4-BE49-F238E27FC236}">
              <a16:creationId xmlns:a16="http://schemas.microsoft.com/office/drawing/2014/main" id="{B2E4FC2F-D181-824D-E2F7-97D7F5998171}"/>
            </a:ext>
          </a:extLst>
        </xdr:cNvPr>
        <xdr:cNvSpPr/>
      </xdr:nvSpPr>
      <xdr:spPr>
        <a:xfrm>
          <a:off x="3433483" y="82248"/>
          <a:ext cx="9341223" cy="292704"/>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pAutoFit/>
        </a:bodyPr>
        <a:lstStyle/>
        <a:p>
          <a:pPr algn="ctr"/>
          <a:r>
            <a:rPr lang="en-IN" sz="1100" b="1" i="1">
              <a:ln>
                <a:noFill/>
              </a:ln>
              <a:solidFill>
                <a:schemeClr val="bg1"/>
              </a:solidFill>
            </a:rPr>
            <a:t>Beyond the Boundary: IPL Unveiled with Data</a:t>
          </a:r>
        </a:p>
      </xdr:txBody>
    </xdr:sp>
    <xdr:clientData/>
  </xdr:oneCellAnchor>
</xdr:wsDr>
</file>

<file path=xl/drawings/drawing7.xml><?xml version="1.0" encoding="utf-8"?>
<c:userShapes xmlns:c="http://schemas.openxmlformats.org/drawingml/2006/chart">
  <cdr:relSizeAnchor xmlns:cdr="http://schemas.openxmlformats.org/drawingml/2006/chartDrawing">
    <cdr:from>
      <cdr:x>0.39969</cdr:x>
      <cdr:y>0.33933</cdr:y>
    </cdr:from>
    <cdr:to>
      <cdr:x>0.60031</cdr:x>
      <cdr:y>0.66067</cdr:y>
    </cdr:to>
    <cdr:sp macro="" textlink="">
      <cdr:nvSpPr>
        <cdr:cNvPr id="3" name="TextBox 2">
          <a:extLst xmlns:a="http://schemas.openxmlformats.org/drawingml/2006/main">
            <a:ext uri="{FF2B5EF4-FFF2-40B4-BE49-F238E27FC236}">
              <a16:creationId xmlns:a16="http://schemas.microsoft.com/office/drawing/2014/main" id="{FBE4AC1A-121C-F82E-478C-2385AFF56B45}"/>
            </a:ext>
          </a:extLst>
        </cdr:cNvPr>
        <cdr:cNvSpPr txBox="1"/>
      </cdr:nvSpPr>
      <cdr:spPr>
        <a:xfrm xmlns:a="http://schemas.openxmlformats.org/drawingml/2006/main">
          <a:off x="1821834" y="965562"/>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0.38039</cdr:x>
      <cdr:y>0.38248</cdr:y>
    </cdr:from>
    <cdr:to>
      <cdr:x>0.65956</cdr:x>
      <cdr:y>0.69187</cdr:y>
    </cdr:to>
    <cdr:sp macro="" textlink="">
      <cdr:nvSpPr>
        <cdr:cNvPr id="5" name="TextBox 4">
          <a:extLst xmlns:a="http://schemas.openxmlformats.org/drawingml/2006/main">
            <a:ext uri="{FF2B5EF4-FFF2-40B4-BE49-F238E27FC236}">
              <a16:creationId xmlns:a16="http://schemas.microsoft.com/office/drawing/2014/main" id="{7C244197-2451-CFB7-7848-F9BAB6C0B065}"/>
            </a:ext>
          </a:extLst>
        </cdr:cNvPr>
        <cdr:cNvSpPr txBox="1"/>
      </cdr:nvSpPr>
      <cdr:spPr>
        <a:xfrm xmlns:a="http://schemas.openxmlformats.org/drawingml/2006/main">
          <a:off x="1733834" y="1088359"/>
          <a:ext cx="1272467" cy="8803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0.41934</cdr:x>
      <cdr:y>0.43448</cdr:y>
    </cdr:from>
    <cdr:to>
      <cdr:x>0.61736</cdr:x>
      <cdr:y>0.65547</cdr:y>
    </cdr:to>
    <cdr:sp macro="" textlink="boundary_split!$C$20">
      <cdr:nvSpPr>
        <cdr:cNvPr id="8" name="TextBox 7">
          <a:extLst xmlns:a="http://schemas.openxmlformats.org/drawingml/2006/main">
            <a:ext uri="{FF2B5EF4-FFF2-40B4-BE49-F238E27FC236}">
              <a16:creationId xmlns:a16="http://schemas.microsoft.com/office/drawing/2014/main" id="{21652F83-149A-4F3D-B186-9BBDAED3C33F}"/>
            </a:ext>
          </a:extLst>
        </cdr:cNvPr>
        <cdr:cNvSpPr txBox="1"/>
      </cdr:nvSpPr>
      <cdr:spPr>
        <a:xfrm xmlns:a="http://schemas.openxmlformats.org/drawingml/2006/main">
          <a:off x="1911389" y="1236321"/>
          <a:ext cx="902563" cy="628835"/>
        </a:xfrm>
        <a:prstGeom xmlns:a="http://schemas.openxmlformats.org/drawingml/2006/main" prst="rect">
          <a:avLst/>
        </a:prstGeom>
      </cdr:spPr>
      <cdr:txBody>
        <a:bodyPr xmlns:a="http://schemas.openxmlformats.org/drawingml/2006/main" vertOverflow="clip" wrap="square" rtlCol="0" anchor="b" anchorCtr="0"/>
        <a:lstStyle xmlns:a="http://schemas.openxmlformats.org/drawingml/2006/main"/>
        <a:p xmlns:a="http://schemas.openxmlformats.org/drawingml/2006/main">
          <a:fld id="{2B4DD91F-53A5-462E-9FE6-621B4F1A163E}" type="TxLink">
            <a:rPr lang="en-US" sz="1100" b="0" i="0" u="none" strike="noStrike" kern="1200">
              <a:ln>
                <a:solidFill>
                  <a:schemeClr val="bg1">
                    <a:lumMod val="95000"/>
                  </a:schemeClr>
                </a:solidFill>
              </a:ln>
              <a:solidFill>
                <a:schemeClr val="bg1">
                  <a:lumMod val="95000"/>
                </a:schemeClr>
              </a:solidFill>
              <a:latin typeface="Calibri"/>
              <a:ea typeface="Calibri"/>
              <a:cs typeface="Calibri"/>
            </a:rPr>
            <a:pPr/>
            <a:t>Total boundaries: 3436</a:t>
          </a:fld>
          <a:endParaRPr lang="en-IN" sz="1100" kern="1200">
            <a:ln>
              <a:solidFill>
                <a:schemeClr val="bg1">
                  <a:lumMod val="95000"/>
                </a:schemeClr>
              </a:solidFill>
            </a:ln>
            <a:solidFill>
              <a:schemeClr val="bg1">
                <a:lumMod val="95000"/>
              </a:schemeClr>
            </a:solidFill>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548640</xdr:colOff>
      <xdr:row>5</xdr:row>
      <xdr:rowOff>15240</xdr:rowOff>
    </xdr:from>
    <xdr:to>
      <xdr:col>6</xdr:col>
      <xdr:colOff>312420</xdr:colOff>
      <xdr:row>9</xdr:row>
      <xdr:rowOff>175260</xdr:rowOff>
    </xdr:to>
    <xdr:sp macro="" textlink="most_runs_player!$J$5">
      <xdr:nvSpPr>
        <xdr:cNvPr id="2" name="Rectangle: Rounded Corners 1">
          <a:extLst>
            <a:ext uri="{FF2B5EF4-FFF2-40B4-BE49-F238E27FC236}">
              <a16:creationId xmlns:a16="http://schemas.microsoft.com/office/drawing/2014/main" id="{631CBC84-609E-023B-58F7-DA51FF1199F7}"/>
            </a:ext>
          </a:extLst>
        </xdr:cNvPr>
        <xdr:cNvSpPr/>
      </xdr:nvSpPr>
      <xdr:spPr>
        <a:xfrm>
          <a:off x="3756660" y="929640"/>
          <a:ext cx="1988820" cy="891540"/>
        </a:xfrm>
        <a:prstGeom prst="round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nchorCtr="1"/>
        <a:lstStyle/>
        <a:p>
          <a:pPr algn="l"/>
          <a:fld id="{1074D157-44C7-4263-ADD5-7A5F16029527}" type="TxLink">
            <a:rPr lang="en-US" sz="1100" b="0" i="0" u="none" strike="noStrike">
              <a:ln>
                <a:solidFill>
                  <a:schemeClr val="accent1">
                    <a:shade val="15000"/>
                  </a:schemeClr>
                </a:solidFill>
              </a:ln>
              <a:solidFill>
                <a:srgbClr val="000000"/>
              </a:solidFill>
              <a:latin typeface="Calibri"/>
              <a:ea typeface="Calibri"/>
              <a:cs typeface="Calibri"/>
            </a:rPr>
            <a:pPr algn="l"/>
            <a:t>Most Runs
V Kohli
741 Runs
</a:t>
          </a:fld>
          <a:endParaRPr lang="en-US" sz="1100">
            <a:ln>
              <a:solidFill>
                <a:schemeClr val="accent1">
                  <a:shade val="15000"/>
                </a:schemeClr>
              </a:solidFill>
            </a:ln>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6</xdr:col>
      <xdr:colOff>32774</xdr:colOff>
      <xdr:row>6</xdr:row>
      <xdr:rowOff>147483</xdr:rowOff>
    </xdr:from>
    <xdr:to>
      <xdr:col>7</xdr:col>
      <xdr:colOff>98322</xdr:colOff>
      <xdr:row>8</xdr:row>
      <xdr:rowOff>16386</xdr:rowOff>
    </xdr:to>
    <xdr:sp macro="" textlink="">
      <xdr:nvSpPr>
        <xdr:cNvPr id="2" name="csk_tile">
          <a:extLst>
            <a:ext uri="{FF2B5EF4-FFF2-40B4-BE49-F238E27FC236}">
              <a16:creationId xmlns:a16="http://schemas.microsoft.com/office/drawing/2014/main" id="{3A9EC1BE-677F-C929-4BED-6BC0E35BD4E8}"/>
            </a:ext>
          </a:extLst>
        </xdr:cNvPr>
        <xdr:cNvSpPr/>
      </xdr:nvSpPr>
      <xdr:spPr>
        <a:xfrm>
          <a:off x="3670709" y="507999"/>
          <a:ext cx="1974645" cy="1065161"/>
        </a:xfrm>
        <a:prstGeom prst="roundRect">
          <a:avLst/>
        </a:prstGeom>
        <a:solidFill>
          <a:srgbClr val="FFFF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u="none">
              <a:solidFill>
                <a:schemeClr val="tx1"/>
              </a:solidFill>
            </a:rPr>
            <a:t>CSK</a:t>
          </a:r>
        </a:p>
      </xdr:txBody>
    </xdr:sp>
    <xdr:clientData/>
  </xdr:twoCellAnchor>
  <xdr:twoCellAnchor>
    <xdr:from>
      <xdr:col>8</xdr:col>
      <xdr:colOff>8194</xdr:colOff>
      <xdr:row>6</xdr:row>
      <xdr:rowOff>155678</xdr:rowOff>
    </xdr:from>
    <xdr:to>
      <xdr:col>9</xdr:col>
      <xdr:colOff>57357</xdr:colOff>
      <xdr:row>7</xdr:row>
      <xdr:rowOff>1007806</xdr:rowOff>
    </xdr:to>
    <xdr:sp macro="" textlink="">
      <xdr:nvSpPr>
        <xdr:cNvPr id="3" name="Rectangle: Rounded Corners 2">
          <a:extLst>
            <a:ext uri="{FF2B5EF4-FFF2-40B4-BE49-F238E27FC236}">
              <a16:creationId xmlns:a16="http://schemas.microsoft.com/office/drawing/2014/main" id="{971EBE76-9FE5-91F0-5D84-53345EC0D4A5}"/>
            </a:ext>
          </a:extLst>
        </xdr:cNvPr>
        <xdr:cNvSpPr/>
      </xdr:nvSpPr>
      <xdr:spPr>
        <a:xfrm>
          <a:off x="6161549" y="516194"/>
          <a:ext cx="1958260" cy="1032386"/>
        </a:xfrm>
        <a:prstGeom prst="roundRect">
          <a:avLst/>
        </a:prstGeom>
        <a:solidFill>
          <a:srgbClr val="004B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solidFill>
                <a:schemeClr val="bg1"/>
              </a:solidFill>
            </a:rPr>
            <a:t>MI</a:t>
          </a:r>
        </a:p>
      </xdr:txBody>
    </xdr:sp>
    <xdr:clientData/>
  </xdr:twoCellAnchor>
  <xdr:twoCellAnchor>
    <xdr:from>
      <xdr:col>10</xdr:col>
      <xdr:colOff>32774</xdr:colOff>
      <xdr:row>6</xdr:row>
      <xdr:rowOff>163872</xdr:rowOff>
    </xdr:from>
    <xdr:to>
      <xdr:col>11</xdr:col>
      <xdr:colOff>57353</xdr:colOff>
      <xdr:row>7</xdr:row>
      <xdr:rowOff>1007807</xdr:rowOff>
    </xdr:to>
    <xdr:sp macro="" textlink="">
      <xdr:nvSpPr>
        <xdr:cNvPr id="4" name="Rectangle: Rounded Corners 3">
          <a:extLst>
            <a:ext uri="{FF2B5EF4-FFF2-40B4-BE49-F238E27FC236}">
              <a16:creationId xmlns:a16="http://schemas.microsoft.com/office/drawing/2014/main" id="{0B8272EA-9A59-6079-2CF5-4CB598938FC3}"/>
            </a:ext>
          </a:extLst>
        </xdr:cNvPr>
        <xdr:cNvSpPr/>
      </xdr:nvSpPr>
      <xdr:spPr>
        <a:xfrm>
          <a:off x="8701548" y="524388"/>
          <a:ext cx="1933676" cy="1024193"/>
        </a:xfrm>
        <a:prstGeom prst="roundRect">
          <a:avLst/>
        </a:prstGeom>
        <a:solidFill>
          <a:srgbClr val="FF822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solidFill>
                <a:schemeClr val="tx1"/>
              </a:solidFill>
            </a:rPr>
            <a:t>SRH</a:t>
          </a:r>
        </a:p>
      </xdr:txBody>
    </xdr:sp>
    <xdr:clientData/>
  </xdr:twoCellAnchor>
  <xdr:twoCellAnchor>
    <xdr:from>
      <xdr:col>7</xdr:col>
      <xdr:colOff>589936</xdr:colOff>
      <xdr:row>8</xdr:row>
      <xdr:rowOff>147484</xdr:rowOff>
    </xdr:from>
    <xdr:to>
      <xdr:col>9</xdr:col>
      <xdr:colOff>57355</xdr:colOff>
      <xdr:row>10</xdr:row>
      <xdr:rowOff>8194</xdr:rowOff>
    </xdr:to>
    <xdr:sp macro="" textlink="">
      <xdr:nvSpPr>
        <xdr:cNvPr id="5" name="Rectangle: Rounded Corners 4">
          <a:extLst>
            <a:ext uri="{FF2B5EF4-FFF2-40B4-BE49-F238E27FC236}">
              <a16:creationId xmlns:a16="http://schemas.microsoft.com/office/drawing/2014/main" id="{3E710D74-C427-3E80-5E2D-D250156BB817}"/>
            </a:ext>
          </a:extLst>
        </xdr:cNvPr>
        <xdr:cNvSpPr/>
      </xdr:nvSpPr>
      <xdr:spPr>
        <a:xfrm>
          <a:off x="6136968" y="1704258"/>
          <a:ext cx="1982839" cy="1056968"/>
        </a:xfrm>
        <a:prstGeom prst="roundRect">
          <a:avLst/>
        </a:prstGeom>
        <a:solidFill>
          <a:srgbClr val="FF5DA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t>RR</a:t>
          </a:r>
        </a:p>
      </xdr:txBody>
    </xdr:sp>
    <xdr:clientData/>
  </xdr:twoCellAnchor>
  <xdr:twoCellAnchor>
    <xdr:from>
      <xdr:col>6</xdr:col>
      <xdr:colOff>32775</xdr:colOff>
      <xdr:row>8</xdr:row>
      <xdr:rowOff>139290</xdr:rowOff>
    </xdr:from>
    <xdr:to>
      <xdr:col>7</xdr:col>
      <xdr:colOff>57355</xdr:colOff>
      <xdr:row>9</xdr:row>
      <xdr:rowOff>991419</xdr:rowOff>
    </xdr:to>
    <xdr:sp macro="" textlink="">
      <xdr:nvSpPr>
        <xdr:cNvPr id="6" name="Rectangle: Rounded Corners 5">
          <a:extLst>
            <a:ext uri="{FF2B5EF4-FFF2-40B4-BE49-F238E27FC236}">
              <a16:creationId xmlns:a16="http://schemas.microsoft.com/office/drawing/2014/main" id="{5A9DC4E3-8C24-BC98-73F2-FF51BC6779DB}"/>
            </a:ext>
          </a:extLst>
        </xdr:cNvPr>
        <xdr:cNvSpPr/>
      </xdr:nvSpPr>
      <xdr:spPr>
        <a:xfrm>
          <a:off x="3670710" y="1696064"/>
          <a:ext cx="1933677" cy="1032387"/>
        </a:xfrm>
        <a:prstGeom prst="roundRect">
          <a:avLst/>
        </a:prstGeom>
        <a:solidFill>
          <a:srgbClr val="2E085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t>KKR</a:t>
          </a:r>
        </a:p>
      </xdr:txBody>
    </xdr:sp>
    <xdr:clientData/>
  </xdr:twoCellAnchor>
  <xdr:twoCellAnchor>
    <xdr:from>
      <xdr:col>10</xdr:col>
      <xdr:colOff>65549</xdr:colOff>
      <xdr:row>8</xdr:row>
      <xdr:rowOff>147486</xdr:rowOff>
    </xdr:from>
    <xdr:to>
      <xdr:col>11</xdr:col>
      <xdr:colOff>40968</xdr:colOff>
      <xdr:row>9</xdr:row>
      <xdr:rowOff>991420</xdr:rowOff>
    </xdr:to>
    <xdr:sp macro="" textlink="">
      <xdr:nvSpPr>
        <xdr:cNvPr id="7" name="Rectangle: Rounded Corners 6">
          <a:extLst>
            <a:ext uri="{FF2B5EF4-FFF2-40B4-BE49-F238E27FC236}">
              <a16:creationId xmlns:a16="http://schemas.microsoft.com/office/drawing/2014/main" id="{970897CA-D398-1CD4-1D3F-246808CA6A02}"/>
            </a:ext>
          </a:extLst>
        </xdr:cNvPr>
        <xdr:cNvSpPr/>
      </xdr:nvSpPr>
      <xdr:spPr>
        <a:xfrm>
          <a:off x="8734323" y="1704260"/>
          <a:ext cx="1884516" cy="1024192"/>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i="1">
              <a:solidFill>
                <a:schemeClr val="tx1"/>
              </a:solidFill>
            </a:rPr>
            <a:t>DC</a:t>
          </a:r>
        </a:p>
      </xdr:txBody>
    </xdr:sp>
    <xdr:clientData/>
  </xdr:twoCellAnchor>
  <xdr:twoCellAnchor>
    <xdr:from>
      <xdr:col>8</xdr:col>
      <xdr:colOff>16387</xdr:colOff>
      <xdr:row>11</xdr:row>
      <xdr:rowOff>8195</xdr:rowOff>
    </xdr:from>
    <xdr:to>
      <xdr:col>9</xdr:col>
      <xdr:colOff>122902</xdr:colOff>
      <xdr:row>12</xdr:row>
      <xdr:rowOff>16388</xdr:rowOff>
    </xdr:to>
    <xdr:sp macro="" textlink="">
      <xdr:nvSpPr>
        <xdr:cNvPr id="8" name="Rectangle: Rounded Corners 7">
          <a:extLst>
            <a:ext uri="{FF2B5EF4-FFF2-40B4-BE49-F238E27FC236}">
              <a16:creationId xmlns:a16="http://schemas.microsoft.com/office/drawing/2014/main" id="{6CB4767A-AA65-F060-D139-DB076926FF72}"/>
            </a:ext>
          </a:extLst>
        </xdr:cNvPr>
        <xdr:cNvSpPr/>
      </xdr:nvSpPr>
      <xdr:spPr>
        <a:xfrm>
          <a:off x="6169742" y="2941485"/>
          <a:ext cx="2015612" cy="1081548"/>
        </a:xfrm>
        <a:prstGeom prst="round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solidFill>
                <a:schemeClr val="tx1"/>
              </a:solidFill>
            </a:rPr>
            <a:t>RCB</a:t>
          </a:r>
        </a:p>
      </xdr:txBody>
    </xdr:sp>
    <xdr:clientData/>
  </xdr:twoCellAnchor>
  <xdr:twoCellAnchor>
    <xdr:from>
      <xdr:col>5</xdr:col>
      <xdr:colOff>598129</xdr:colOff>
      <xdr:row>10</xdr:row>
      <xdr:rowOff>163872</xdr:rowOff>
    </xdr:from>
    <xdr:to>
      <xdr:col>7</xdr:col>
      <xdr:colOff>57355</xdr:colOff>
      <xdr:row>12</xdr:row>
      <xdr:rowOff>8195</xdr:rowOff>
    </xdr:to>
    <xdr:sp macro="" textlink="">
      <xdr:nvSpPr>
        <xdr:cNvPr id="9" name="Rectangle: Rounded Corners 8">
          <a:extLst>
            <a:ext uri="{FF2B5EF4-FFF2-40B4-BE49-F238E27FC236}">
              <a16:creationId xmlns:a16="http://schemas.microsoft.com/office/drawing/2014/main" id="{D9C6A9D8-8EDF-3F62-2C00-977D45E9F8A4}"/>
            </a:ext>
          </a:extLst>
        </xdr:cNvPr>
        <xdr:cNvSpPr/>
      </xdr:nvSpPr>
      <xdr:spPr>
        <a:xfrm>
          <a:off x="3629742" y="2916904"/>
          <a:ext cx="1974645" cy="1097936"/>
        </a:xfrm>
        <a:prstGeom prst="roundRect">
          <a:avLst/>
        </a:prstGeom>
        <a:solidFill>
          <a:srgbClr val="0D4D8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t>GT</a:t>
          </a:r>
        </a:p>
      </xdr:txBody>
    </xdr:sp>
    <xdr:clientData/>
  </xdr:twoCellAnchor>
  <xdr:twoCellAnchor>
    <xdr:from>
      <xdr:col>10</xdr:col>
      <xdr:colOff>57355</xdr:colOff>
      <xdr:row>10</xdr:row>
      <xdr:rowOff>139289</xdr:rowOff>
    </xdr:from>
    <xdr:to>
      <xdr:col>11</xdr:col>
      <xdr:colOff>73742</xdr:colOff>
      <xdr:row>12</xdr:row>
      <xdr:rowOff>32773</xdr:rowOff>
    </xdr:to>
    <xdr:sp macro="" textlink="">
      <xdr:nvSpPr>
        <xdr:cNvPr id="10" name="Rectangle: Rounded Corners 9">
          <a:extLst>
            <a:ext uri="{FF2B5EF4-FFF2-40B4-BE49-F238E27FC236}">
              <a16:creationId xmlns:a16="http://schemas.microsoft.com/office/drawing/2014/main" id="{3B16992F-9DFE-EDF0-2448-670B180C5464}"/>
            </a:ext>
          </a:extLst>
        </xdr:cNvPr>
        <xdr:cNvSpPr/>
      </xdr:nvSpPr>
      <xdr:spPr>
        <a:xfrm>
          <a:off x="8726129" y="2892321"/>
          <a:ext cx="1925484" cy="1147097"/>
        </a:xfrm>
        <a:prstGeom prst="roundRect">
          <a:avLst/>
        </a:prstGeom>
        <a:solidFill>
          <a:srgbClr val="0057E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t>LSG</a:t>
          </a:r>
        </a:p>
      </xdr:txBody>
    </xdr:sp>
    <xdr:clientData/>
  </xdr:twoCellAnchor>
  <xdr:twoCellAnchor>
    <xdr:from>
      <xdr:col>5</xdr:col>
      <xdr:colOff>598131</xdr:colOff>
      <xdr:row>13</xdr:row>
      <xdr:rowOff>122905</xdr:rowOff>
    </xdr:from>
    <xdr:to>
      <xdr:col>7</xdr:col>
      <xdr:colOff>65550</xdr:colOff>
      <xdr:row>14</xdr:row>
      <xdr:rowOff>966840</xdr:rowOff>
    </xdr:to>
    <xdr:sp macro="" textlink="">
      <xdr:nvSpPr>
        <xdr:cNvPr id="11" name="Rectangle: Rounded Corners 10">
          <a:extLst>
            <a:ext uri="{FF2B5EF4-FFF2-40B4-BE49-F238E27FC236}">
              <a16:creationId xmlns:a16="http://schemas.microsoft.com/office/drawing/2014/main" id="{1A28C892-7D22-E8A3-7448-FB5906382A7A}"/>
            </a:ext>
          </a:extLst>
        </xdr:cNvPr>
        <xdr:cNvSpPr/>
      </xdr:nvSpPr>
      <xdr:spPr>
        <a:xfrm>
          <a:off x="3629744" y="4309808"/>
          <a:ext cx="1982838" cy="1024193"/>
        </a:xfrm>
        <a:prstGeom prst="roundRect">
          <a:avLst/>
        </a:prstGeom>
        <a:solidFill>
          <a:srgbClr val="D1001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solidFill>
                <a:schemeClr val="lt1"/>
              </a:solidFill>
              <a:effectLst/>
              <a:latin typeface="+mn-lt"/>
              <a:ea typeface="+mn-ea"/>
              <a:cs typeface="+mn-cs"/>
            </a:rPr>
            <a:t>PBKS</a:t>
          </a:r>
          <a:endParaRPr lang="en-IN" sz="1500" b="1" i="1"/>
        </a:p>
      </xdr:txBody>
    </xdr:sp>
    <xdr:clientData/>
  </xdr:twoCellAnchor>
  <xdr:twoCellAnchor editAs="absolute">
    <xdr:from>
      <xdr:col>6</xdr:col>
      <xdr:colOff>352323</xdr:colOff>
      <xdr:row>6</xdr:row>
      <xdr:rowOff>156679</xdr:rowOff>
    </xdr:from>
    <xdr:to>
      <xdr:col>6</xdr:col>
      <xdr:colOff>1614130</xdr:colOff>
      <xdr:row>8</xdr:row>
      <xdr:rowOff>781</xdr:rowOff>
    </xdr:to>
    <xdr:pic>
      <xdr:nvPicPr>
        <xdr:cNvPr id="13" name="csk_logo">
          <a:extLst>
            <a:ext uri="{FF2B5EF4-FFF2-40B4-BE49-F238E27FC236}">
              <a16:creationId xmlns:a16="http://schemas.microsoft.com/office/drawing/2014/main" id="{D10315C1-E78E-21FC-E29A-19060A909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90258" y="517195"/>
          <a:ext cx="1261807" cy="1040360"/>
        </a:xfrm>
        <a:prstGeom prst="rect">
          <a:avLst/>
        </a:prstGeom>
      </xdr:spPr>
    </xdr:pic>
    <xdr:clientData/>
  </xdr:twoCellAnchor>
  <xdr:twoCellAnchor editAs="oneCell">
    <xdr:from>
      <xdr:col>8</xdr:col>
      <xdr:colOff>278580</xdr:colOff>
      <xdr:row>7</xdr:row>
      <xdr:rowOff>90209</xdr:rowOff>
    </xdr:from>
    <xdr:to>
      <xdr:col>8</xdr:col>
      <xdr:colOff>1728839</xdr:colOff>
      <xdr:row>7</xdr:row>
      <xdr:rowOff>837092</xdr:rowOff>
    </xdr:to>
    <xdr:pic>
      <xdr:nvPicPr>
        <xdr:cNvPr id="16" name="Picture 15">
          <a:extLst>
            <a:ext uri="{FF2B5EF4-FFF2-40B4-BE49-F238E27FC236}">
              <a16:creationId xmlns:a16="http://schemas.microsoft.com/office/drawing/2014/main" id="{E868256F-4788-1020-1C39-2307B310E0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431935" y="630983"/>
          <a:ext cx="1450259" cy="746883"/>
        </a:xfrm>
        <a:prstGeom prst="rect">
          <a:avLst/>
        </a:prstGeom>
      </xdr:spPr>
    </xdr:pic>
    <xdr:clientData/>
  </xdr:twoCellAnchor>
  <xdr:twoCellAnchor editAs="oneCell">
    <xdr:from>
      <xdr:col>10</xdr:col>
      <xdr:colOff>524389</xdr:colOff>
      <xdr:row>7</xdr:row>
      <xdr:rowOff>94227</xdr:rowOff>
    </xdr:from>
    <xdr:to>
      <xdr:col>10</xdr:col>
      <xdr:colOff>1687871</xdr:colOff>
      <xdr:row>7</xdr:row>
      <xdr:rowOff>966839</xdr:rowOff>
    </xdr:to>
    <xdr:pic>
      <xdr:nvPicPr>
        <xdr:cNvPr id="18" name="Picture 17">
          <a:extLst>
            <a:ext uri="{FF2B5EF4-FFF2-40B4-BE49-F238E27FC236}">
              <a16:creationId xmlns:a16="http://schemas.microsoft.com/office/drawing/2014/main" id="{A01C8CA1-ED96-5D11-D664-E67AE5A5ACD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93163" y="635001"/>
          <a:ext cx="1163482" cy="872612"/>
        </a:xfrm>
        <a:prstGeom prst="rect">
          <a:avLst/>
        </a:prstGeom>
      </xdr:spPr>
    </xdr:pic>
    <xdr:clientData/>
  </xdr:twoCellAnchor>
  <xdr:twoCellAnchor editAs="oneCell">
    <xdr:from>
      <xdr:col>6</xdr:col>
      <xdr:colOff>555032</xdr:colOff>
      <xdr:row>9</xdr:row>
      <xdr:rowOff>8193</xdr:rowOff>
    </xdr:from>
    <xdr:to>
      <xdr:col>6</xdr:col>
      <xdr:colOff>1433872</xdr:colOff>
      <xdr:row>9</xdr:row>
      <xdr:rowOff>983227</xdr:rowOff>
    </xdr:to>
    <xdr:pic>
      <xdr:nvPicPr>
        <xdr:cNvPr id="20" name="Picture 19">
          <a:extLst>
            <a:ext uri="{FF2B5EF4-FFF2-40B4-BE49-F238E27FC236}">
              <a16:creationId xmlns:a16="http://schemas.microsoft.com/office/drawing/2014/main" id="{89D47B59-B5FC-27DB-187A-8390261F49A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192967" y="1745225"/>
          <a:ext cx="878840" cy="975034"/>
        </a:xfrm>
        <a:prstGeom prst="rect">
          <a:avLst/>
        </a:prstGeom>
      </xdr:spPr>
    </xdr:pic>
    <xdr:clientData/>
  </xdr:twoCellAnchor>
  <xdr:twoCellAnchor editAs="oneCell">
    <xdr:from>
      <xdr:col>8</xdr:col>
      <xdr:colOff>407023</xdr:colOff>
      <xdr:row>8</xdr:row>
      <xdr:rowOff>163871</xdr:rowOff>
    </xdr:from>
    <xdr:to>
      <xdr:col>8</xdr:col>
      <xdr:colOff>1515807</xdr:colOff>
      <xdr:row>9</xdr:row>
      <xdr:rowOff>987250</xdr:rowOff>
    </xdr:to>
    <xdr:pic>
      <xdr:nvPicPr>
        <xdr:cNvPr id="22" name="Picture 21">
          <a:extLst>
            <a:ext uri="{FF2B5EF4-FFF2-40B4-BE49-F238E27FC236}">
              <a16:creationId xmlns:a16="http://schemas.microsoft.com/office/drawing/2014/main" id="{F97298FB-572D-65CE-CFE2-0EED7393F5A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560378" y="1720645"/>
          <a:ext cx="1108784" cy="1003637"/>
        </a:xfrm>
        <a:prstGeom prst="rect">
          <a:avLst/>
        </a:prstGeom>
      </xdr:spPr>
    </xdr:pic>
    <xdr:clientData/>
  </xdr:twoCellAnchor>
  <xdr:twoCellAnchor editAs="oneCell">
    <xdr:from>
      <xdr:col>10</xdr:col>
      <xdr:colOff>579316</xdr:colOff>
      <xdr:row>8</xdr:row>
      <xdr:rowOff>155677</xdr:rowOff>
    </xdr:from>
    <xdr:to>
      <xdr:col>10</xdr:col>
      <xdr:colOff>1499420</xdr:colOff>
      <xdr:row>9</xdr:row>
      <xdr:rowOff>993717</xdr:rowOff>
    </xdr:to>
    <xdr:pic>
      <xdr:nvPicPr>
        <xdr:cNvPr id="28" name="Picture 27">
          <a:extLst>
            <a:ext uri="{FF2B5EF4-FFF2-40B4-BE49-F238E27FC236}">
              <a16:creationId xmlns:a16="http://schemas.microsoft.com/office/drawing/2014/main" id="{1FBCD6A7-FEA2-547D-33E8-D5F215550D0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248090" y="1712451"/>
          <a:ext cx="920104" cy="1018298"/>
        </a:xfrm>
        <a:prstGeom prst="rect">
          <a:avLst/>
        </a:prstGeom>
      </xdr:spPr>
    </xdr:pic>
    <xdr:clientData/>
  </xdr:twoCellAnchor>
  <xdr:twoCellAnchor editAs="oneCell">
    <xdr:from>
      <xdr:col>8</xdr:col>
      <xdr:colOff>516192</xdr:colOff>
      <xdr:row>10</xdr:row>
      <xdr:rowOff>122903</xdr:rowOff>
    </xdr:from>
    <xdr:to>
      <xdr:col>8</xdr:col>
      <xdr:colOff>1458451</xdr:colOff>
      <xdr:row>12</xdr:row>
      <xdr:rowOff>8193</xdr:rowOff>
    </xdr:to>
    <xdr:pic>
      <xdr:nvPicPr>
        <xdr:cNvPr id="30" name="Picture 29">
          <a:extLst>
            <a:ext uri="{FF2B5EF4-FFF2-40B4-BE49-F238E27FC236}">
              <a16:creationId xmlns:a16="http://schemas.microsoft.com/office/drawing/2014/main" id="{703CFB0E-C322-17F8-9065-4A8DE696C2F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69547" y="2875935"/>
          <a:ext cx="942259" cy="1138903"/>
        </a:xfrm>
        <a:prstGeom prst="rect">
          <a:avLst/>
        </a:prstGeom>
      </xdr:spPr>
    </xdr:pic>
    <xdr:clientData/>
  </xdr:twoCellAnchor>
  <xdr:twoCellAnchor editAs="oneCell">
    <xdr:from>
      <xdr:col>6</xdr:col>
      <xdr:colOff>562377</xdr:colOff>
      <xdr:row>13</xdr:row>
      <xdr:rowOff>163872</xdr:rowOff>
    </xdr:from>
    <xdr:to>
      <xdr:col>6</xdr:col>
      <xdr:colOff>1368323</xdr:colOff>
      <xdr:row>15</xdr:row>
      <xdr:rowOff>1912</xdr:rowOff>
    </xdr:to>
    <xdr:pic>
      <xdr:nvPicPr>
        <xdr:cNvPr id="32" name="Picture 31">
          <a:extLst>
            <a:ext uri="{FF2B5EF4-FFF2-40B4-BE49-F238E27FC236}">
              <a16:creationId xmlns:a16="http://schemas.microsoft.com/office/drawing/2014/main" id="{5279FADA-99B4-CF59-25DA-4EA9245D3D4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00312" y="4350775"/>
          <a:ext cx="805946" cy="1034298"/>
        </a:xfrm>
        <a:prstGeom prst="rect">
          <a:avLst/>
        </a:prstGeom>
      </xdr:spPr>
    </xdr:pic>
    <xdr:clientData/>
  </xdr:twoCellAnchor>
  <xdr:twoCellAnchor editAs="oneCell">
    <xdr:from>
      <xdr:col>6</xdr:col>
      <xdr:colOff>155679</xdr:colOff>
      <xdr:row>9</xdr:row>
      <xdr:rowOff>999615</xdr:rowOff>
    </xdr:from>
    <xdr:to>
      <xdr:col>6</xdr:col>
      <xdr:colOff>1728840</xdr:colOff>
      <xdr:row>13</xdr:row>
      <xdr:rowOff>147485</xdr:rowOff>
    </xdr:to>
    <xdr:pic>
      <xdr:nvPicPr>
        <xdr:cNvPr id="34" name="Picture 33">
          <a:extLst>
            <a:ext uri="{FF2B5EF4-FFF2-40B4-BE49-F238E27FC236}">
              <a16:creationId xmlns:a16="http://schemas.microsoft.com/office/drawing/2014/main" id="{9814B43A-8F3F-DB38-CA1A-CD8EBAF3A1F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793614" y="2736647"/>
          <a:ext cx="1573161" cy="1597741"/>
        </a:xfrm>
        <a:prstGeom prst="rect">
          <a:avLst/>
        </a:prstGeom>
      </xdr:spPr>
    </xdr:pic>
    <xdr:clientData/>
  </xdr:twoCellAnchor>
  <xdr:twoCellAnchor editAs="oneCell">
    <xdr:from>
      <xdr:col>10</xdr:col>
      <xdr:colOff>385098</xdr:colOff>
      <xdr:row>11</xdr:row>
      <xdr:rowOff>264060</xdr:rowOff>
    </xdr:from>
    <xdr:to>
      <xdr:col>10</xdr:col>
      <xdr:colOff>1859936</xdr:colOff>
      <xdr:row>12</xdr:row>
      <xdr:rowOff>21619</xdr:rowOff>
    </xdr:to>
    <xdr:pic>
      <xdr:nvPicPr>
        <xdr:cNvPr id="36" name="Picture 35">
          <a:extLst>
            <a:ext uri="{FF2B5EF4-FFF2-40B4-BE49-F238E27FC236}">
              <a16:creationId xmlns:a16="http://schemas.microsoft.com/office/drawing/2014/main" id="{02FC430D-1834-80F3-BB3B-3A6703139FD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053872" y="3197350"/>
          <a:ext cx="1474838" cy="830914"/>
        </a:xfrm>
        <a:prstGeom prst="rect">
          <a:avLst/>
        </a:prstGeom>
      </xdr:spPr>
    </xdr:pic>
    <xdr:clientData/>
  </xdr:twoCellAnchor>
  <xdr:twoCellAnchor>
    <xdr:from>
      <xdr:col>8</xdr:col>
      <xdr:colOff>32775</xdr:colOff>
      <xdr:row>13</xdr:row>
      <xdr:rowOff>163871</xdr:rowOff>
    </xdr:from>
    <xdr:to>
      <xdr:col>9</xdr:col>
      <xdr:colOff>49162</xdr:colOff>
      <xdr:row>14</xdr:row>
      <xdr:rowOff>1007806</xdr:rowOff>
    </xdr:to>
    <xdr:sp macro="" textlink="">
      <xdr:nvSpPr>
        <xdr:cNvPr id="37" name="Rectangle: Rounded Corners 36">
          <a:extLst>
            <a:ext uri="{FF2B5EF4-FFF2-40B4-BE49-F238E27FC236}">
              <a16:creationId xmlns:a16="http://schemas.microsoft.com/office/drawing/2014/main" id="{9538CF50-3CD2-2434-797B-F2C6990BC303}"/>
            </a:ext>
          </a:extLst>
        </xdr:cNvPr>
        <xdr:cNvSpPr/>
      </xdr:nvSpPr>
      <xdr:spPr>
        <a:xfrm>
          <a:off x="6186130" y="4350774"/>
          <a:ext cx="1925484" cy="1024193"/>
        </a:xfrm>
        <a:prstGeom prst="roundRect">
          <a:avLst/>
        </a:prstGeom>
        <a:solidFill>
          <a:srgbClr val="0038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i="1"/>
            <a:t>DC</a:t>
          </a:r>
        </a:p>
      </xdr:txBody>
    </xdr:sp>
    <xdr:clientData/>
  </xdr:twoCellAnchor>
  <xdr:twoCellAnchor editAs="oneCell">
    <xdr:from>
      <xdr:col>8</xdr:col>
      <xdr:colOff>401486</xdr:colOff>
      <xdr:row>13</xdr:row>
      <xdr:rowOff>139291</xdr:rowOff>
    </xdr:from>
    <xdr:to>
      <xdr:col>8</xdr:col>
      <xdr:colOff>1442063</xdr:colOff>
      <xdr:row>15</xdr:row>
      <xdr:rowOff>49160</xdr:rowOff>
    </xdr:to>
    <xdr:pic>
      <xdr:nvPicPr>
        <xdr:cNvPr id="43" name="Picture 42">
          <a:extLst>
            <a:ext uri="{FF2B5EF4-FFF2-40B4-BE49-F238E27FC236}">
              <a16:creationId xmlns:a16="http://schemas.microsoft.com/office/drawing/2014/main" id="{1178B895-89D1-585F-9B53-F61B5E05F5DD}"/>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554841" y="4326194"/>
          <a:ext cx="1040577" cy="110612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193216</xdr:colOff>
      <xdr:row>2</xdr:row>
      <xdr:rowOff>19444</xdr:rowOff>
    </xdr:from>
    <xdr:to>
      <xdr:col>17</xdr:col>
      <xdr:colOff>306203</xdr:colOff>
      <xdr:row>17</xdr:row>
      <xdr:rowOff>19444</xdr:rowOff>
    </xdr:to>
    <xdr:graphicFrame macro="">
      <xdr:nvGraphicFramePr>
        <xdr:cNvPr id="6" name="Chart 5">
          <a:extLst>
            <a:ext uri="{FF2B5EF4-FFF2-40B4-BE49-F238E27FC236}">
              <a16:creationId xmlns:a16="http://schemas.microsoft.com/office/drawing/2014/main" id="{4BB1D047-8EEA-D3EC-536E-484A184FF8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256243</xdr:colOff>
      <xdr:row>5</xdr:row>
      <xdr:rowOff>43543</xdr:rowOff>
    </xdr:from>
    <xdr:to>
      <xdr:col>9</xdr:col>
      <xdr:colOff>508642</xdr:colOff>
      <xdr:row>20</xdr:row>
      <xdr:rowOff>114795</xdr:rowOff>
    </xdr:to>
    <xdr:graphicFrame macro="">
      <xdr:nvGraphicFramePr>
        <xdr:cNvPr id="4" name="Chart 3">
          <a:extLst>
            <a:ext uri="{FF2B5EF4-FFF2-40B4-BE49-F238E27FC236}">
              <a16:creationId xmlns:a16="http://schemas.microsoft.com/office/drawing/2014/main" id="{7382EF85-B897-F2CA-E5A9-4167B2B2A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0.39969</cdr:x>
      <cdr:y>0.33933</cdr:y>
    </cdr:from>
    <cdr:to>
      <cdr:x>0.60031</cdr:x>
      <cdr:y>0.66067</cdr:y>
    </cdr:to>
    <cdr:sp macro="" textlink="">
      <cdr:nvSpPr>
        <cdr:cNvPr id="3" name="TextBox 2">
          <a:extLst xmlns:a="http://schemas.openxmlformats.org/drawingml/2006/main">
            <a:ext uri="{FF2B5EF4-FFF2-40B4-BE49-F238E27FC236}">
              <a16:creationId xmlns:a16="http://schemas.microsoft.com/office/drawing/2014/main" id="{FBE4AC1A-121C-F82E-478C-2385AFF56B45}"/>
            </a:ext>
          </a:extLst>
        </cdr:cNvPr>
        <cdr:cNvSpPr txBox="1"/>
      </cdr:nvSpPr>
      <cdr:spPr>
        <a:xfrm xmlns:a="http://schemas.openxmlformats.org/drawingml/2006/main">
          <a:off x="1821834" y="965562"/>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0.38039</cdr:x>
      <cdr:y>0.38248</cdr:y>
    </cdr:from>
    <cdr:to>
      <cdr:x>0.65956</cdr:x>
      <cdr:y>0.69187</cdr:y>
    </cdr:to>
    <cdr:sp macro="" textlink="">
      <cdr:nvSpPr>
        <cdr:cNvPr id="5" name="TextBox 4">
          <a:extLst xmlns:a="http://schemas.openxmlformats.org/drawingml/2006/main">
            <a:ext uri="{FF2B5EF4-FFF2-40B4-BE49-F238E27FC236}">
              <a16:creationId xmlns:a16="http://schemas.microsoft.com/office/drawing/2014/main" id="{7C244197-2451-CFB7-7848-F9BAB6C0B065}"/>
            </a:ext>
          </a:extLst>
        </cdr:cNvPr>
        <cdr:cNvSpPr txBox="1"/>
      </cdr:nvSpPr>
      <cdr:spPr>
        <a:xfrm xmlns:a="http://schemas.openxmlformats.org/drawingml/2006/main">
          <a:off x="1733834" y="1088359"/>
          <a:ext cx="1272467" cy="88037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0.41934</cdr:x>
      <cdr:y>0.43448</cdr:y>
    </cdr:from>
    <cdr:to>
      <cdr:x>0.61736</cdr:x>
      <cdr:y>0.65547</cdr:y>
    </cdr:to>
    <cdr:sp macro="" textlink="boundary_split!$C$20">
      <cdr:nvSpPr>
        <cdr:cNvPr id="8" name="TextBox 7">
          <a:extLst xmlns:a="http://schemas.openxmlformats.org/drawingml/2006/main">
            <a:ext uri="{FF2B5EF4-FFF2-40B4-BE49-F238E27FC236}">
              <a16:creationId xmlns:a16="http://schemas.microsoft.com/office/drawing/2014/main" id="{21652F83-149A-4F3D-B186-9BBDAED3C33F}"/>
            </a:ext>
          </a:extLst>
        </cdr:cNvPr>
        <cdr:cNvSpPr txBox="1"/>
      </cdr:nvSpPr>
      <cdr:spPr>
        <a:xfrm xmlns:a="http://schemas.openxmlformats.org/drawingml/2006/main">
          <a:off x="1911389" y="1236321"/>
          <a:ext cx="902563" cy="628835"/>
        </a:xfrm>
        <a:prstGeom xmlns:a="http://schemas.openxmlformats.org/drawingml/2006/main" prst="rect">
          <a:avLst/>
        </a:prstGeom>
      </cdr:spPr>
      <cdr:txBody>
        <a:bodyPr xmlns:a="http://schemas.openxmlformats.org/drawingml/2006/main" vertOverflow="clip" wrap="square" rtlCol="0" anchor="b" anchorCtr="0"/>
        <a:lstStyle xmlns:a="http://schemas.openxmlformats.org/drawingml/2006/main"/>
        <a:p xmlns:a="http://schemas.openxmlformats.org/drawingml/2006/main">
          <a:fld id="{2B4DD91F-53A5-462E-9FE6-621B4F1A163E}" type="TxLink">
            <a:rPr lang="en-US" sz="1100" b="0" i="0" u="none" strike="noStrike" kern="1200">
              <a:ln>
                <a:solidFill>
                  <a:schemeClr val="bg1">
                    <a:lumMod val="95000"/>
                  </a:schemeClr>
                </a:solidFill>
              </a:ln>
              <a:solidFill>
                <a:schemeClr val="bg1">
                  <a:lumMod val="95000"/>
                </a:schemeClr>
              </a:solidFill>
              <a:latin typeface="Calibri"/>
              <a:ea typeface="Calibri"/>
              <a:cs typeface="Calibri"/>
            </a:rPr>
            <a:pPr/>
            <a:t>Total boundaries: 3436</a:t>
          </a:fld>
          <a:endParaRPr lang="en-IN" sz="1100" kern="1200">
            <a:ln>
              <a:solidFill>
                <a:schemeClr val="bg1">
                  <a:lumMod val="95000"/>
                </a:schemeClr>
              </a:solidFill>
            </a:ln>
            <a:solidFill>
              <a:schemeClr val="bg1">
                <a:lumMod val="95000"/>
              </a:schemeClr>
            </a:solidFill>
          </a:endParaRPr>
        </a:p>
      </cdr:txBody>
    </cdr:sp>
  </cdr:relSizeAnchor>
</c:userShapes>
</file>

<file path=xl/drawings/drawing13.xml><?xml version="1.0" encoding="utf-8"?>
<xdr:wsDr xmlns:xdr="http://schemas.openxmlformats.org/drawingml/2006/spreadsheetDrawing" xmlns:a="http://schemas.openxmlformats.org/drawingml/2006/main">
  <xdr:twoCellAnchor>
    <xdr:from>
      <xdr:col>3</xdr:col>
      <xdr:colOff>590820</xdr:colOff>
      <xdr:row>1</xdr:row>
      <xdr:rowOff>6976</xdr:rowOff>
    </xdr:from>
    <xdr:to>
      <xdr:col>24</xdr:col>
      <xdr:colOff>536620</xdr:colOff>
      <xdr:row>5</xdr:row>
      <xdr:rowOff>75126</xdr:rowOff>
    </xdr:to>
    <xdr:sp macro="" textlink="">
      <xdr:nvSpPr>
        <xdr:cNvPr id="2" name="Rectangle: Rounded Corners 1">
          <a:extLst>
            <a:ext uri="{FF2B5EF4-FFF2-40B4-BE49-F238E27FC236}">
              <a16:creationId xmlns:a16="http://schemas.microsoft.com/office/drawing/2014/main" id="{0FCBB1B3-9E13-BFB5-A60C-167699A3148A}"/>
            </a:ext>
          </a:extLst>
        </xdr:cNvPr>
        <xdr:cNvSpPr/>
      </xdr:nvSpPr>
      <xdr:spPr>
        <a:xfrm>
          <a:off x="2426059" y="189427"/>
          <a:ext cx="14402336" cy="79795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IN" sz="3600">
              <a:solidFill>
                <a:srgbClr val="FFD700"/>
              </a:solidFill>
            </a:rPr>
            <a:t>HISTORY</a:t>
          </a:r>
          <a:r>
            <a:rPr lang="en-IN" sz="3600" baseline="0">
              <a:solidFill>
                <a:srgbClr val="FFD700"/>
              </a:solidFill>
            </a:rPr>
            <a:t> OF IPL</a:t>
          </a:r>
        </a:p>
        <a:p>
          <a:pPr algn="l"/>
          <a:endParaRPr lang="en-IN" sz="1100"/>
        </a:p>
      </xdr:txBody>
    </xdr:sp>
    <xdr:clientData/>
  </xdr:twoCellAnchor>
  <xdr:twoCellAnchor>
    <xdr:from>
      <xdr:col>3</xdr:col>
      <xdr:colOff>461492</xdr:colOff>
      <xdr:row>8</xdr:row>
      <xdr:rowOff>32198</xdr:rowOff>
    </xdr:from>
    <xdr:to>
      <xdr:col>25</xdr:col>
      <xdr:colOff>579549</xdr:colOff>
      <xdr:row>19</xdr:row>
      <xdr:rowOff>75127</xdr:rowOff>
    </xdr:to>
    <xdr:sp macro="" textlink="">
      <xdr:nvSpPr>
        <xdr:cNvPr id="3" name="TextBox 2">
          <a:extLst>
            <a:ext uri="{FF2B5EF4-FFF2-40B4-BE49-F238E27FC236}">
              <a16:creationId xmlns:a16="http://schemas.microsoft.com/office/drawing/2014/main" id="{95A0EE33-D8B7-7698-FA6D-4479299B6C35}"/>
            </a:ext>
          </a:extLst>
        </xdr:cNvPr>
        <xdr:cNvSpPr txBox="1"/>
      </xdr:nvSpPr>
      <xdr:spPr>
        <a:xfrm>
          <a:off x="2296731" y="1491804"/>
          <a:ext cx="15186339" cy="2049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a:solidFill>
                <a:schemeClr val="dk1"/>
              </a:solidFill>
              <a:effectLst/>
              <a:latin typeface="+mn-lt"/>
              <a:ea typeface="+mn-ea"/>
              <a:cs typeface="+mn-cs"/>
            </a:rPr>
            <a:t>Start of IPL:</a:t>
          </a:r>
        </a:p>
        <a:p>
          <a:endParaRPr lang="en-IN" sz="1400" b="1" i="0">
            <a:solidFill>
              <a:schemeClr val="dk1"/>
            </a:solidFill>
            <a:effectLst/>
            <a:latin typeface="+mn-lt"/>
            <a:ea typeface="+mn-ea"/>
            <a:cs typeface="+mn-cs"/>
          </a:endParaRPr>
        </a:p>
        <a:p>
          <a:r>
            <a:rPr lang="en-IN" sz="1400" b="0" i="0">
              <a:solidFill>
                <a:schemeClr val="dk1"/>
              </a:solidFill>
              <a:effectLst/>
              <a:latin typeface="+mn-lt"/>
              <a:ea typeface="+mn-ea"/>
              <a:cs typeface="+mn-cs"/>
            </a:rPr>
            <a:t>The </a:t>
          </a:r>
          <a:r>
            <a:rPr lang="en-IN" sz="1500" b="0" i="0">
              <a:solidFill>
                <a:schemeClr val="dk1"/>
              </a:solidFill>
              <a:effectLst/>
              <a:latin typeface="+mn-lt"/>
              <a:ea typeface="+mn-ea"/>
              <a:cs typeface="+mn-cs"/>
            </a:rPr>
            <a:t>Indian Premier League, popularly known as IPL, is a professional Twenty20 cricket league in India that was founded in 2008 by the Board of Control for Cricket in India (BCCI). The IPL has become one of the most popular and lucrative cricket leagues in the world, attracting top players from all over the globe.</a:t>
          </a:r>
        </a:p>
        <a:p>
          <a:r>
            <a:rPr lang="en-IN" sz="1500" b="0" i="0">
              <a:solidFill>
                <a:schemeClr val="dk1"/>
              </a:solidFill>
              <a:effectLst/>
              <a:latin typeface="+mn-lt"/>
              <a:ea typeface="+mn-ea"/>
              <a:cs typeface="+mn-cs"/>
            </a:rPr>
            <a:t>The inaugural season of the IPL was held in 2008, with eight teams representing different cities in India. The teams were owned by various investors, including Bollywood stars, businessmen, and industrialists. The first IPL match was played on April 18, 2008, between Kolkata Knight Riders, owned by Bollywood Superstar Shahrukh Khan, and Royal Challengers Bangalore at the Chinnaswamy Stadium in Bangalore. The tournament was a huge success, drawing large crowds and generating significant revenue.</a:t>
          </a:r>
        </a:p>
        <a:p>
          <a:endParaRPr lang="en-IN" sz="1100"/>
        </a:p>
      </xdr:txBody>
    </xdr:sp>
    <xdr:clientData/>
  </xdr:twoCellAnchor>
  <xdr:oneCellAnchor>
    <xdr:from>
      <xdr:col>3</xdr:col>
      <xdr:colOff>482957</xdr:colOff>
      <xdr:row>19</xdr:row>
      <xdr:rowOff>171719</xdr:rowOff>
    </xdr:from>
    <xdr:ext cx="14982423" cy="1751698"/>
    <xdr:sp macro="" textlink="">
      <xdr:nvSpPr>
        <xdr:cNvPr id="4" name="TextBox 3">
          <a:extLst>
            <a:ext uri="{FF2B5EF4-FFF2-40B4-BE49-F238E27FC236}">
              <a16:creationId xmlns:a16="http://schemas.microsoft.com/office/drawing/2014/main" id="{0E4CC8A4-D232-6B8B-B8EF-0D22ED093BD9}"/>
            </a:ext>
          </a:extLst>
        </xdr:cNvPr>
        <xdr:cNvSpPr txBox="1"/>
      </xdr:nvSpPr>
      <xdr:spPr>
        <a:xfrm>
          <a:off x="2318196" y="3638282"/>
          <a:ext cx="14982423" cy="17516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i="0">
              <a:solidFill>
                <a:schemeClr val="tx1"/>
              </a:solidFill>
              <a:effectLst/>
              <a:latin typeface="+mn-lt"/>
              <a:ea typeface="+mn-ea"/>
              <a:cs typeface="+mn-cs"/>
            </a:rPr>
            <a:t>IPL Over The Years:</a:t>
          </a:r>
        </a:p>
        <a:p>
          <a:endParaRPr lang="en-IN" sz="1500" b="1" i="0">
            <a:solidFill>
              <a:schemeClr val="tx1"/>
            </a:solidFill>
            <a:effectLst/>
            <a:latin typeface="+mn-lt"/>
            <a:ea typeface="+mn-ea"/>
            <a:cs typeface="+mn-cs"/>
          </a:endParaRPr>
        </a:p>
        <a:p>
          <a:r>
            <a:rPr lang="en-IN" sz="1500" b="0" i="0">
              <a:solidFill>
                <a:schemeClr val="tx1"/>
              </a:solidFill>
              <a:effectLst/>
              <a:latin typeface="+mn-lt"/>
              <a:ea typeface="+mn-ea"/>
              <a:cs typeface="+mn-cs"/>
            </a:rPr>
            <a:t>Over the years, the IPL has evolved into a major sporting event that millions of people worldwide watch. The league has expanded and now has 10 teams. The tournament is played over a period of approximately two months. The teams compete in a round-robin format followed by playoffs, culminating in the IPL final.</a:t>
          </a:r>
        </a:p>
        <a:p>
          <a:r>
            <a:rPr lang="en-IN" sz="1500" b="0" i="0">
              <a:solidFill>
                <a:schemeClr val="tx1"/>
              </a:solidFill>
              <a:effectLst/>
              <a:latin typeface="+mn-lt"/>
              <a:ea typeface="+mn-ea"/>
              <a:cs typeface="+mn-cs"/>
            </a:rPr>
            <a:t>The IPL has also been a platform for emerging cricket talent in India. Several young players have used the IPL as a springboard to launch their careers, and some have represented the Indian national team. The league has also attracted top international players, such as Chris Gayle, AB de Villiers, and David Warner, Pat Cummins among others.</a:t>
          </a:r>
        </a:p>
        <a:p>
          <a:endParaRPr lang="en-IN" sz="1100"/>
        </a:p>
      </xdr:txBody>
    </xdr:sp>
    <xdr:clientData/>
  </xdr:oneCellAnchor>
  <xdr:twoCellAnchor>
    <xdr:from>
      <xdr:col>3</xdr:col>
      <xdr:colOff>418563</xdr:colOff>
      <xdr:row>30</xdr:row>
      <xdr:rowOff>64394</xdr:rowOff>
    </xdr:from>
    <xdr:to>
      <xdr:col>25</xdr:col>
      <xdr:colOff>279042</xdr:colOff>
      <xdr:row>40</xdr:row>
      <xdr:rowOff>167640</xdr:rowOff>
    </xdr:to>
    <xdr:sp macro="" textlink="">
      <xdr:nvSpPr>
        <xdr:cNvPr id="5" name="TextBox 4">
          <a:extLst>
            <a:ext uri="{FF2B5EF4-FFF2-40B4-BE49-F238E27FC236}">
              <a16:creationId xmlns:a16="http://schemas.microsoft.com/office/drawing/2014/main" id="{84152D0C-8FD7-9FA4-A7F6-2C8E0E920300}"/>
            </a:ext>
          </a:extLst>
        </xdr:cNvPr>
        <xdr:cNvSpPr txBox="1"/>
      </xdr:nvSpPr>
      <xdr:spPr>
        <a:xfrm>
          <a:off x="2253802" y="5537915"/>
          <a:ext cx="14928761" cy="192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i="0">
              <a:solidFill>
                <a:schemeClr val="dk1"/>
              </a:solidFill>
              <a:effectLst/>
              <a:latin typeface="+mn-lt"/>
              <a:ea typeface="+mn-ea"/>
              <a:cs typeface="+mn-cs"/>
            </a:rPr>
            <a:t>Contribution of IPL for T20 Cricket:</a:t>
          </a:r>
        </a:p>
        <a:p>
          <a:r>
            <a:rPr lang="en-IN" sz="1500" b="0" i="0">
              <a:solidFill>
                <a:schemeClr val="dk1"/>
              </a:solidFill>
              <a:effectLst/>
              <a:latin typeface="+mn-lt"/>
              <a:ea typeface="+mn-ea"/>
              <a:cs typeface="+mn-cs"/>
            </a:rPr>
            <a:t>Despite the challenges, the IPL remains one of the world’s most watched and celebrated cricket leagues. The league promoted T20 cricket all over the world and helped in enhancing audience engagement in this fast-paced and newly formed format of cricket. The league has been a game-changer in terms of the commercialization of cricket, and it has created a platform for cricket players to showcase their skills and earn lucrative contracts. With each passing season, the IPL continues to push the boundaries of what is possible in the world of cricket, and it remains an important part of India’s sporting landscape.</a:t>
          </a:r>
        </a:p>
        <a:p>
          <a:endParaRPr lang="en-IN" sz="1100"/>
        </a:p>
      </xdr:txBody>
    </xdr:sp>
    <xdr:clientData/>
  </xdr:twoCellAnchor>
  <xdr:oneCellAnchor>
    <xdr:from>
      <xdr:col>3</xdr:col>
      <xdr:colOff>493689</xdr:colOff>
      <xdr:row>40</xdr:row>
      <xdr:rowOff>118058</xdr:rowOff>
    </xdr:from>
    <xdr:ext cx="14821437" cy="812467"/>
    <xdr:sp macro="" textlink="">
      <xdr:nvSpPr>
        <xdr:cNvPr id="6" name="TextBox 5">
          <a:extLst>
            <a:ext uri="{FF2B5EF4-FFF2-40B4-BE49-F238E27FC236}">
              <a16:creationId xmlns:a16="http://schemas.microsoft.com/office/drawing/2014/main" id="{FCEC71F8-4AD0-C397-D11E-F53459BDBF79}"/>
            </a:ext>
          </a:extLst>
        </xdr:cNvPr>
        <xdr:cNvSpPr txBox="1"/>
      </xdr:nvSpPr>
      <xdr:spPr>
        <a:xfrm flipH="1">
          <a:off x="2328928" y="7416086"/>
          <a:ext cx="14821437" cy="812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i="0">
              <a:solidFill>
                <a:schemeClr val="tx1"/>
              </a:solidFill>
              <a:effectLst/>
              <a:latin typeface="+mn-lt"/>
              <a:ea typeface="+mn-ea"/>
              <a:cs typeface="+mn-cs"/>
            </a:rPr>
            <a:t>Which Team won the Maximum IPL Titles</a:t>
          </a:r>
          <a:r>
            <a:rPr lang="en-IN" sz="1100" b="1" i="0">
              <a:solidFill>
                <a:schemeClr val="tx1"/>
              </a:solidFill>
              <a:effectLst/>
              <a:latin typeface="+mn-lt"/>
              <a:ea typeface="+mn-ea"/>
              <a:cs typeface="+mn-cs"/>
            </a:rPr>
            <a:t>?</a:t>
          </a:r>
        </a:p>
        <a:p>
          <a:r>
            <a:rPr lang="en-IN" sz="1500" b="0" i="0">
              <a:solidFill>
                <a:schemeClr val="tx1"/>
              </a:solidFill>
              <a:effectLst/>
              <a:latin typeface="+mn-lt"/>
              <a:ea typeface="+mn-ea"/>
              <a:cs typeface="+mn-cs"/>
            </a:rPr>
            <a:t>Mumbai Indians (MI) and Chennai Super Kings (CSK) have won the maximum number of IPL trophies to date. They have 5 titles in their bag.</a:t>
          </a:r>
        </a:p>
        <a:p>
          <a:endParaRPr lang="en-IN" sz="1100"/>
        </a:p>
      </xdr:txBody>
    </xdr:sp>
    <xdr:clientData/>
  </xdr:oneCellAnchor>
  <xdr:twoCellAnchor>
    <xdr:from>
      <xdr:col>9</xdr:col>
      <xdr:colOff>332705</xdr:colOff>
      <xdr:row>48</xdr:row>
      <xdr:rowOff>53661</xdr:rowOff>
    </xdr:from>
    <xdr:to>
      <xdr:col>20</xdr:col>
      <xdr:colOff>461493</xdr:colOff>
      <xdr:row>60</xdr:row>
      <xdr:rowOff>461493</xdr:rowOff>
    </xdr:to>
    <xdr:graphicFrame macro="">
      <xdr:nvGraphicFramePr>
        <xdr:cNvPr id="13" name="Chart 12">
          <a:extLst>
            <a:ext uri="{FF2B5EF4-FFF2-40B4-BE49-F238E27FC236}">
              <a16:creationId xmlns:a16="http://schemas.microsoft.com/office/drawing/2014/main" id="{F09E6F18-AD00-4E3E-9D74-A1EB9AFEB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547076</xdr:colOff>
      <xdr:row>1</xdr:row>
      <xdr:rowOff>87923</xdr:rowOff>
    </xdr:from>
    <xdr:to>
      <xdr:col>2</xdr:col>
      <xdr:colOff>250091</xdr:colOff>
      <xdr:row>6</xdr:row>
      <xdr:rowOff>74246</xdr:rowOff>
    </xdr:to>
    <xdr:pic>
      <xdr:nvPicPr>
        <xdr:cNvPr id="15" name="Graphic 14" descr="Trophy with solid fill">
          <a:extLst>
            <a:ext uri="{FF2B5EF4-FFF2-40B4-BE49-F238E27FC236}">
              <a16:creationId xmlns:a16="http://schemas.microsoft.com/office/drawing/2014/main" id="{F72C1A7B-1D60-65A3-63F0-B577AD9AD4AA}"/>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47076" y="273538"/>
          <a:ext cx="914400" cy="914400"/>
        </a:xfrm>
        <a:prstGeom prst="rect">
          <a:avLst/>
        </a:prstGeom>
      </xdr:spPr>
    </xdr:pic>
    <xdr:clientData/>
  </xdr:twoCellAnchor>
  <xdr:twoCellAnchor editAs="oneCell">
    <xdr:from>
      <xdr:col>27</xdr:col>
      <xdr:colOff>407831</xdr:colOff>
      <xdr:row>1</xdr:row>
      <xdr:rowOff>139521</xdr:rowOff>
    </xdr:from>
    <xdr:to>
      <xdr:col>29</xdr:col>
      <xdr:colOff>98738</xdr:colOff>
      <xdr:row>6</xdr:row>
      <xdr:rowOff>141668</xdr:rowOff>
    </xdr:to>
    <xdr:pic>
      <xdr:nvPicPr>
        <xdr:cNvPr id="21" name="Graphic 20" descr="Trophy with solid fill">
          <a:extLst>
            <a:ext uri="{FF2B5EF4-FFF2-40B4-BE49-F238E27FC236}">
              <a16:creationId xmlns:a16="http://schemas.microsoft.com/office/drawing/2014/main" id="{D9510ED4-41CB-856C-1FA4-5BC6107C098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4"/>
            </a:ext>
          </a:extLst>
        </a:blip>
        <a:stretch>
          <a:fillRect/>
        </a:stretch>
      </xdr:blipFill>
      <xdr:spPr>
        <a:xfrm>
          <a:off x="18534845" y="321972"/>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PRASAD" refreshedDate="45753.468145486113" createdVersion="8" refreshedVersion="8" minRefreshableVersion="3" recordCount="17" xr:uid="{221F8107-C8B0-4C0D-9DE2-F64A0AFA2F33}">
  <cacheSource type="worksheet">
    <worksheetSource name="Table1"/>
  </cacheSource>
  <cacheFields count="6">
    <cacheField name="Year" numFmtId="0">
      <sharedItems containsSemiMixedTypes="0" containsString="0" containsNumber="1" containsInteger="1" minValue="2008" maxValue="2024" count="17">
        <n v="2024"/>
        <n v="2023"/>
        <n v="2022"/>
        <n v="2021"/>
        <n v="2020"/>
        <n v="2019"/>
        <n v="2018"/>
        <n v="2017"/>
        <n v="2016"/>
        <n v="2015"/>
        <n v="2014"/>
        <n v="2013"/>
        <n v="2012"/>
        <n v="2011"/>
        <n v="2010"/>
        <n v="2009"/>
        <n v="2008"/>
      </sharedItems>
    </cacheField>
    <cacheField name="Winner" numFmtId="0">
      <sharedItems count="7">
        <s v="Kolkata Knight Riders"/>
        <s v="Chennai Super Kings"/>
        <s v="Gujarat Titans"/>
        <s v="Mumbai Indians"/>
        <s v="Sunrisers Hyderabad"/>
        <s v="Deccan Chargers"/>
        <s v="Rajasthan Royals"/>
      </sharedItems>
    </cacheField>
    <cacheField name="Runner Up" numFmtId="0">
      <sharedItems/>
    </cacheField>
    <cacheField name="Venue" numFmtId="0">
      <sharedItems/>
    </cacheField>
    <cacheField name="Number of teams" numFmtId="0">
      <sharedItems containsSemiMixedTypes="0" containsString="0" containsNumber="1" containsInteger="1" minValue="8" maxValue="10"/>
    </cacheField>
    <cacheField name="Player of the Match"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6.677610879633" createdVersion="5" refreshedVersion="8" minRefreshableVersion="3" recordCount="0" supportSubquery="1" supportAdvancedDrill="1" xr:uid="{4B5C4B27-C9F9-4288-9AF0-F86B170ED54F}">
  <cacheSource type="external" connectionId="3"/>
  <cacheFields count="2">
    <cacheField name="[matches].[winner].[winner]" caption="winner" numFmtId="0" hierarchy="28" level="1">
      <sharedItems count="14">
        <s v="Chennai Super Kings"/>
        <s v="Deccan Chargers"/>
        <s v="Delhi Capitals"/>
        <s v="Delhi Daredevils"/>
        <s v="Gujarat Lions"/>
        <s v="Gujarat Titans"/>
        <s v="Kings XI Punjab"/>
        <s v="Kolkata Knight Riders"/>
        <s v="Lucknow Super Giants"/>
        <s v="Mumbai Indians"/>
        <s v="Punjab Kings"/>
        <s v="Rajasthan Royals"/>
        <s v="Royal Challengers Bangalore"/>
        <s v="Sunrisers Hyderabad"/>
      </sharedItems>
    </cacheField>
    <cacheField name="[Measures].[Count of winner]" caption="Count of winner" numFmtId="0" hierarchy="43" level="32767"/>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0" memberValueDatatype="130" unbalanced="0"/>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0"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0"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0"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2" memberValueDatatype="130" unbalanced="0">
      <fieldsUsage count="2">
        <fieldUsage x="-1"/>
        <fieldUsage x="0"/>
      </fieldsUsage>
    </cacheHierarchy>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oneField="1">
      <fieldsUsage count="1">
        <fieldUsage x="1"/>
      </fieldsUsage>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9.427973495367" createdVersion="5" refreshedVersion="8" minRefreshableVersion="3" recordCount="0" supportSubquery="1" supportAdvancedDrill="1" xr:uid="{D39495FE-23ED-4D9C-A563-430BAE054E75}">
  <cacheSource type="external" connectionId="3"/>
  <cacheFields count="2">
    <cacheField name="[matches].[season].[season]" caption="season" numFmtId="0" hierarchy="18" level="1">
      <sharedItems count="1">
        <s v="2024"/>
      </sharedItems>
    </cacheField>
    <cacheField name="[Measures].[Sum of batsman_runs]" caption="Sum of batsman_runs" numFmtId="0" hierarchy="39" level="32767"/>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0" memberValueDatatype="130" unbalanced="0"/>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0"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0"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fieldsUsage count="2">
        <fieldUsage x="-1"/>
        <fieldUsage x="0"/>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oneField="1">
      <fieldsUsage count="1">
        <fieldUsage x="1"/>
      </fieldsUsage>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9.427974537037" createdVersion="5" refreshedVersion="8" minRefreshableVersion="3" recordCount="0" supportSubquery="1" supportAdvancedDrill="1" xr:uid="{84D3BC6B-7FD8-435D-822F-D6F9E354C0C7}">
  <cacheSource type="external" connectionId="3"/>
  <cacheFields count="2">
    <cacheField name="[matches].[season].[season]" caption="season" numFmtId="0" hierarchy="18" level="1">
      <sharedItems count="1">
        <s v="2024"/>
      </sharedItems>
    </cacheField>
    <cacheField name="[Measures].[Sum of is_wicket]" caption="Sum of is_wicket" numFmtId="0" hierarchy="40" level="32767"/>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0" memberValueDatatype="130" unbalanced="0"/>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0"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0"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fieldsUsage count="2">
        <fieldUsage x="-1"/>
        <fieldUsage x="0"/>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oneField="1">
      <fieldsUsage count="1">
        <fieldUsage x="1"/>
      </fieldsUsage>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9.427975347222" createdVersion="5" refreshedVersion="8" minRefreshableVersion="3" recordCount="0" supportSubquery="1" supportAdvancedDrill="1" xr:uid="{49F41AF0-4E27-43AE-8988-89976D95A390}">
  <cacheSource type="external" connectionId="3"/>
  <cacheFields count="3">
    <cacheField name="[deliveries   ball by ball].[batter].[batter]" caption="batter" numFmtId="0" hierarchy="6" level="1">
      <sharedItems count="171">
        <s v="A Badoni"/>
        <s v="A Kamboj"/>
        <s v="A Manohar"/>
        <s v="A Nortje"/>
        <s v="A Raghuvanshi"/>
        <s v="AA Kulkarni"/>
        <s v="Abdul Samad"/>
        <s v="Abhishek Sharma"/>
        <s v="Abishek Porel"/>
        <s v="AD Russell"/>
        <s v="AJ Turner"/>
        <s v="AK Markram"/>
        <s v="Akash Deep"/>
        <s v="Akash Madhwal"/>
        <s v="AM Rahane"/>
        <s v="Anmolpreet Singh"/>
        <s v="Anuj Rawat"/>
        <s v="AR Patel"/>
        <s v="Arshad Khan"/>
        <s v="Arshad Khan (2)"/>
        <s v="Arshdeep Singh"/>
        <s v="AS Roy"/>
        <s v="Ashutosh Sharma"/>
        <s v="Atharva Taide"/>
        <s v="Avesh Khan"/>
        <s v="Azmatullah Omarzai"/>
        <s v="B Kumar"/>
        <s v="B Sai Sudharsan"/>
        <s v="BR Sharath"/>
        <s v="C Green"/>
        <s v="D Brevis"/>
        <s v="D Ferreira"/>
        <s v="D Padikkal"/>
        <s v="DA Miller"/>
        <s v="DA Warner"/>
        <s v="DG Nalkande"/>
        <s v="Dhruv Jurel"/>
        <s v="DJ Hooda"/>
        <s v="DJ Mitchell"/>
        <s v="F du Plessis"/>
        <s v="G Coetzee"/>
        <s v="GJ Maxwell"/>
        <s v="Gulbadin Naib"/>
        <s v="H Klaasen"/>
        <s v="Harpreet Brar"/>
        <s v="Harpreet Singh"/>
        <s v="HH Pandya"/>
        <s v="HV Patel"/>
        <s v="I Sharma"/>
        <s v="Ishan Kishan"/>
        <s v="J Fraser-McGurk"/>
        <s v="JA Richardson"/>
        <s v="JC Buttler"/>
        <s v="JD Unadkat"/>
        <s v="JJ Bumrah"/>
        <s v="JM Bairstow"/>
        <s v="JM Sharma"/>
        <s v="K Rabada"/>
        <s v="KA Maharaj"/>
        <s v="KD Karthik"/>
        <s v="KH Pandya"/>
        <s v="KL Rahul"/>
        <s v="KS Williamson"/>
        <s v="Kuldeep Yadav"/>
        <s v="Kumar Kushagra"/>
        <s v="KV Sharma"/>
        <s v="L Wood"/>
        <s v="Lalit Yadav"/>
        <s v="LB Williams"/>
        <s v="LH Ferguson"/>
        <s v="LS Livingstone"/>
        <s v="M Jansen"/>
        <s v="M Shahrukh Khan"/>
        <s v="MA Agarwal"/>
        <s v="MA Starc"/>
        <s v="Mayank Dagar"/>
        <s v="MJ Santner"/>
        <s v="MJ Suthar"/>
        <s v="MK Lomror"/>
        <s v="MK Pandey"/>
        <s v="MM Ali"/>
        <s v="MM Sharma"/>
        <s v="Mohammad Nabi"/>
        <s v="Mohammed Siraj"/>
        <s v="Mohsin Khan"/>
        <s v="MP Stoinis"/>
        <s v="MR Marsh"/>
        <s v="MS Dhoni"/>
        <s v="MS Wade"/>
        <s v="Mukesh Kumar"/>
        <s v="N Pooran"/>
        <s v="N Rana"/>
        <s v="N Wadhera"/>
        <s v="Naman Dhir"/>
        <s v="Naveen-ul-Haq"/>
        <s v="Nithish Kumar Reddy"/>
        <s v="Noor Ahmad"/>
        <s v="P Simran Singh"/>
        <s v="PD Salt"/>
        <s v="PJ Cummins"/>
        <s v="PP Chawla"/>
        <s v="PP Shaw"/>
        <s v="Q de Kock"/>
        <s v="R Ashwin"/>
        <s v="R Parag"/>
        <s v="R Powell"/>
        <s v="R Ravindra"/>
        <s v="R Sai Kishore"/>
        <s v="R Shepherd"/>
        <s v="R Tewatia"/>
        <s v="RA Jadeja"/>
        <s v="RA Tripathi"/>
        <s v="Rahmanullah Gurbaz"/>
        <s v="Ramandeep Singh"/>
        <s v="Rashid Khan"/>
        <s v="Rasikh Salam"/>
        <s v="Ravi Bishnoi"/>
        <s v="RD Chahar"/>
        <s v="RD Gaikwad"/>
        <s v="RG Sharma"/>
        <s v="RJ Gleeson"/>
        <s v="RJW Topley"/>
        <s v="RK Bhui"/>
        <s v="RK Singh"/>
        <s v="RM Patidar"/>
        <s v="RR Pant"/>
        <s v="RR Rossouw"/>
        <s v="S Dhawan"/>
        <s v="S Dube"/>
        <s v="SA Yadav"/>
        <s v="Sameer Rizvi"/>
        <s v="Sanvir Singh"/>
        <s v="Saurav Chauhan"/>
        <s v="SB Dubey"/>
        <s v="SD Hope"/>
        <s v="SH Johnson"/>
        <s v="Shahbaz Ahmed"/>
        <s v="Shashank Singh"/>
        <s v="Shivam Singh"/>
        <s v="Shubman Gill"/>
        <s v="Sikandar Raza"/>
        <s v="SM Curran"/>
        <s v="SN Thakur"/>
        <s v="SO Hetmyer"/>
        <s v="SP Narine"/>
        <s v="SS Iyer"/>
        <s v="SS Prabhudessai"/>
        <s v="Sumit Kumar"/>
        <s v="SV Samson"/>
        <s v="Swapnil Singh"/>
        <s v="SZ Mulani"/>
        <s v="T Kohler-Cadmore"/>
        <s v="T Stubbs"/>
        <s v="TA Boult"/>
        <s v="Tanush Kotian"/>
        <s v="TH David"/>
        <s v="Tilak Varma"/>
        <s v="TM Head"/>
        <s v="TU Deshpande"/>
        <s v="UT Yadav"/>
        <s v="V Kohli"/>
        <s v="V Shankar"/>
        <s v="V Viyaskanth"/>
        <s v="VG Arora"/>
        <s v="Vijaykumar Vyshak"/>
        <s v="VR Iyer"/>
        <s v="Washington Sundar"/>
        <s v="WG Jacks"/>
        <s v="WP Saha"/>
        <s v="YBK Jaiswal"/>
        <s v="Yudhvir Singh"/>
      </sharedItems>
    </cacheField>
    <cacheField name="[Measures].[Sum of batsman_runs]" caption="Sum of batsman_runs" numFmtId="0" hierarchy="39" level="32767"/>
    <cacheField name="[matches].[season].[season]" caption="season" numFmtId="0" hierarchy="18" level="1">
      <sharedItems containsSemiMixedTypes="0" containsNonDate="0" containsString="0"/>
    </cacheField>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2" memberValueDatatype="130" unbalanced="0">
      <fieldsUsage count="2">
        <fieldUsage x="-1"/>
        <fieldUsage x="0"/>
      </fieldsUsage>
    </cacheHierarchy>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0"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0"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fieldsUsage count="2">
        <fieldUsage x="-1"/>
        <fieldUsage x="2"/>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oneField="1">
      <fieldsUsage count="1">
        <fieldUsage x="1"/>
      </fieldsUsage>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9.427977314816" createdVersion="5" refreshedVersion="8" minRefreshableVersion="3" recordCount="0" supportSubquery="1" supportAdvancedDrill="1" xr:uid="{2A73F1A6-015C-41FE-AC3B-56C420DE7978}">
  <cacheSource type="external" connectionId="3"/>
  <cacheFields count="4">
    <cacheField name="[Measures].[Sum of is_wicket]" caption="Sum of is_wicket" numFmtId="0" hierarchy="40" level="32767"/>
    <cacheField name="[deliveries   ball by ball].[bowler].[bowler]" caption="bowler" numFmtId="0" hierarchy="7" level="1">
      <sharedItems count="105">
        <s v="A Kamboj"/>
        <s v="A Mishra"/>
        <s v="A Nortje"/>
        <s v="Abhishek Sharma"/>
        <s v="AD Russell"/>
        <s v="Akash Deep"/>
        <s v="Akash Madhwal"/>
        <s v="AR Patel"/>
        <s v="Arshad Khan"/>
        <s v="Arshdeep Singh"/>
        <s v="AS Joseph"/>
        <s v="Avesh Khan"/>
        <s v="Azmatullah Omarzai"/>
        <s v="B Kumar"/>
        <s v="C Green"/>
        <s v="CV Varun"/>
        <s v="DG Nalkande"/>
        <s v="DJ Mitchell"/>
        <s v="DL Chahar"/>
        <s v="G Coetzee"/>
        <s v="GJ Maxwell"/>
        <s v="Harpreet Brar"/>
        <s v="Harshit Rana"/>
        <s v="HH Pandya"/>
        <s v="HV Patel"/>
        <s v="I Sharma"/>
        <s v="J Little"/>
        <s v="JD Unadkat"/>
        <s v="JJ Bumrah"/>
        <s v="K Rabada"/>
        <s v="KA Maharaj"/>
        <s v="KH Pandya"/>
        <s v="KK Ahmed"/>
        <s v="KR Sen"/>
        <s v="KT Maphaka"/>
        <s v="Kuldeep Yadav"/>
        <s v="KV Sharma"/>
        <s v="L Wood"/>
        <s v="LB Williams"/>
        <s v="LH Ferguson"/>
        <s v="LS Livingstone"/>
        <s v="M Jansen"/>
        <s v="M Markande"/>
        <s v="M Pathirana"/>
        <s v="M Siddharth"/>
        <s v="M Theekshana"/>
        <s v="MA Starc"/>
        <s v="Mayank Dagar"/>
        <s v="MJ Henry"/>
        <s v="MJ Santner"/>
        <s v="MM Ali"/>
        <s v="MM Sharma"/>
        <s v="Mohammad Nabi"/>
        <s v="Mohammed Siraj"/>
        <s v="Mohsin Khan"/>
        <s v="MP Stoinis"/>
        <s v="MP Yadav"/>
        <s v="MR Marsh"/>
        <s v="Mukesh Kumar"/>
        <s v="Mustafizur Rahman"/>
        <s v="N Burger"/>
        <s v="N Thushara"/>
        <s v="Naveen-ul-Haq"/>
        <s v="Nithish Kumar Reddy"/>
        <s v="Noor Ahmad"/>
        <s v="NT Ellis"/>
        <s v="PJ Cummins"/>
        <s v="PP Chawla"/>
        <s v="R Ashwin"/>
        <s v="R Sai Kishore"/>
        <s v="R Shepherd"/>
        <s v="RA Jadeja"/>
        <s v="Rashid Khan"/>
        <s v="Rasikh Salam"/>
        <s v="Ravi Bishnoi"/>
        <s v="RD Chahar"/>
        <s v="RJ Gleeson"/>
        <s v="RJW Topley"/>
        <s v="S Dube"/>
        <s v="S Gopal"/>
        <s v="S Sandeep Warrier"/>
        <s v="Sandeep Sharma"/>
        <s v="SH Johnson"/>
        <s v="Shahbaz Ahmed"/>
        <s v="Shashank Singh"/>
        <s v="Simarjeet Singh"/>
        <s v="SM Curran"/>
        <s v="SN Thakur"/>
        <s v="SP Narine"/>
        <s v="Swapnil Singh"/>
        <s v="T Natarajan"/>
        <s v="T Stubbs"/>
        <s v="TA Boult"/>
        <s v="TU Deshpande"/>
        <s v="UT Yadav"/>
        <s v="V Kaverappa"/>
        <s v="V Viyaskanth"/>
        <s v="VG Arora"/>
        <s v="Vijaykumar Vyshak"/>
        <s v="Washington Sundar"/>
        <s v="WG Jacks"/>
        <s v="Yash Dayal"/>
        <s v="Yash Thakur"/>
        <s v="YS Chahal"/>
        <s v="Yudhvir Singh"/>
      </sharedItems>
    </cacheField>
    <cacheField name="[deliveries   ball by ball].[dismissal_kind].[dismissal_kind]" caption="dismissal_kind" numFmtId="0" hierarchy="15" level="1">
      <sharedItems containsSemiMixedTypes="0" containsNonDate="0" containsString="0"/>
    </cacheField>
    <cacheField name="[matches].[season].[season]" caption="season" numFmtId="0" hierarchy="18" level="1">
      <sharedItems containsSemiMixedTypes="0" containsNonDate="0" containsString="0"/>
    </cacheField>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0" memberValueDatatype="130" unbalanced="0"/>
    <cacheHierarchy uniqueName="[deliveries   ball by ball].[bowler]" caption="bowler" attribute="1" defaultMemberUniqueName="[deliveries   ball by ball].[bowler].[All]" allUniqueName="[deliveries   ball by ball].[bowler].[All]" dimensionUniqueName="[deliveries   ball by ball]" displayFolder="" count="2" memberValueDatatype="130" unbalanced="0">
      <fieldsUsage count="2">
        <fieldUsage x="-1"/>
        <fieldUsage x="1"/>
      </fieldsUsage>
    </cacheHierarchy>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0"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2" memberValueDatatype="130" unbalanced="0">
      <fieldsUsage count="2">
        <fieldUsage x="-1"/>
        <fieldUsage x="2"/>
      </fieldsUsage>
    </cacheHierarchy>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fieldsUsage count="2">
        <fieldUsage x="-1"/>
        <fieldUsage x="3"/>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oneField="1">
      <fieldsUsage count="1">
        <fieldUsage x="0"/>
      </fieldsUsage>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9.427978935186" createdVersion="5" refreshedVersion="8" minRefreshableVersion="3" recordCount="0" supportSubquery="1" supportAdvancedDrill="1" xr:uid="{BA89AF38-8BF5-4B42-848A-8BB98B96D619}">
  <cacheSource type="external" connectionId="3"/>
  <cacheFields count="4">
    <cacheField name="[matches].[toss_winner].[toss_winner]" caption="toss_winner" numFmtId="0" hierarchy="26" level="1">
      <sharedItems containsSemiMixedTypes="0" containsNonDate="0" containsString="0"/>
    </cacheField>
    <cacheField name="[deliveries   ball by ball].[batsman_runs].[batsman_runs]" caption="batsman_runs" numFmtId="0" hierarchy="9" level="1">
      <sharedItems containsSemiMixedTypes="0" containsString="0" containsNumber="1" containsInteger="1" minValue="4" maxValue="6" count="2">
        <n v="4"/>
        <n v="6"/>
      </sharedItems>
      <extLst>
        <ext xmlns:x15="http://schemas.microsoft.com/office/spreadsheetml/2010/11/main" uri="{4F2E5C28-24EA-4eb8-9CBF-B6C8F9C3D259}">
          <x15:cachedUniqueNames>
            <x15:cachedUniqueName index="0" name="[deliveries   ball by ball].[batsman_runs].&amp;[4]"/>
            <x15:cachedUniqueName index="1" name="[deliveries   ball by ball].[batsman_runs].&amp;[6]"/>
          </x15:cachedUniqueNames>
        </ext>
      </extLst>
    </cacheField>
    <cacheField name="[matches].[season].[season]" caption="season" numFmtId="0" hierarchy="18" level="1">
      <sharedItems containsSemiMixedTypes="0" containsNonDate="0" containsString="0"/>
    </cacheField>
    <cacheField name="[Measures].[Count of batsman_runs]" caption="Count of batsman_runs" numFmtId="0" hierarchy="45" level="32767"/>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0" memberValueDatatype="130" unbalanced="0"/>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2" memberValueDatatype="3" unbalanced="0">
      <fieldsUsage count="2">
        <fieldUsage x="-1"/>
        <fieldUsage x="1"/>
      </fieldsUsage>
    </cacheHierarchy>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0"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fieldsUsage count="2">
        <fieldUsage x="-1"/>
        <fieldUsage x="2"/>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2" memberValueDatatype="130" unbalanced="0">
      <fieldsUsage count="2">
        <fieldUsage x="-1"/>
        <fieldUsage x="0"/>
      </fieldsUsage>
    </cacheHierarchy>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oneField="1">
      <fieldsUsage count="1">
        <fieldUsage x="3"/>
      </fieldsUsage>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9.427981018518" createdVersion="5" refreshedVersion="8" minRefreshableVersion="3" recordCount="0" supportSubquery="1" supportAdvancedDrill="1" xr:uid="{7B6B76B7-51F7-4B60-848A-6BAB1227DCA5}">
  <cacheSource type="external" connectionId="3"/>
  <cacheFields count="6">
    <cacheField name="[matches].[season].[season]" caption="season" numFmtId="0" hierarchy="18" level="1">
      <sharedItems count="1">
        <s v="2024"/>
      </sharedItems>
    </cacheField>
    <cacheField name="[deliveries   ball by ball].[batter].[batter]" caption="batter" numFmtId="0" hierarchy="6" level="1">
      <sharedItems count="1">
        <s v="V Kohli"/>
      </sharedItems>
    </cacheField>
    <cacheField name="[Measures].[TotalRuns]" caption="TotalRuns" numFmtId="0" hierarchy="46" level="32767"/>
    <cacheField name="[Measures].[Count of 4's]" caption="Count of 4's" numFmtId="0" hierarchy="47" level="32767"/>
    <cacheField name="[Measures].[count of 6's]" caption="count of 6's" numFmtId="0" hierarchy="48" level="32767"/>
    <cacheField name="[Measures].[Strikerate]" caption="Strikerate" numFmtId="0" hierarchy="49" level="32767"/>
  </cacheFields>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2" memberValueDatatype="130" unbalanced="0">
      <fieldsUsage count="2">
        <fieldUsage x="-1"/>
        <fieldUsage x="1"/>
      </fieldsUsage>
    </cacheHierarchy>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2"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0"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fieldsUsage count="2">
        <fieldUsage x="-1"/>
        <fieldUsage x="0"/>
      </fieldsUsage>
    </cacheHierarchy>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oneField="1">
      <fieldsUsage count="1">
        <fieldUsage x="2"/>
      </fieldsUsage>
    </cacheHierarchy>
    <cacheHierarchy uniqueName="[Measures].[Count of 4's]" caption="Count of 4's" measure="1" displayFolder="" measureGroup="deliveries   ball by ball" count="0" oneField="1">
      <fieldsUsage count="1">
        <fieldUsage x="3"/>
      </fieldsUsage>
    </cacheHierarchy>
    <cacheHierarchy uniqueName="[Measures].[count of 6's]" caption="count of 6's" measure="1" displayFolder="" measureGroup="deliveries   ball by ball" count="0" oneField="1">
      <fieldsUsage count="1">
        <fieldUsage x="4"/>
      </fieldsUsage>
    </cacheHierarchy>
    <cacheHierarchy uniqueName="[Measures].[Strikerate]" caption="Strikerate" measure="1" displayFolder="" measureGroup="deliveries   ball by ball" count="0" oneField="1">
      <fieldsUsage count="1">
        <fieldUsage x="5"/>
      </fieldsUsage>
    </cacheHierarchy>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dimensions count="3">
    <dimension name="deliveries   ball by ball" uniqueName="[deliveries   ball by ball]" caption="deliveries   ball by ball"/>
    <dimension name="matches" uniqueName="[matches]" caption="matches"/>
    <dimension measure="1" name="Measures" uniqueName="[Measures]" caption="Measures"/>
  </dimensions>
  <measureGroups count="2">
    <measureGroup name="deliveries   ball by ball" caption="deliveries   ball by ball"/>
    <measureGroup name="matches" caption="matche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HANU PRASAD" refreshedDate="45766.677611574072" createdVersion="3" refreshedVersion="8" minRefreshableVersion="3" recordCount="0" supportSubquery="1" supportAdvancedDrill="1" xr:uid="{A5BD7ACC-4D13-4B6F-AA20-C21C1F02D303}">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deliveries   ball by ball].[match_id]" caption="match_id" attribute="1" defaultMemberUniqueName="[deliveries   ball by ball].[match_id].[All]" allUniqueName="[deliveries   ball by ball].[match_id].[All]" dimensionUniqueName="[deliveries   ball by ball]" displayFolder="" count="0" memberValueDatatype="3" unbalanced="0"/>
    <cacheHierarchy uniqueName="[deliveries   ball by ball].[inning]" caption="inning" attribute="1" defaultMemberUniqueName="[deliveries   ball by ball].[inning].[All]" allUniqueName="[deliveries   ball by ball].[inning].[All]" dimensionUniqueName="[deliveries   ball by ball]" displayFolder="" count="0" memberValueDatatype="3" unbalanced="0"/>
    <cacheHierarchy uniqueName="[deliveries   ball by ball].[batting_team]" caption="batting_team" attribute="1" defaultMemberUniqueName="[deliveries   ball by ball].[batting_team].[All]" allUniqueName="[deliveries   ball by ball].[batting_team].[All]" dimensionUniqueName="[deliveries   ball by ball]" displayFolder="" count="0" memberValueDatatype="130" unbalanced="0"/>
    <cacheHierarchy uniqueName="[deliveries   ball by ball].[bowling_team]" caption="bowling_team" attribute="1" defaultMemberUniqueName="[deliveries   ball by ball].[bowling_team].[All]" allUniqueName="[deliveries   ball by ball].[bowling_team].[All]" dimensionUniqueName="[deliveries   ball by ball]" displayFolder="" count="0" memberValueDatatype="130" unbalanced="0"/>
    <cacheHierarchy uniqueName="[deliveries   ball by ball].[over]" caption="over" attribute="1" defaultMemberUniqueName="[deliveries   ball by ball].[over].[All]" allUniqueName="[deliveries   ball by ball].[over].[All]" dimensionUniqueName="[deliveries   ball by ball]" displayFolder="" count="0" memberValueDatatype="3" unbalanced="0"/>
    <cacheHierarchy uniqueName="[deliveries   ball by ball].[ball]" caption="ball" attribute="1" defaultMemberUniqueName="[deliveries   ball by ball].[ball].[All]" allUniqueName="[deliveries   ball by ball].[ball].[All]" dimensionUniqueName="[deliveries   ball by ball]" displayFolder="" count="0" memberValueDatatype="3" unbalanced="0"/>
    <cacheHierarchy uniqueName="[deliveries   ball by ball].[batter]" caption="batter" attribute="1" defaultMemberUniqueName="[deliveries   ball by ball].[batter].[All]" allUniqueName="[deliveries   ball by ball].[batter].[All]" dimensionUniqueName="[deliveries   ball by ball]" displayFolder="" count="2" memberValueDatatype="130" unbalanced="0"/>
    <cacheHierarchy uniqueName="[deliveries   ball by ball].[bowler]" caption="bowler" attribute="1" defaultMemberUniqueName="[deliveries   ball by ball].[bowler].[All]" allUniqueName="[deliveries   ball by ball].[bowler].[All]" dimensionUniqueName="[deliveries   ball by ball]" displayFolder="" count="0" memberValueDatatype="130" unbalanced="0"/>
    <cacheHierarchy uniqueName="[deliveries   ball by ball].[non_striker]" caption="non_striker" attribute="1" defaultMemberUniqueName="[deliveries   ball by ball].[non_striker].[All]" allUniqueName="[deliveries   ball by ball].[non_striker].[All]" dimensionUniqueName="[deliveries   ball by ball]" displayFolder="" count="0" memberValueDatatype="130" unbalanced="0"/>
    <cacheHierarchy uniqueName="[deliveries   ball by ball].[batsman_runs]" caption="batsman_runs" attribute="1" defaultMemberUniqueName="[deliveries   ball by ball].[batsman_runs].[All]" allUniqueName="[deliveries   ball by ball].[batsman_runs].[All]" dimensionUniqueName="[deliveries   ball by ball]" displayFolder="" count="2" memberValueDatatype="3" unbalanced="0"/>
    <cacheHierarchy uniqueName="[deliveries   ball by ball].[extra_runs]" caption="extra_runs" attribute="1" defaultMemberUniqueName="[deliveries   ball by ball].[extra_runs].[All]" allUniqueName="[deliveries   ball by ball].[extra_runs].[All]" dimensionUniqueName="[deliveries   ball by ball]" displayFolder="" count="0" memberValueDatatype="3" unbalanced="0"/>
    <cacheHierarchy uniqueName="[deliveries   ball by ball].[total_runs]" caption="total_runs" attribute="1" defaultMemberUniqueName="[deliveries   ball by ball].[total_runs].[All]" allUniqueName="[deliveries   ball by ball].[total_runs].[All]" dimensionUniqueName="[deliveries   ball by ball]" displayFolder="" count="0" memberValueDatatype="3" unbalanced="0"/>
    <cacheHierarchy uniqueName="[deliveries   ball by ball].[extras_type]" caption="extras_type" attribute="1" defaultMemberUniqueName="[deliveries   ball by ball].[extras_type].[All]" allUniqueName="[deliveries   ball by ball].[extras_type].[All]" dimensionUniqueName="[deliveries   ball by ball]" displayFolder="" count="0" memberValueDatatype="130" unbalanced="0"/>
    <cacheHierarchy uniqueName="[deliveries   ball by ball].[is_wicket]" caption="is_wicket" attribute="1" defaultMemberUniqueName="[deliveries   ball by ball].[is_wicket].[All]" allUniqueName="[deliveries   ball by ball].[is_wicket].[All]" dimensionUniqueName="[deliveries   ball by ball]" displayFolder="" count="0" memberValueDatatype="3" unbalanced="0"/>
    <cacheHierarchy uniqueName="[deliveries   ball by ball].[player_dismissed]" caption="player_dismissed" attribute="1" defaultMemberUniqueName="[deliveries   ball by ball].[player_dismissed].[All]" allUniqueName="[deliveries   ball by ball].[player_dismissed].[All]" dimensionUniqueName="[deliveries   ball by ball]" displayFolder="" count="0" memberValueDatatype="130" unbalanced="0"/>
    <cacheHierarchy uniqueName="[deliveries   ball by ball].[dismissal_kind]" caption="dismissal_kind" attribute="1" defaultMemberUniqueName="[deliveries   ball by ball].[dismissal_kind].[All]" allUniqueName="[deliveries   ball by ball].[dismissal_kind].[All]" dimensionUniqueName="[deliveries   ball by ball]" displayFolder="" count="2" memberValueDatatype="130" unbalanced="0"/>
    <cacheHierarchy uniqueName="[deliveries   ball by ball].[fielder]" caption="fielder" attribute="1" defaultMemberUniqueName="[deliveries   ball by ball].[fielder].[All]" allUniqueName="[deliveries   ball by ball].[fielder].[All]" dimensionUniqueName="[deliveries   ball by ball]" displayFolder="" count="0" memberValueDatatype="130" unbalanced="0"/>
    <cacheHierarchy uniqueName="[matches].[id]" caption="id" attribute="1" defaultMemberUniqueName="[matches].[id].[All]" allUniqueName="[matches].[id].[All]" dimensionUniqueName="[matches]" displayFolder="" count="0" memberValueDatatype="3" unbalanced="0"/>
    <cacheHierarchy uniqueName="[matches].[season]" caption="season" attribute="1" defaultMemberUniqueName="[matches].[season].[All]" allUniqueName="[matches].[season].[All]" dimensionUniqueName="[matches]" displayFolder="" count="2" memberValueDatatype="130" unbalanced="0"/>
    <cacheHierarchy uniqueName="[matches].[city]" caption="city" attribute="1" defaultMemberUniqueName="[matches].[city].[All]" allUniqueName="[matches].[city].[All]" dimensionUniqueName="[matches]" displayFolder="" count="0" memberValueDatatype="130" unbalanced="0"/>
    <cacheHierarchy uniqueName="[matches].[date]" caption="date" attribute="1" time="1" defaultMemberUniqueName="[matches].[date].[All]" allUniqueName="[matches].[date].[All]" dimensionUniqueName="[matches]" displayFolder="" count="0" memberValueDatatype="7" unbalanced="0"/>
    <cacheHierarchy uniqueName="[matches].[match_type]" caption="match_type" attribute="1" defaultMemberUniqueName="[matches].[match_type].[All]" allUniqueName="[matches].[match_type].[All]" dimensionUniqueName="[matches]" displayFolder="" count="0" memberValueDatatype="130" unbalanced="0"/>
    <cacheHierarchy uniqueName="[matches].[player_of_match]" caption="player_of_match" attribute="1" defaultMemberUniqueName="[matches].[player_of_match].[All]" allUniqueName="[matches].[player_of_match].[All]" dimensionUniqueName="[matches]" displayFolder="" count="0" memberValueDatatype="130" unbalanced="0"/>
    <cacheHierarchy uniqueName="[matches].[venue]" caption="venue" attribute="1" defaultMemberUniqueName="[matches].[venue].[All]" allUniqueName="[matches].[venue].[All]" dimensionUniqueName="[matches]" displayFolder="" count="0" memberValueDatatype="130" unbalanced="0"/>
    <cacheHierarchy uniqueName="[matches].[team1]" caption="team1" attribute="1" defaultMemberUniqueName="[matches].[team1].[All]" allUniqueName="[matches].[team1].[All]" dimensionUniqueName="[matches]" displayFolder="" count="0" memberValueDatatype="130" unbalanced="0"/>
    <cacheHierarchy uniqueName="[matches].[team2]" caption="team2" attribute="1" defaultMemberUniqueName="[matches].[team2].[All]" allUniqueName="[matches].[team2].[All]" dimensionUniqueName="[matches]" displayFolder="" count="0" memberValueDatatype="130" unbalanced="0"/>
    <cacheHierarchy uniqueName="[matches].[toss_winner]" caption="toss_winner" attribute="1" defaultMemberUniqueName="[matches].[toss_winner].[All]" allUniqueName="[matches].[toss_winner].[All]" dimensionUniqueName="[matches]" displayFolder="" count="0" memberValueDatatype="130" unbalanced="0"/>
    <cacheHierarchy uniqueName="[matches].[toss_decision]" caption="toss_decision" attribute="1" defaultMemberUniqueName="[matches].[toss_decision].[All]" allUniqueName="[matches].[toss_decision].[All]" dimensionUniqueName="[matches]" displayFolder="" count="0" memberValueDatatype="130" unbalanced="0"/>
    <cacheHierarchy uniqueName="[matches].[winner]" caption="winner" attribute="1" defaultMemberUniqueName="[matches].[winner].[All]" allUniqueName="[matches].[winner].[All]" dimensionUniqueName="[matches]" displayFolder="" count="0" memberValueDatatype="130" unbalanced="0"/>
    <cacheHierarchy uniqueName="[matches].[result]" caption="result" attribute="1" defaultMemberUniqueName="[matches].[result].[All]" allUniqueName="[matches].[result].[All]" dimensionUniqueName="[matches]" displayFolder="" count="0" memberValueDatatype="130" unbalanced="0"/>
    <cacheHierarchy uniqueName="[matches].[result_margin]" caption="result_margin" attribute="1" defaultMemberUniqueName="[matches].[result_margin].[All]" allUniqueName="[matches].[result_margin].[All]" dimensionUniqueName="[matches]" displayFolder="" count="0" memberValueDatatype="3" unbalanced="0"/>
    <cacheHierarchy uniqueName="[matches].[target_runs]" caption="target_runs" attribute="1" defaultMemberUniqueName="[matches].[target_runs].[All]" allUniqueName="[matches].[target_runs].[All]" dimensionUniqueName="[matches]" displayFolder="" count="0" memberValueDatatype="3" unbalanced="0"/>
    <cacheHierarchy uniqueName="[matches].[target_overs]" caption="target_overs" attribute="1" defaultMemberUniqueName="[matches].[target_overs].[All]" allUniqueName="[matches].[target_overs].[All]" dimensionUniqueName="[matches]" displayFolder="" count="0" memberValueDatatype="3" unbalanced="0"/>
    <cacheHierarchy uniqueName="[matches].[super_over]" caption="super_over" attribute="1" defaultMemberUniqueName="[matches].[super_over].[All]" allUniqueName="[matches].[super_over].[All]" dimensionUniqueName="[matches]" displayFolder="" count="0" memberValueDatatype="130" unbalanced="0"/>
    <cacheHierarchy uniqueName="[matches].[method]" caption="method" attribute="1" defaultMemberUniqueName="[matches].[method].[All]" allUniqueName="[matches].[method].[All]" dimensionUniqueName="[matches]" displayFolder="" count="0" memberValueDatatype="130" unbalanced="0"/>
    <cacheHierarchy uniqueName="[matches].[umpire1]" caption="umpire1" attribute="1" defaultMemberUniqueName="[matches].[umpire1].[All]" allUniqueName="[matches].[umpire1].[All]" dimensionUniqueName="[matches]" displayFolder="" count="0" memberValueDatatype="130" unbalanced="0"/>
    <cacheHierarchy uniqueName="[matches].[umpire2]" caption="umpire2" attribute="1" defaultMemberUniqueName="[matches].[umpire2].[All]" allUniqueName="[matches].[umpire2].[All]" dimensionUniqueName="[matches]" displayFolder="" count="0" memberValueDatatype="130" unbalanced="0"/>
    <cacheHierarchy uniqueName="[Measures].[Sum of id]" caption="Sum of id" measure="1" displayFolder="" measureGroup="matches" count="0">
      <extLst>
        <ext xmlns:x15="http://schemas.microsoft.com/office/spreadsheetml/2010/11/main" uri="{B97F6D7D-B522-45F9-BDA1-12C45D357490}">
          <x15:cacheHierarchy aggregatedColumn="17"/>
        </ext>
      </extLst>
    </cacheHierarchy>
    <cacheHierarchy uniqueName="[Measures].[Count of id]" caption="Count of id" measure="1" displayFolder="" measureGroup="matches" count="0">
      <extLst>
        <ext xmlns:x15="http://schemas.microsoft.com/office/spreadsheetml/2010/11/main" uri="{B97F6D7D-B522-45F9-BDA1-12C45D357490}">
          <x15:cacheHierarchy aggregatedColumn="17"/>
        </ext>
      </extLst>
    </cacheHierarchy>
    <cacheHierarchy uniqueName="[Measures].[Sum of batsman_runs]" caption="Sum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Sum of is_wicket]" caption="Sum of is_wicket" measure="1" displayFolder="" measureGroup="deliveries   ball by ball" count="0">
      <extLst>
        <ext xmlns:x15="http://schemas.microsoft.com/office/spreadsheetml/2010/11/main" uri="{B97F6D7D-B522-45F9-BDA1-12C45D357490}">
          <x15:cacheHierarchy aggregatedColumn="13"/>
        </ext>
      </extLst>
    </cacheHierarchy>
    <cacheHierarchy uniqueName="[Measures].[Count of season]" caption="Count of season" measure="1" displayFolder="" measureGroup="matches" count="0">
      <extLst>
        <ext xmlns:x15="http://schemas.microsoft.com/office/spreadsheetml/2010/11/main" uri="{B97F6D7D-B522-45F9-BDA1-12C45D357490}">
          <x15:cacheHierarchy aggregatedColumn="18"/>
        </ext>
      </extLst>
    </cacheHierarchy>
    <cacheHierarchy uniqueName="[Measures].[Sum of total_runs]" caption="Sum of total_runs" measure="1" displayFolder="" measureGroup="deliveries   ball by ball" count="0">
      <extLst>
        <ext xmlns:x15="http://schemas.microsoft.com/office/spreadsheetml/2010/11/main" uri="{B97F6D7D-B522-45F9-BDA1-12C45D357490}">
          <x15:cacheHierarchy aggregatedColumn="11"/>
        </ext>
      </extLst>
    </cacheHierarchy>
    <cacheHierarchy uniqueName="[Measures].[Count of winner]" caption="Count of winner" measure="1" displayFolder="" measureGroup="matches" count="0">
      <extLst>
        <ext xmlns:x15="http://schemas.microsoft.com/office/spreadsheetml/2010/11/main" uri="{B97F6D7D-B522-45F9-BDA1-12C45D357490}">
          <x15:cacheHierarchy aggregatedColumn="28"/>
        </ext>
      </extLst>
    </cacheHierarchy>
    <cacheHierarchy uniqueName="[Measures].[Count of toss_decision]" caption="Count of toss_decision" measure="1" displayFolder="" measureGroup="matches" count="0">
      <extLst>
        <ext xmlns:x15="http://schemas.microsoft.com/office/spreadsheetml/2010/11/main" uri="{B97F6D7D-B522-45F9-BDA1-12C45D357490}">
          <x15:cacheHierarchy aggregatedColumn="27"/>
        </ext>
      </extLst>
    </cacheHierarchy>
    <cacheHierarchy uniqueName="[Measures].[Count of batsman_runs]" caption="Count of batsman_runs" measure="1" displayFolder="" measureGroup="deliveries   ball by ball" count="0">
      <extLst>
        <ext xmlns:x15="http://schemas.microsoft.com/office/spreadsheetml/2010/11/main" uri="{B97F6D7D-B522-45F9-BDA1-12C45D357490}">
          <x15:cacheHierarchy aggregatedColumn="9"/>
        </ext>
      </extLst>
    </cacheHierarchy>
    <cacheHierarchy uniqueName="[Measures].[TotalRuns]" caption="TotalRuns" measure="1" displayFolder="" measureGroup="deliveries   ball by ball" count="0"/>
    <cacheHierarchy uniqueName="[Measures].[Count of 4's]" caption="Count of 4's" measure="1" displayFolder="" measureGroup="deliveries   ball by ball" count="0"/>
    <cacheHierarchy uniqueName="[Measures].[count of 6's]" caption="count of 6's" measure="1" displayFolder="" measureGroup="deliveries   ball by ball" count="0"/>
    <cacheHierarchy uniqueName="[Measures].[Strikerate]" caption="Strikerate" measure="1" displayFolder="" measureGroup="deliveries   ball by ball" count="0"/>
    <cacheHierarchy uniqueName="[Measures].[total wickets]" caption="total wickets" measure="1" displayFolder="" measureGroup="deliveries   ball by ball" count="0"/>
    <cacheHierarchy uniqueName="[Measures].[__XL_Count deliveries   ball by ball]" caption="__XL_Count deliveries   ball by ball" measure="1" displayFolder="" measureGroup="deliveries   ball by ball" count="0" hidden="1"/>
    <cacheHierarchy uniqueName="[Measures].[__XL_Count matches]" caption="__XL_Count matches" measure="1" displayFolder="" measureGroup="match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7981212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x v="0"/>
    <s v="Sunrisers Hyderabad"/>
    <s v="Chennai"/>
    <n v="10"/>
    <s v="Mitchell Starc"/>
  </r>
  <r>
    <x v="1"/>
    <x v="1"/>
    <s v="Gujarat Titans"/>
    <s v="Ahmedabad"/>
    <n v="10"/>
    <s v="Devon Conway"/>
  </r>
  <r>
    <x v="2"/>
    <x v="2"/>
    <s v="Rajasthan Royals "/>
    <s v="Ahmedabad"/>
    <n v="10"/>
    <s v="—"/>
  </r>
  <r>
    <x v="3"/>
    <x v="1"/>
    <s v="Kolkata Knight Riders"/>
    <s v="Dubai"/>
    <n v="8"/>
    <s v="Faf du Plessis"/>
  </r>
  <r>
    <x v="4"/>
    <x v="3"/>
    <s v="Delhi Capitals"/>
    <s v="Dubai"/>
    <n v="8"/>
    <s v="Trent Boult"/>
  </r>
  <r>
    <x v="5"/>
    <x v="3"/>
    <s v="Chennai Super Kings"/>
    <s v="Hyderabad"/>
    <n v="8"/>
    <s v="Jasprit Bumrah"/>
  </r>
  <r>
    <x v="6"/>
    <x v="1"/>
    <s v="Sunrisers Hyderabad"/>
    <s v="Mumbai"/>
    <n v="8"/>
    <s v="Shane Watson"/>
  </r>
  <r>
    <x v="7"/>
    <x v="3"/>
    <s v="Rising Pune Supergiants"/>
    <s v="Hyderabad"/>
    <n v="8"/>
    <s v="Krunal Pandya"/>
  </r>
  <r>
    <x v="8"/>
    <x v="4"/>
    <s v="Royal Challengers Bangalore"/>
    <s v="Bangalore"/>
    <n v="8"/>
    <s v="Ben Cutting"/>
  </r>
  <r>
    <x v="9"/>
    <x v="3"/>
    <s v="Chennai Super Kings"/>
    <s v="Kolkata"/>
    <n v="8"/>
    <s v="Rohit Sharma"/>
  </r>
  <r>
    <x v="10"/>
    <x v="0"/>
    <s v="Kings XI Punjab"/>
    <s v="Bangalore"/>
    <n v="8"/>
    <s v="Manish Pandey"/>
  </r>
  <r>
    <x v="11"/>
    <x v="3"/>
    <s v="Chennai Super Kings"/>
    <s v="Kolkata"/>
    <n v="9"/>
    <s v="Kieron Pollard"/>
  </r>
  <r>
    <x v="12"/>
    <x v="0"/>
    <s v="Chennai Super Kings"/>
    <s v="Chennai"/>
    <n v="9"/>
    <s v="Manvinder Bisla"/>
  </r>
  <r>
    <x v="13"/>
    <x v="1"/>
    <s v="Royal Challengers Bangalore"/>
    <s v="Chennai"/>
    <n v="10"/>
    <s v="Murali Vijay"/>
  </r>
  <r>
    <x v="14"/>
    <x v="1"/>
    <s v="Mumbai Indians"/>
    <s v="Mumbai"/>
    <n v="8"/>
    <s v="Suresh Raina"/>
  </r>
  <r>
    <x v="15"/>
    <x v="5"/>
    <s v="Royal Challengers Bangalore"/>
    <s v="Johhanesburg"/>
    <n v="8"/>
    <s v="Anil Kumble"/>
  </r>
  <r>
    <x v="16"/>
    <x v="6"/>
    <s v="Chennai Super Kings"/>
    <s v="Mumbai"/>
    <n v="8"/>
    <s v="Yusuf Path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ADC51F-6562-4476-B9A5-304A0FD848DA}" name="PivotTable3" cacheId="5" applyNumberFormats="0" applyBorderFormats="0" applyFontFormats="0" applyPatternFormats="0" applyAlignmentFormats="0" applyWidthHeightFormats="1" dataCaption="Values" tag="bcd0e6cd-6f62-43c9-9ebb-5608fe62d7d0" updatedVersion="8" minRefreshableVersion="3" useAutoFormatting="1" subtotalHiddenItems="1" itemPrintTitles="1" createdVersion="5" indent="0" multipleFieldFilters="0">
  <location ref="B3:C109" firstHeaderRow="1" firstDataRow="1" firstDataCol="1"/>
  <pivotFields count="4">
    <pivotField dataField="1" showAll="0"/>
    <pivotField axis="axisRow" allDrilled="1" showAll="0" sortType="descending" defaultAttributeDrillState="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 allDrilled="1" showAll="0" dataSourceSort="1" defaultAttributeDrillState="1"/>
  </pivotFields>
  <rowFields count="1">
    <field x="1"/>
  </rowFields>
  <rowItems count="106">
    <i>
      <x v="24"/>
    </i>
    <i>
      <x v="15"/>
    </i>
    <i>
      <x v="28"/>
    </i>
    <i>
      <x v="90"/>
    </i>
    <i>
      <x v="22"/>
    </i>
    <i>
      <x v="11"/>
    </i>
    <i>
      <x v="9"/>
    </i>
    <i>
      <x v="4"/>
    </i>
    <i>
      <x v="66"/>
    </i>
    <i>
      <x v="93"/>
    </i>
    <i>
      <x v="88"/>
    </i>
    <i>
      <x v="46"/>
    </i>
    <i>
      <x v="58"/>
    </i>
    <i>
      <x v="32"/>
    </i>
    <i>
      <x v="103"/>
    </i>
    <i>
      <x v="92"/>
    </i>
    <i>
      <x v="86"/>
    </i>
    <i>
      <x v="101"/>
    </i>
    <i>
      <x v="53"/>
    </i>
    <i>
      <x v="59"/>
    </i>
    <i>
      <x v="62"/>
    </i>
    <i>
      <x v="35"/>
    </i>
    <i>
      <x v="81"/>
    </i>
    <i>
      <x v="67"/>
    </i>
    <i>
      <x v="43"/>
    </i>
    <i>
      <x v="51"/>
    </i>
    <i>
      <x v="19"/>
    </i>
    <i>
      <x v="23"/>
    </i>
    <i>
      <x v="29"/>
    </i>
    <i>
      <x v="102"/>
    </i>
    <i>
      <x v="97"/>
    </i>
    <i>
      <x v="75"/>
    </i>
    <i>
      <x v="13"/>
    </i>
    <i>
      <x v="25"/>
    </i>
    <i>
      <x v="54"/>
    </i>
    <i>
      <x v="7"/>
    </i>
    <i>
      <x v="14"/>
    </i>
    <i>
      <x v="73"/>
    </i>
    <i>
      <x v="72"/>
    </i>
    <i>
      <x v="39"/>
    </i>
    <i>
      <x v="68"/>
    </i>
    <i>
      <x v="74"/>
    </i>
    <i>
      <x v="71"/>
    </i>
    <i>
      <x v="61"/>
    </i>
    <i>
      <x v="27"/>
    </i>
    <i>
      <x v="64"/>
    </i>
    <i>
      <x v="94"/>
    </i>
    <i>
      <x v="42"/>
    </i>
    <i>
      <x v="21"/>
    </i>
    <i>
      <x v="56"/>
    </i>
    <i>
      <x v="83"/>
    </i>
    <i>
      <x v="2"/>
    </i>
    <i>
      <x v="60"/>
    </i>
    <i>
      <x v="36"/>
    </i>
    <i>
      <x v="89"/>
    </i>
    <i>
      <x v="20"/>
    </i>
    <i>
      <x v="33"/>
    </i>
    <i>
      <x v="69"/>
    </i>
    <i>
      <x v="80"/>
    </i>
    <i>
      <x v="18"/>
    </i>
    <i>
      <x v="85"/>
    </i>
    <i>
      <x v="6"/>
    </i>
    <i>
      <x v="87"/>
    </i>
    <i>
      <x v="31"/>
    </i>
    <i>
      <x v="26"/>
    </i>
    <i>
      <x v="12"/>
    </i>
    <i>
      <x v="77"/>
    </i>
    <i>
      <x v="82"/>
    </i>
    <i>
      <x v="55"/>
    </i>
    <i>
      <x v="98"/>
    </i>
    <i>
      <x v="63"/>
    </i>
    <i>
      <x v="40"/>
    </i>
    <i>
      <x v="16"/>
    </i>
    <i>
      <x v="79"/>
    </i>
    <i>
      <x v="50"/>
    </i>
    <i>
      <x v="100"/>
    </i>
    <i>
      <x v="30"/>
    </i>
    <i>
      <x v="3"/>
    </i>
    <i>
      <x v="45"/>
    </i>
    <i>
      <x v="95"/>
    </i>
    <i>
      <x v="49"/>
    </i>
    <i>
      <x/>
    </i>
    <i>
      <x v="52"/>
    </i>
    <i>
      <x v="78"/>
    </i>
    <i>
      <x v="47"/>
    </i>
    <i>
      <x v="8"/>
    </i>
    <i>
      <x v="84"/>
    </i>
    <i>
      <x v="96"/>
    </i>
    <i>
      <x v="41"/>
    </i>
    <i>
      <x v="37"/>
    </i>
    <i>
      <x v="1"/>
    </i>
    <i>
      <x v="104"/>
    </i>
    <i>
      <x v="34"/>
    </i>
    <i>
      <x v="76"/>
    </i>
    <i>
      <x v="70"/>
    </i>
    <i>
      <x v="48"/>
    </i>
    <i>
      <x v="44"/>
    </i>
    <i>
      <x v="99"/>
    </i>
    <i>
      <x v="57"/>
    </i>
    <i>
      <x v="38"/>
    </i>
    <i>
      <x v="91"/>
    </i>
    <i>
      <x v="65"/>
    </i>
    <i>
      <x v="10"/>
    </i>
    <i>
      <x v="17"/>
    </i>
    <i>
      <x v="5"/>
    </i>
    <i t="grand">
      <x/>
    </i>
  </rowItems>
  <colItems count="1">
    <i/>
  </colItems>
  <dataFields count="1">
    <dataField name="Sum of is_wicket" fld="0" baseField="1" baseItem="76"/>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deliveries   ball by ball].[dismissal_kind].&amp;[bowled]"/>
        <member name="[deliveries   ball by ball].[dismissal_kind].&amp;[caught and bowled]"/>
        <member name="[deliveries   ball by ball].[dismissal_kind].&amp;[caught]"/>
        <member name="[deliveries   ball by ball].[dismissal_kind].&amp;[lbw]"/>
      </members>
    </pivotHierarchy>
    <pivotHierarchy dragToData="1"/>
    <pivotHierarchy dragToData="1"/>
    <pivotHierarchy multipleItemSelectionAllowed="1" dragToData="1">
      <members count="1" level="1">
        <member name="[matches].[season].&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ball by ball]"/>
        <x15:activeTabTopLevelEntity name="[matche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1BC563-6F93-4EBC-B758-5E61B2804383}" name="PivotTable17" cacheId="2" applyNumberFormats="0" applyBorderFormats="0" applyFontFormats="0" applyPatternFormats="0" applyAlignmentFormats="0" applyWidthHeightFormats="1" dataCaption="Values" tag="952dfe11-b834-48f0-a10c-3c95aa7d0884" updatedVersion="8" minRefreshableVersion="3" useAutoFormatting="1" subtotalHiddenItems="1" itemPrintTitles="1" createdVersion="5" indent="0" outline="1" outlineData="1" multipleFieldFilters="0">
  <location ref="B3:C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batsman_runs"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ball by b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A03483-95D7-454D-AB3E-105952D19840}" name="PivotTable1" cacheId="3" applyNumberFormats="0" applyBorderFormats="0" applyFontFormats="0" applyPatternFormats="0" applyAlignmentFormats="0" applyWidthHeightFormats="1" dataCaption="Values" tag="033428cb-1d15-473a-8f4f-2973d088fb13" updatedVersion="8" minRefreshableVersion="3" useAutoFormatting="1" subtotalHiddenItems="1" itemPrintTitles="1" createdVersion="5" indent="0" multipleFieldFilters="0">
  <location ref="A1:B3" firstHeaderRow="1" firstDataRow="1" firstDataCol="1"/>
  <pivotFields count="2">
    <pivotField axis="axisRow" allDrilled="1" showAll="0" dataSourceSort="1" defaultAttributeDrillState="1">
      <items count="2">
        <item s="1" x="0"/>
        <item t="default"/>
      </items>
    </pivotField>
    <pivotField dataField="1" showAll="0"/>
  </pivotFields>
  <rowFields count="1">
    <field x="0"/>
  </rowFields>
  <rowItems count="2">
    <i>
      <x/>
    </i>
    <i t="grand">
      <x/>
    </i>
  </rowItems>
  <colItems count="1">
    <i/>
  </colItems>
  <dataFields count="1">
    <dataField name="Sum of is_wicket"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ball by ball]"/>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7CB899-665A-4644-9117-7EC01141908A}" name="PivotTable1" cacheId="1" applyNumberFormats="0" applyBorderFormats="0" applyFontFormats="0" applyPatternFormats="0" applyAlignmentFormats="0" applyWidthHeightFormats="1" dataCaption="Values" tag="6763446a-636f-4495-9a86-4026bbae2c51" updatedVersion="8" minRefreshableVersion="3" useAutoFormatting="1" subtotalHiddenItems="1" itemPrintTitles="1" createdVersion="5" indent="0" multipleFieldFilters="0" chartFormat="16">
  <location ref="B3:C18" firstHeaderRow="1" firstDataRow="1" firstDataCol="1"/>
  <pivotFields count="2">
    <pivotField axis="axisRow" allDrilled="1" showAll="0" dataSourceSort="1" defaultAttributeDrillState="1">
      <items count="15">
        <item s="1" x="0"/>
        <item s="1" x="1"/>
        <item s="1" x="2"/>
        <item s="1" x="3"/>
        <item s="1" x="4"/>
        <item s="1" x="5"/>
        <item s="1" x="6"/>
        <item s="1" x="7"/>
        <item s="1" x="8"/>
        <item s="1" x="9"/>
        <item s="1" x="10"/>
        <item s="1" x="11"/>
        <item s="1" x="12"/>
        <item s="1" x="13"/>
        <item t="default"/>
      </items>
    </pivotField>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Count of winner" fld="1" subtotal="count" baseField="0" baseItem="0"/>
  </dataField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15" format="30" series="1">
      <pivotArea type="data" outline="0" fieldPosition="0">
        <references count="1">
          <reference field="4294967294" count="1" selected="0">
            <x v="0"/>
          </reference>
        </references>
      </pivotArea>
    </chartFormat>
    <chartFormat chart="15" format="31">
      <pivotArea type="data" outline="0" fieldPosition="0">
        <references count="2">
          <reference field="4294967294" count="1" selected="0">
            <x v="0"/>
          </reference>
          <reference field="0" count="1" selected="0">
            <x v="0"/>
          </reference>
        </references>
      </pivotArea>
    </chartFormat>
    <chartFormat chart="15" format="32">
      <pivotArea type="data" outline="0" fieldPosition="0">
        <references count="2">
          <reference field="4294967294" count="1" selected="0">
            <x v="0"/>
          </reference>
          <reference field="0" count="1" selected="0">
            <x v="1"/>
          </reference>
        </references>
      </pivotArea>
    </chartFormat>
    <chartFormat chart="15" format="33">
      <pivotArea type="data" outline="0" fieldPosition="0">
        <references count="2">
          <reference field="4294967294" count="1" selected="0">
            <x v="0"/>
          </reference>
          <reference field="0" count="1" selected="0">
            <x v="2"/>
          </reference>
        </references>
      </pivotArea>
    </chartFormat>
    <chartFormat chart="15" format="34">
      <pivotArea type="data" outline="0" fieldPosition="0">
        <references count="2">
          <reference field="4294967294" count="1" selected="0">
            <x v="0"/>
          </reference>
          <reference field="0" count="1" selected="0">
            <x v="3"/>
          </reference>
        </references>
      </pivotArea>
    </chartFormat>
    <chartFormat chart="15" format="35">
      <pivotArea type="data" outline="0" fieldPosition="0">
        <references count="2">
          <reference field="4294967294" count="1" selected="0">
            <x v="0"/>
          </reference>
          <reference field="0" count="1" selected="0">
            <x v="4"/>
          </reference>
        </references>
      </pivotArea>
    </chartFormat>
    <chartFormat chart="15" format="36">
      <pivotArea type="data" outline="0" fieldPosition="0">
        <references count="2">
          <reference field="4294967294" count="1" selected="0">
            <x v="0"/>
          </reference>
          <reference field="0" count="1" selected="0">
            <x v="5"/>
          </reference>
        </references>
      </pivotArea>
    </chartFormat>
    <chartFormat chart="15" format="37">
      <pivotArea type="data" outline="0" fieldPosition="0">
        <references count="2">
          <reference field="4294967294" count="1" selected="0">
            <x v="0"/>
          </reference>
          <reference field="0" count="1" selected="0">
            <x v="6"/>
          </reference>
        </references>
      </pivotArea>
    </chartFormat>
    <chartFormat chart="15" format="38">
      <pivotArea type="data" outline="0" fieldPosition="0">
        <references count="2">
          <reference field="4294967294" count="1" selected="0">
            <x v="0"/>
          </reference>
          <reference field="0" count="1" selected="0">
            <x v="7"/>
          </reference>
        </references>
      </pivotArea>
    </chartFormat>
    <chartFormat chart="15" format="39">
      <pivotArea type="data" outline="0" fieldPosition="0">
        <references count="2">
          <reference field="4294967294" count="1" selected="0">
            <x v="0"/>
          </reference>
          <reference field="0" count="1" selected="0">
            <x v="8"/>
          </reference>
        </references>
      </pivotArea>
    </chartFormat>
    <chartFormat chart="15" format="40">
      <pivotArea type="data" outline="0" fieldPosition="0">
        <references count="2">
          <reference field="4294967294" count="1" selected="0">
            <x v="0"/>
          </reference>
          <reference field="0" count="1" selected="0">
            <x v="9"/>
          </reference>
        </references>
      </pivotArea>
    </chartFormat>
    <chartFormat chart="15" format="41">
      <pivotArea type="data" outline="0" fieldPosition="0">
        <references count="2">
          <reference field="4294967294" count="1" selected="0">
            <x v="0"/>
          </reference>
          <reference field="0" count="1" selected="0">
            <x v="10"/>
          </reference>
        </references>
      </pivotArea>
    </chartFormat>
    <chartFormat chart="15" format="42">
      <pivotArea type="data" outline="0" fieldPosition="0">
        <references count="2">
          <reference field="4294967294" count="1" selected="0">
            <x v="0"/>
          </reference>
          <reference field="0" count="1" selected="0">
            <x v="11"/>
          </reference>
        </references>
      </pivotArea>
    </chartFormat>
    <chartFormat chart="15" format="43">
      <pivotArea type="data" outline="0" fieldPosition="0">
        <references count="2">
          <reference field="4294967294" count="1" selected="0">
            <x v="0"/>
          </reference>
          <reference field="0" count="1" selected="0">
            <x v="12"/>
          </reference>
        </references>
      </pivotArea>
    </chartFormat>
    <chartFormat chart="15" format="44">
      <pivotArea type="data" outline="0" fieldPosition="0">
        <references count="2">
          <reference field="4294967294" count="1" selected="0">
            <x v="0"/>
          </reference>
          <reference field="0" count="1" selected="0">
            <x v="1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933F30-8467-459E-A1FA-13C9CA7E7B4E}" name="PivotTable1" cacheId="7" applyNumberFormats="0" applyBorderFormats="0" applyFontFormats="0" applyPatternFormats="0" applyAlignmentFormats="0" applyWidthHeightFormats="1" dataCaption="Values" tag="e45f02a8-7804-41bd-83c2-86ee20b6c1db" updatedVersion="8" minRefreshableVersion="3" useAutoFormatting="1" subtotalHiddenItems="1" itemPrintTitles="1" createdVersion="5" indent="0" multipleFieldFilters="0">
  <location ref="B3:F6" firstHeaderRow="0" firstDataRow="1" firstDataCol="1"/>
  <pivotFields count="6">
    <pivotField axis="axisRow" allDrilled="1" showAll="0" dataSourceSort="1" defaultAttributeDrillState="1">
      <items count="2">
        <item s="1" x="0"/>
        <item t="default"/>
      </items>
    </pivotField>
    <pivotField axis="axisRow" allDrilled="1" showAll="0" dataSourceSort="1" defaultAttributeDrillState="1">
      <items count="2">
        <item s="1" x="0"/>
        <item t="default"/>
      </items>
    </pivotField>
    <pivotField dataField="1" showAll="0"/>
    <pivotField dataField="1" showAll="0"/>
    <pivotField dataField="1" showAll="0"/>
    <pivotField dataField="1" showAll="0"/>
  </pivotFields>
  <rowFields count="2">
    <field x="0"/>
    <field x="1"/>
  </rowFields>
  <rowItems count="3">
    <i>
      <x/>
    </i>
    <i r="1">
      <x/>
    </i>
    <i t="grand">
      <x/>
    </i>
  </rowItems>
  <colFields count="1">
    <field x="-2"/>
  </colFields>
  <colItems count="4">
    <i>
      <x/>
    </i>
    <i i="1">
      <x v="1"/>
    </i>
    <i i="2">
      <x v="2"/>
    </i>
    <i i="3">
      <x v="3"/>
    </i>
  </colItems>
  <dataFields count="4">
    <dataField fld="2" subtotal="count" baseField="0" baseItem="0"/>
    <dataField fld="3" subtotal="count" baseField="0" baseItem="0"/>
    <dataField fld="4" subtotal="count" baseField="0" baseItem="0"/>
    <dataField fld="5" subtotal="count" baseField="0" baseItem="0"/>
  </dataFields>
  <pivotHierarchies count="5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atsman_runs2_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ball by ball]"/>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E91BF8-8A2C-4891-8121-A94089DDC188}" name="PivotTable2" cacheId="4" applyNumberFormats="0" applyBorderFormats="0" applyFontFormats="0" applyPatternFormats="0" applyAlignmentFormats="0" applyWidthHeightFormats="1" dataCaption="Values" tag="cb5f3b40-bfb0-429c-97e7-5aac19b715a8" updatedVersion="8" minRefreshableVersion="3" useAutoFormatting="1" subtotalHiddenItems="1" itemPrintTitles="1" createdVersion="5" indent="0" multipleFieldFilters="0">
  <location ref="B3:C175" firstHeaderRow="1" firstDataRow="1" firstDataCol="1"/>
  <pivotFields count="3">
    <pivotField axis="axisRow" allDrilled="1" showAll="0" sortType="descending" defaultAttributeDrillState="1">
      <items count="1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72">
    <i>
      <x v="160"/>
    </i>
    <i>
      <x v="118"/>
    </i>
    <i>
      <x v="104"/>
    </i>
    <i>
      <x v="157"/>
    </i>
    <i>
      <x v="148"/>
    </i>
    <i>
      <x v="27"/>
    </i>
    <i>
      <x v="61"/>
    </i>
    <i>
      <x v="90"/>
    </i>
    <i>
      <x v="144"/>
    </i>
    <i>
      <x v="7"/>
    </i>
    <i>
      <x v="43"/>
    </i>
    <i>
      <x v="125"/>
    </i>
    <i>
      <x v="39"/>
    </i>
    <i>
      <x v="98"/>
    </i>
    <i>
      <x v="169"/>
    </i>
    <i>
      <x v="139"/>
    </i>
    <i>
      <x v="119"/>
    </i>
    <i>
      <x v="156"/>
    </i>
    <i>
      <x v="128"/>
    </i>
    <i>
      <x v="124"/>
    </i>
    <i>
      <x v="85"/>
    </i>
    <i>
      <x v="152"/>
    </i>
    <i>
      <x v="165"/>
    </i>
    <i>
      <x v="52"/>
    </i>
    <i>
      <x v="137"/>
    </i>
    <i>
      <x v="145"/>
    </i>
    <i>
      <x v="129"/>
    </i>
    <i>
      <x v="97"/>
    </i>
    <i>
      <x v="50"/>
    </i>
    <i>
      <x v="8"/>
    </i>
    <i>
      <x v="59"/>
    </i>
    <i>
      <x v="49"/>
    </i>
    <i>
      <x v="38"/>
    </i>
    <i>
      <x v="95"/>
    </i>
    <i>
      <x v="55"/>
    </i>
    <i>
      <x v="141"/>
    </i>
    <i>
      <x v="110"/>
    </i>
    <i>
      <x v="29"/>
    </i>
    <i>
      <x v="102"/>
    </i>
    <i>
      <x v="14"/>
    </i>
    <i>
      <x v="155"/>
    </i>
    <i>
      <x/>
    </i>
    <i>
      <x v="17"/>
    </i>
    <i>
      <x v="167"/>
    </i>
    <i>
      <x v="106"/>
    </i>
    <i>
      <x v="9"/>
    </i>
    <i>
      <x v="11"/>
    </i>
    <i>
      <x v="46"/>
    </i>
    <i>
      <x v="136"/>
    </i>
    <i>
      <x v="126"/>
    </i>
    <i>
      <x v="33"/>
    </i>
    <i>
      <x v="101"/>
    </i>
    <i>
      <x v="36"/>
    </i>
    <i>
      <x v="22"/>
    </i>
    <i>
      <x v="109"/>
    </i>
    <i>
      <x v="56"/>
    </i>
    <i>
      <x v="134"/>
    </i>
    <i>
      <x v="6"/>
    </i>
    <i>
      <x v="123"/>
    </i>
    <i>
      <x v="34"/>
    </i>
    <i>
      <x v="111"/>
    </i>
    <i>
      <x v="4"/>
    </i>
    <i>
      <x v="87"/>
    </i>
    <i>
      <x v="127"/>
    </i>
    <i>
      <x v="37"/>
    </i>
    <i>
      <x v="93"/>
    </i>
    <i>
      <x v="168"/>
    </i>
    <i>
      <x v="99"/>
    </i>
    <i>
      <x v="60"/>
    </i>
    <i>
      <x v="80"/>
    </i>
    <i>
      <x v="72"/>
    </i>
    <i>
      <x v="78"/>
    </i>
    <i>
      <x v="113"/>
    </i>
    <i>
      <x v="143"/>
    </i>
    <i>
      <x v="70"/>
    </i>
    <i>
      <x v="92"/>
    </i>
    <i>
      <x v="105"/>
    </i>
    <i>
      <x v="114"/>
    </i>
    <i>
      <x v="16"/>
    </i>
    <i>
      <x v="103"/>
    </i>
    <i>
      <x v="161"/>
    </i>
    <i>
      <x v="18"/>
    </i>
    <i>
      <x v="44"/>
    </i>
    <i>
      <x v="30"/>
    </i>
    <i>
      <x v="73"/>
    </i>
    <i>
      <x v="112"/>
    </i>
    <i>
      <x v="23"/>
    </i>
    <i>
      <x v="86"/>
    </i>
    <i>
      <x v="108"/>
    </i>
    <i>
      <x v="41"/>
    </i>
    <i>
      <x v="130"/>
    </i>
    <i>
      <x v="151"/>
    </i>
    <i>
      <x v="63"/>
    </i>
    <i>
      <x v="140"/>
    </i>
    <i>
      <x v="91"/>
    </i>
    <i>
      <x v="25"/>
    </i>
    <i>
      <x v="79"/>
    </i>
    <i>
      <x v="32"/>
    </i>
    <i>
      <x v="149"/>
    </i>
    <i>
      <x v="82"/>
    </i>
    <i>
      <x v="133"/>
    </i>
    <i>
      <x v="65"/>
    </i>
    <i>
      <x v="115"/>
    </i>
    <i>
      <x v="45"/>
    </i>
    <i>
      <x v="62"/>
    </i>
    <i>
      <x v="146"/>
    </i>
    <i>
      <x v="154"/>
    </i>
    <i>
      <x v="53"/>
    </i>
    <i>
      <x v="26"/>
    </i>
    <i>
      <x v="10"/>
    </i>
    <i>
      <x v="117"/>
    </i>
    <i>
      <x v="142"/>
    </i>
    <i>
      <x v="170"/>
    </i>
    <i>
      <x v="57"/>
    </i>
    <i>
      <x v="42"/>
    </i>
    <i>
      <x v="147"/>
    </i>
    <i>
      <x v="71"/>
    </i>
    <i>
      <x v="132"/>
    </i>
    <i>
      <x v="100"/>
    </i>
    <i>
      <x v="153"/>
    </i>
    <i>
      <x v="40"/>
    </i>
    <i>
      <x v="76"/>
    </i>
    <i>
      <x v="131"/>
    </i>
    <i>
      <x v="47"/>
    </i>
    <i>
      <x v="107"/>
    </i>
    <i>
      <x v="54"/>
    </i>
    <i>
      <x v="159"/>
    </i>
    <i>
      <x v="83"/>
    </i>
    <i>
      <x v="35"/>
    </i>
    <i>
      <x v="67"/>
    </i>
    <i>
      <x v="24"/>
    </i>
    <i>
      <x v="5"/>
    </i>
    <i>
      <x v="66"/>
    </i>
    <i>
      <x v="74"/>
    </i>
    <i>
      <x v="2"/>
    </i>
    <i>
      <x v="31"/>
    </i>
    <i>
      <x v="162"/>
    </i>
    <i>
      <x v="135"/>
    </i>
    <i>
      <x v="15"/>
    </i>
    <i>
      <x v="96"/>
    </i>
    <i>
      <x v="19"/>
    </i>
    <i>
      <x v="116"/>
    </i>
    <i>
      <x v="88"/>
    </i>
    <i>
      <x v="20"/>
    </i>
    <i>
      <x v="13"/>
    </i>
    <i>
      <x v="3"/>
    </i>
    <i>
      <x v="122"/>
    </i>
    <i>
      <x v="121"/>
    </i>
    <i>
      <x v="89"/>
    </i>
    <i>
      <x v="64"/>
    </i>
    <i>
      <x v="21"/>
    </i>
    <i>
      <x v="138"/>
    </i>
    <i>
      <x v="81"/>
    </i>
    <i>
      <x v="94"/>
    </i>
    <i>
      <x v="1"/>
    </i>
    <i>
      <x v="12"/>
    </i>
    <i>
      <x v="51"/>
    </i>
    <i>
      <x v="84"/>
    </i>
    <i>
      <x v="120"/>
    </i>
    <i>
      <x v="28"/>
    </i>
    <i>
      <x v="68"/>
    </i>
    <i>
      <x v="77"/>
    </i>
    <i>
      <x v="69"/>
    </i>
    <i>
      <x v="58"/>
    </i>
    <i>
      <x v="150"/>
    </i>
    <i>
      <x v="163"/>
    </i>
    <i>
      <x v="164"/>
    </i>
    <i>
      <x v="48"/>
    </i>
    <i>
      <x v="166"/>
    </i>
    <i>
      <x v="75"/>
    </i>
    <i>
      <x v="158"/>
    </i>
    <i t="grand">
      <x/>
    </i>
  </rowItems>
  <colItems count="1">
    <i/>
  </colItems>
  <dataFields count="1">
    <dataField name="Sum of batsman_runs"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season].&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liveries   ball by ball]"/>
        <x15:activeTabTopLevelEntity name="[matche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7C23859-3275-4790-AB2B-E22FFDE01A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B9" firstHeaderRow="1" firstDataRow="1" firstDataCol="1"/>
  <pivotFields count="6">
    <pivotField showAll="0">
      <items count="18">
        <item x="16"/>
        <item x="15"/>
        <item x="14"/>
        <item x="13"/>
        <item x="12"/>
        <item x="11"/>
        <item x="10"/>
        <item x="9"/>
        <item x="8"/>
        <item x="7"/>
        <item x="6"/>
        <item x="5"/>
        <item x="4"/>
        <item x="3"/>
        <item x="2"/>
        <item x="1"/>
        <item x="0"/>
        <item t="default"/>
      </items>
    </pivotField>
    <pivotField axis="axisRow" dataField="1" showAll="0">
      <items count="8">
        <item x="1"/>
        <item x="5"/>
        <item x="2"/>
        <item x="0"/>
        <item x="3"/>
        <item x="6"/>
        <item x="4"/>
        <item t="default"/>
      </items>
    </pivotField>
    <pivotField showAll="0"/>
    <pivotField showAll="0"/>
    <pivotField showAll="0"/>
    <pivotField showAll="0"/>
  </pivotFields>
  <rowFields count="1">
    <field x="1"/>
  </rowFields>
  <rowItems count="8">
    <i>
      <x/>
    </i>
    <i>
      <x v="1"/>
    </i>
    <i>
      <x v="2"/>
    </i>
    <i>
      <x v="3"/>
    </i>
    <i>
      <x v="4"/>
    </i>
    <i>
      <x v="5"/>
    </i>
    <i>
      <x v="6"/>
    </i>
    <i t="grand">
      <x/>
    </i>
  </rowItems>
  <colItems count="1">
    <i/>
  </colItems>
  <dataFields count="1">
    <dataField name="Count of Winner" fld="1" subtotal="count" baseField="0" baseItem="0"/>
  </dataFields>
  <chartFormats count="23">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1" count="1" selected="0">
            <x v="0"/>
          </reference>
        </references>
      </pivotArea>
    </chartFormat>
    <chartFormat chart="12" format="2">
      <pivotArea type="data" outline="0" fieldPosition="0">
        <references count="2">
          <reference field="4294967294" count="1" selected="0">
            <x v="0"/>
          </reference>
          <reference field="1" count="1" selected="0">
            <x v="1"/>
          </reference>
        </references>
      </pivotArea>
    </chartFormat>
    <chartFormat chart="12" format="3">
      <pivotArea type="data" outline="0" fieldPosition="0">
        <references count="2">
          <reference field="4294967294" count="1" selected="0">
            <x v="0"/>
          </reference>
          <reference field="1" count="1" selected="0">
            <x v="2"/>
          </reference>
        </references>
      </pivotArea>
    </chartFormat>
    <chartFormat chart="12" format="4">
      <pivotArea type="data" outline="0" fieldPosition="0">
        <references count="2">
          <reference field="4294967294" count="1" selected="0">
            <x v="0"/>
          </reference>
          <reference field="1" count="1" selected="0">
            <x v="3"/>
          </reference>
        </references>
      </pivotArea>
    </chartFormat>
    <chartFormat chart="12" format="5">
      <pivotArea type="data" outline="0" fieldPosition="0">
        <references count="2">
          <reference field="4294967294" count="1" selected="0">
            <x v="0"/>
          </reference>
          <reference field="1" count="1" selected="0">
            <x v="4"/>
          </reference>
        </references>
      </pivotArea>
    </chartFormat>
    <chartFormat chart="12" format="6">
      <pivotArea type="data" outline="0" fieldPosition="0">
        <references count="2">
          <reference field="4294967294" count="1" selected="0">
            <x v="0"/>
          </reference>
          <reference field="1" count="1" selected="0">
            <x v="5"/>
          </reference>
        </references>
      </pivotArea>
    </chartFormat>
    <chartFormat chart="18" format="14" series="1">
      <pivotArea type="data" outline="0" fieldPosition="0">
        <references count="1">
          <reference field="4294967294" count="1" selected="0">
            <x v="0"/>
          </reference>
        </references>
      </pivotArea>
    </chartFormat>
    <chartFormat chart="18" format="15">
      <pivotArea type="data" outline="0" fieldPosition="0">
        <references count="2">
          <reference field="4294967294" count="1" selected="0">
            <x v="0"/>
          </reference>
          <reference field="1" count="1" selected="0">
            <x v="0"/>
          </reference>
        </references>
      </pivotArea>
    </chartFormat>
    <chartFormat chart="18" format="16">
      <pivotArea type="data" outline="0" fieldPosition="0">
        <references count="2">
          <reference field="4294967294" count="1" selected="0">
            <x v="0"/>
          </reference>
          <reference field="1" count="1" selected="0">
            <x v="1"/>
          </reference>
        </references>
      </pivotArea>
    </chartFormat>
    <chartFormat chart="18" format="17">
      <pivotArea type="data" outline="0" fieldPosition="0">
        <references count="2">
          <reference field="4294967294" count="1" selected="0">
            <x v="0"/>
          </reference>
          <reference field="1" count="1" selected="0">
            <x v="2"/>
          </reference>
        </references>
      </pivotArea>
    </chartFormat>
    <chartFormat chart="18" format="18">
      <pivotArea type="data" outline="0" fieldPosition="0">
        <references count="2">
          <reference field="4294967294" count="1" selected="0">
            <x v="0"/>
          </reference>
          <reference field="1" count="1" selected="0">
            <x v="3"/>
          </reference>
        </references>
      </pivotArea>
    </chartFormat>
    <chartFormat chart="18" format="19">
      <pivotArea type="data" outline="0" fieldPosition="0">
        <references count="2">
          <reference field="4294967294" count="1" selected="0">
            <x v="0"/>
          </reference>
          <reference field="1" count="1" selected="0">
            <x v="4"/>
          </reference>
        </references>
      </pivotArea>
    </chartFormat>
    <chartFormat chart="18" format="20">
      <pivotArea type="data" outline="0" fieldPosition="0">
        <references count="2">
          <reference field="4294967294" count="1" selected="0">
            <x v="0"/>
          </reference>
          <reference field="1" count="1" selected="0">
            <x v="5"/>
          </reference>
        </references>
      </pivotArea>
    </chartFormat>
    <chartFormat chart="12" format="7">
      <pivotArea type="data" outline="0" fieldPosition="0">
        <references count="2">
          <reference field="4294967294" count="1" selected="0">
            <x v="0"/>
          </reference>
          <reference field="1" count="1" selected="0">
            <x v="6"/>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 count="1" selected="0">
            <x v="0"/>
          </reference>
        </references>
      </pivotArea>
    </chartFormat>
    <chartFormat chart="23" format="18">
      <pivotArea type="data" outline="0" fieldPosition="0">
        <references count="2">
          <reference field="4294967294" count="1" selected="0">
            <x v="0"/>
          </reference>
          <reference field="1" count="1" selected="0">
            <x v="1"/>
          </reference>
        </references>
      </pivotArea>
    </chartFormat>
    <chartFormat chart="23" format="19">
      <pivotArea type="data" outline="0" fieldPosition="0">
        <references count="2">
          <reference field="4294967294" count="1" selected="0">
            <x v="0"/>
          </reference>
          <reference field="1" count="1" selected="0">
            <x v="2"/>
          </reference>
        </references>
      </pivotArea>
    </chartFormat>
    <chartFormat chart="23" format="20">
      <pivotArea type="data" outline="0" fieldPosition="0">
        <references count="2">
          <reference field="4294967294" count="1" selected="0">
            <x v="0"/>
          </reference>
          <reference field="1" count="1" selected="0">
            <x v="3"/>
          </reference>
        </references>
      </pivotArea>
    </chartFormat>
    <chartFormat chart="23" format="21">
      <pivotArea type="data" outline="0" fieldPosition="0">
        <references count="2">
          <reference field="4294967294" count="1" selected="0">
            <x v="0"/>
          </reference>
          <reference field="1" count="1" selected="0">
            <x v="4"/>
          </reference>
        </references>
      </pivotArea>
    </chartFormat>
    <chartFormat chart="23" format="22">
      <pivotArea type="data" outline="0" fieldPosition="0">
        <references count="2">
          <reference field="4294967294" count="1" selected="0">
            <x v="0"/>
          </reference>
          <reference field="1" count="1" selected="0">
            <x v="5"/>
          </reference>
        </references>
      </pivotArea>
    </chartFormat>
    <chartFormat chart="23" format="2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3CAEE8-917E-4C6E-9087-A95C63FAEE40}" name="PivotTable4" cacheId="6" applyNumberFormats="0" applyBorderFormats="0" applyFontFormats="0" applyPatternFormats="0" applyAlignmentFormats="0" applyWidthHeightFormats="1" dataCaption="Values" tag="84a21dfc-8a6b-46e1-bf7e-ee06d81385bf" updatedVersion="8" minRefreshableVersion="3" useAutoFormatting="1" subtotalHiddenItems="1" itemPrintTitles="1" createdVersion="5" indent="0" multipleFieldFilters="0" chartFormat="12">
  <location ref="B3:E5" firstHeaderRow="1" firstDataRow="2" firstDataCol="1"/>
  <pivotFields count="4">
    <pivotField allDrilled="1" showAll="0" dataSourceSort="1" defaultAttributeDrillState="1"/>
    <pivotField axis="axisCol" allDrilled="1" showAll="0" dataSourceSort="1" defaultAttributeDrillState="1">
      <items count="3">
        <item s="1" x="0"/>
        <item s="1" x="1"/>
        <item t="default"/>
      </items>
    </pivotField>
    <pivotField allDrilled="1" showAll="0" dataSourceSort="1" defaultAttributeDrillState="1"/>
    <pivotField dataField="1" showAll="0"/>
  </pivotFields>
  <rowItems count="1">
    <i/>
  </rowItems>
  <colFields count="1">
    <field x="1"/>
  </colFields>
  <colItems count="3">
    <i>
      <x/>
    </i>
    <i>
      <x v="1"/>
    </i>
    <i t="grand">
      <x/>
    </i>
  </colItems>
  <dataFields count="1">
    <dataField name="Count of batsman_runs" fld="3" subtotal="count" baseField="1"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season].&amp;[2024]"/>
      </members>
    </pivotHierarchy>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tches].[toss_winner].&amp;[Sunrisers Hyderaba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batsman_runs2"/>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tches]"/>
        <x15:activeTabTopLevelEntity name="[deliveries   ball by ball]"/>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823B103F-4983-4594-8E93-455FC8FE5416}" sourceName="[matches].[season]">
  <pivotTables>
    <pivotTable tabId="10" name="PivotTable17"/>
    <pivotTable tabId="11" name="PivotTable1"/>
    <pivotTable tabId="13" name="PivotTable2"/>
    <pivotTable tabId="18" name="PivotTable3"/>
    <pivotTable tabId="19" name="PivotTable4"/>
    <pivotTable tabId="25" name="PivotTable1"/>
  </pivotTables>
  <data>
    <olap pivotCacheId="479812121">
      <levels count="2">
        <level uniqueName="[matches].[season].[(All)]" sourceCaption="(All)" count="0"/>
        <level uniqueName="[matches].[season].[season]" sourceCaption="season" count="17">
          <ranges>
            <range startItem="0">
              <i n="[matches].[season].&amp;[2007/08]" c="2007/08"/>
              <i n="[matches].[season].&amp;[2009]" c="2009"/>
              <i n="[matches].[season].&amp;[2009/10]" c="2009/10"/>
              <i n="[matches].[season].&amp;[2011]" c="2011"/>
              <i n="[matches].[season].&amp;[2012]" c="2012"/>
              <i n="[matches].[season].&amp;[2013]" c="2013"/>
              <i n="[matches].[season].&amp;[2014]" c="2014"/>
              <i n="[matches].[season].&amp;[2015]" c="2015"/>
              <i n="[matches].[season].&amp;[2016]" c="2016"/>
              <i n="[matches].[season].&amp;[2017]" c="2017"/>
              <i n="[matches].[season].&amp;[2018]" c="2018"/>
              <i n="[matches].[season].&amp;[2019]" c="2019"/>
              <i n="[matches].[season].&amp;[2020/21]" c="2020/21"/>
              <i n="[matches].[season].&amp;[2021]" c="2021"/>
              <i n="[matches].[season].&amp;[2022]" c="2022"/>
              <i n="[matches].[season].&amp;[2023]" c="2023"/>
              <i n="[matches].[season].&amp;[2024]" c="2024"/>
            </range>
          </ranges>
        </level>
      </levels>
      <selections count="1">
        <selection n="[matches].[season].&amp;[2024]"/>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missal_kind" xr10:uid="{4C2DD91C-75D6-4DAE-BC1C-007EFA67B602}" sourceName="[deliveries   ball by ball].[dismissal_kind]">
  <pivotTables>
    <pivotTable tabId="18" name="PivotTable3"/>
  </pivotTables>
  <data>
    <olap pivotCacheId="479812121">
      <levels count="2">
        <level uniqueName="[deliveries   ball by ball].[dismissal_kind].[(All)]" sourceCaption="(All)" count="0"/>
        <level uniqueName="[deliveries   ball by ball].[dismissal_kind].[dismissal_kind]" sourceCaption="dismissal_kind" count="11">
          <ranges>
            <range startItem="0">
              <i n="[deliveries   ball by ball].[dismissal_kind].&amp;[bowled]" c="bowled"/>
              <i n="[deliveries   ball by ball].[dismissal_kind].&amp;[caught]" c="caught"/>
              <i n="[deliveries   ball by ball].[dismissal_kind].&amp;[caught and bowled]" c="caught and bowled"/>
              <i n="[deliveries   ball by ball].[dismissal_kind].&amp;[lbw]" c="lbw"/>
              <i n="[deliveries   ball by ball].[dismissal_kind].&amp;[NA]" c="NA"/>
              <i n="[deliveries   ball by ball].[dismissal_kind].&amp;[obstructing the field]" c="obstructing the field"/>
              <i n="[deliveries   ball by ball].[dismissal_kind].&amp;[run out]" c="run out"/>
              <i n="[deliveries   ball by ball].[dismissal_kind].&amp;[stumped]" c="stumped"/>
              <i n="[deliveries   ball by ball].[dismissal_kind].&amp;[hit wicket]" c="hit wicket" nd="1"/>
              <i n="[deliveries   ball by ball].[dismissal_kind].&amp;[retired hurt]" c="retired hurt" nd="1"/>
              <i n="[deliveries   ball by ball].[dismissal_kind].&amp;[retired out]" c="retired out" nd="1"/>
            </range>
          </ranges>
        </level>
      </levels>
      <selections count="4">
        <selection n="[deliveries   ball by ball].[dismissal_kind].&amp;[bowled]"/>
        <selection n="[deliveries   ball by ball].[dismissal_kind].&amp;[caught and bowled]"/>
        <selection n="[deliveries   ball by ball].[dismissal_kind].&amp;[caught]"/>
        <selection n="[deliveries   ball by ball].[dismissal_kind].&amp;[lbw]"/>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sman_runs" xr10:uid="{A89F176B-46C6-43A6-BBCE-52405BE07618}" sourceName="[deliveries   ball by ball].[batsman_runs]">
  <pivotTables>
    <pivotTable tabId="25" name="PivotTable1"/>
  </pivotTables>
  <data>
    <olap pivotCacheId="479812121">
      <levels count="2">
        <level uniqueName="[deliveries   ball by ball].[batsman_runs].[(All)]" sourceCaption="(All)" count="0"/>
        <level uniqueName="[deliveries   ball by ball].[batsman_runs].[batsman_runs]" sourceCaption="batsman_runs" count="7">
          <ranges>
            <range startItem="0">
              <i n="[deliveries   ball by ball].[batsman_runs].&amp;[0]" c="0"/>
              <i n="[deliveries   ball by ball].[batsman_runs].&amp;[1]" c="1"/>
              <i n="[deliveries   ball by ball].[batsman_runs].&amp;[2]" c="2"/>
              <i n="[deliveries   ball by ball].[batsman_runs].&amp;[3]" c="3"/>
              <i n="[deliveries   ball by ball].[batsman_runs].&amp;[4]" c="4"/>
              <i n="[deliveries   ball by ball].[batsman_runs].&amp;[6]" c="6"/>
              <i n="[deliveries   ball by ball].[batsman_runs].&amp;[5]" c="5" nd="1"/>
            </range>
          </ranges>
        </level>
      </levels>
      <selections count="1">
        <selection n="[deliveries   ball by ball].[batsman_run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ter" xr10:uid="{9F1AB8C0-8308-4D7E-B2AA-F949BCF56763}" sourceName="[deliveries   ball by ball].[batter]">
  <pivotTables>
    <pivotTable tabId="25" name="PivotTable1"/>
  </pivotTables>
  <data>
    <olap pivotCacheId="479812121">
      <levels count="2">
        <level uniqueName="[deliveries   ball by ball].[batter].[(All)]" sourceCaption="(All)" count="0"/>
        <level uniqueName="[deliveries   ball by ball].[batter].[batter]" sourceCaption="batter" count="673">
          <ranges>
            <range startItem="0">
              <i n="[deliveries   ball by ball].[batter].&amp;[A Badoni]" c="A Badoni"/>
              <i n="[deliveries   ball by ball].[batter].&amp;[A Kamboj]" c="A Kamboj"/>
              <i n="[deliveries   ball by ball].[batter].&amp;[A Manohar]" c="A Manohar"/>
              <i n="[deliveries   ball by ball].[batter].&amp;[A Nortje]" c="A Nortje"/>
              <i n="[deliveries   ball by ball].[batter].&amp;[A Raghuvanshi]" c="A Raghuvanshi"/>
              <i n="[deliveries   ball by ball].[batter].&amp;[AA Kulkarni]" c="AA Kulkarni"/>
              <i n="[deliveries   ball by ball].[batter].&amp;[Abdul Samad]" c="Abdul Samad"/>
              <i n="[deliveries   ball by ball].[batter].&amp;[Abhishek Sharma]" c="Abhishek Sharma"/>
              <i n="[deliveries   ball by ball].[batter].&amp;[Abishek Porel]" c="Abishek Porel"/>
              <i n="[deliveries   ball by ball].[batter].&amp;[AD Russell]" c="AD Russell"/>
              <i n="[deliveries   ball by ball].[batter].&amp;[AJ Turner]" c="AJ Turner"/>
              <i n="[deliveries   ball by ball].[batter].&amp;[AK Markram]" c="AK Markram"/>
              <i n="[deliveries   ball by ball].[batter].&amp;[Akash Deep]" c="Akash Deep"/>
              <i n="[deliveries   ball by ball].[batter].&amp;[Akash Madhwal]" c="Akash Madhwal"/>
              <i n="[deliveries   ball by ball].[batter].&amp;[AM Rahane]" c="AM Rahane"/>
              <i n="[deliveries   ball by ball].[batter].&amp;[Anmolpreet Singh]" c="Anmolpreet Singh"/>
              <i n="[deliveries   ball by ball].[batter].&amp;[Anuj Rawat]" c="Anuj Rawat"/>
              <i n="[deliveries   ball by ball].[batter].&amp;[AR Patel]" c="AR Patel"/>
              <i n="[deliveries   ball by ball].[batter].&amp;[Arshad Khan]" c="Arshad Khan"/>
              <i n="[deliveries   ball by ball].[batter].&amp;[Arshad Khan (2)]" c="Arshad Khan (2)"/>
              <i n="[deliveries   ball by ball].[batter].&amp;[Arshdeep Singh]" c="Arshdeep Singh"/>
              <i n="[deliveries   ball by ball].[batter].&amp;[AS Roy]" c="AS Roy"/>
              <i n="[deliveries   ball by ball].[batter].&amp;[Ashutosh Sharma]" c="Ashutosh Sharma"/>
              <i n="[deliveries   ball by ball].[batter].&amp;[Atharva Taide]" c="Atharva Taide"/>
              <i n="[deliveries   ball by ball].[batter].&amp;[Avesh Khan]" c="Avesh Khan"/>
              <i n="[deliveries   ball by ball].[batter].&amp;[Azmatullah Omarzai]" c="Azmatullah Omarzai"/>
              <i n="[deliveries   ball by ball].[batter].&amp;[B Kumar]" c="B Kumar"/>
              <i n="[deliveries   ball by ball].[batter].&amp;[B Sai Sudharsan]" c="B Sai Sudharsan"/>
              <i n="[deliveries   ball by ball].[batter].&amp;[BR Sharath]" c="BR Sharath"/>
              <i n="[deliveries   ball by ball].[batter].&amp;[C Green]" c="C Green"/>
              <i n="[deliveries   ball by ball].[batter].&amp;[D Brevis]" c="D Brevis"/>
              <i n="[deliveries   ball by ball].[batter].&amp;[D Ferreira]" c="D Ferreira"/>
              <i n="[deliveries   ball by ball].[batter].&amp;[D Padikkal]" c="D Padikkal"/>
              <i n="[deliveries   ball by ball].[batter].&amp;[DA Miller]" c="DA Miller"/>
              <i n="[deliveries   ball by ball].[batter].&amp;[DA Warner]" c="DA Warner"/>
              <i n="[deliveries   ball by ball].[batter].&amp;[DG Nalkande]" c="DG Nalkande"/>
              <i n="[deliveries   ball by ball].[batter].&amp;[Dhruv Jurel]" c="Dhruv Jurel"/>
              <i n="[deliveries   ball by ball].[batter].&amp;[DJ Hooda]" c="DJ Hooda"/>
              <i n="[deliveries   ball by ball].[batter].&amp;[DJ Mitchell]" c="DJ Mitchell"/>
              <i n="[deliveries   ball by ball].[batter].&amp;[F du Plessis]" c="F du Plessis"/>
              <i n="[deliveries   ball by ball].[batter].&amp;[G Coetzee]" c="G Coetzee"/>
              <i n="[deliveries   ball by ball].[batter].&amp;[GJ Maxwell]" c="GJ Maxwell"/>
              <i n="[deliveries   ball by ball].[batter].&amp;[Gulbadin Naib]" c="Gulbadin Naib"/>
              <i n="[deliveries   ball by ball].[batter].&amp;[H Klaasen]" c="H Klaasen"/>
              <i n="[deliveries   ball by ball].[batter].&amp;[Harpreet Brar]" c="Harpreet Brar"/>
              <i n="[deliveries   ball by ball].[batter].&amp;[Harpreet Singh]" c="Harpreet Singh"/>
              <i n="[deliveries   ball by ball].[batter].&amp;[HH Pandya]" c="HH Pandya"/>
              <i n="[deliveries   ball by ball].[batter].&amp;[HV Patel]" c="HV Patel"/>
              <i n="[deliveries   ball by ball].[batter].&amp;[I Sharma]" c="I Sharma"/>
              <i n="[deliveries   ball by ball].[batter].&amp;[Ishan Kishan]" c="Ishan Kishan"/>
              <i n="[deliveries   ball by ball].[batter].&amp;[J Fraser-McGurk]" c="J Fraser-McGurk"/>
              <i n="[deliveries   ball by ball].[batter].&amp;[JA Richardson]" c="JA Richardson"/>
              <i n="[deliveries   ball by ball].[batter].&amp;[JC Buttler]" c="JC Buttler"/>
              <i n="[deliveries   ball by ball].[batter].&amp;[JD Unadkat]" c="JD Unadkat"/>
              <i n="[deliveries   ball by ball].[batter].&amp;[JJ Bumrah]" c="JJ Bumrah"/>
              <i n="[deliveries   ball by ball].[batter].&amp;[JM Bairstow]" c="JM Bairstow"/>
              <i n="[deliveries   ball by ball].[batter].&amp;[JM Sharma]" c="JM Sharma"/>
              <i n="[deliveries   ball by ball].[batter].&amp;[K Rabada]" c="K Rabada"/>
              <i n="[deliveries   ball by ball].[batter].&amp;[KA Maharaj]" c="KA Maharaj"/>
              <i n="[deliveries   ball by ball].[batter].&amp;[KD Karthik]" c="KD Karthik"/>
              <i n="[deliveries   ball by ball].[batter].&amp;[KH Pandya]" c="KH Pandya"/>
              <i n="[deliveries   ball by ball].[batter].&amp;[KL Rahul]" c="KL Rahul"/>
              <i n="[deliveries   ball by ball].[batter].&amp;[KS Williamson]" c="KS Williamson"/>
              <i n="[deliveries   ball by ball].[batter].&amp;[Kuldeep Yadav]" c="Kuldeep Yadav"/>
              <i n="[deliveries   ball by ball].[batter].&amp;[Kumar Kushagra]" c="Kumar Kushagra"/>
              <i n="[deliveries   ball by ball].[batter].&amp;[KV Sharma]" c="KV Sharma"/>
              <i n="[deliveries   ball by ball].[batter].&amp;[L Wood]" c="L Wood"/>
              <i n="[deliveries   ball by ball].[batter].&amp;[Lalit Yadav]" c="Lalit Yadav"/>
              <i n="[deliveries   ball by ball].[batter].&amp;[LB Williams]" c="LB Williams"/>
              <i n="[deliveries   ball by ball].[batter].&amp;[LH Ferguson]" c="LH Ferguson"/>
              <i n="[deliveries   ball by ball].[batter].&amp;[LS Livingstone]" c="LS Livingstone"/>
              <i n="[deliveries   ball by ball].[batter].&amp;[M Jansen]" c="M Jansen"/>
              <i n="[deliveries   ball by ball].[batter].&amp;[M Shahrukh Khan]" c="M Shahrukh Khan"/>
              <i n="[deliveries   ball by ball].[batter].&amp;[MA Agarwal]" c="MA Agarwal"/>
              <i n="[deliveries   ball by ball].[batter].&amp;[MA Starc]" c="MA Starc"/>
              <i n="[deliveries   ball by ball].[batter].&amp;[Mayank Dagar]" c="Mayank Dagar"/>
              <i n="[deliveries   ball by ball].[batter].&amp;[MJ Santner]" c="MJ Santner"/>
              <i n="[deliveries   ball by ball].[batter].&amp;[MJ Suthar]" c="MJ Suthar"/>
              <i n="[deliveries   ball by ball].[batter].&amp;[MK Lomror]" c="MK Lomror"/>
              <i n="[deliveries   ball by ball].[batter].&amp;[MK Pandey]" c="MK Pandey"/>
              <i n="[deliveries   ball by ball].[batter].&amp;[MM Ali]" c="MM Ali"/>
              <i n="[deliveries   ball by ball].[batter].&amp;[MM Sharma]" c="MM Sharma"/>
              <i n="[deliveries   ball by ball].[batter].&amp;[Mohammad Nabi]" c="Mohammad Nabi"/>
              <i n="[deliveries   ball by ball].[batter].&amp;[Mohammed Siraj]" c="Mohammed Siraj"/>
              <i n="[deliveries   ball by ball].[batter].&amp;[Mohsin Khan]" c="Mohsin Khan"/>
              <i n="[deliveries   ball by ball].[batter].&amp;[MP Stoinis]" c="MP Stoinis"/>
              <i n="[deliveries   ball by ball].[batter].&amp;[MR Marsh]" c="MR Marsh"/>
              <i n="[deliveries   ball by ball].[batter].&amp;[MS Dhoni]" c="MS Dhoni"/>
              <i n="[deliveries   ball by ball].[batter].&amp;[MS Wade]" c="MS Wade"/>
              <i n="[deliveries   ball by ball].[batter].&amp;[Mukesh Kumar]" c="Mukesh Kumar"/>
              <i n="[deliveries   ball by ball].[batter].&amp;[N Pooran]" c="N Pooran"/>
              <i n="[deliveries   ball by ball].[batter].&amp;[N Rana]" c="N Rana"/>
              <i n="[deliveries   ball by ball].[batter].&amp;[N Wadhera]" c="N Wadhera"/>
              <i n="[deliveries   ball by ball].[batter].&amp;[Naman Dhir]" c="Naman Dhir"/>
              <i n="[deliveries   ball by ball].[batter].&amp;[Naveen-ul-Haq]" c="Naveen-ul-Haq"/>
              <i n="[deliveries   ball by ball].[batter].&amp;[Nithish Kumar Reddy]" c="Nithish Kumar Reddy"/>
              <i n="[deliveries   ball by ball].[batter].&amp;[Noor Ahmad]" c="Noor Ahmad"/>
              <i n="[deliveries   ball by ball].[batter].&amp;[P Simran Singh]" c="P Simran Singh"/>
              <i n="[deliveries   ball by ball].[batter].&amp;[PD Salt]" c="PD Salt"/>
              <i n="[deliveries   ball by ball].[batter].&amp;[PJ Cummins]" c="PJ Cummins"/>
              <i n="[deliveries   ball by ball].[batter].&amp;[PP Chawla]" c="PP Chawla"/>
              <i n="[deliveries   ball by ball].[batter].&amp;[PP Shaw]" c="PP Shaw"/>
              <i n="[deliveries   ball by ball].[batter].&amp;[Q de Kock]" c="Q de Kock"/>
              <i n="[deliveries   ball by ball].[batter].&amp;[R Ashwin]" c="R Ashwin"/>
              <i n="[deliveries   ball by ball].[batter].&amp;[R Parag]" c="R Parag"/>
              <i n="[deliveries   ball by ball].[batter].&amp;[R Powell]" c="R Powell"/>
              <i n="[deliveries   ball by ball].[batter].&amp;[R Ravindra]" c="R Ravindra"/>
              <i n="[deliveries   ball by ball].[batter].&amp;[R Sai Kishore]" c="R Sai Kishore"/>
              <i n="[deliveries   ball by ball].[batter].&amp;[R Shepherd]" c="R Shepherd"/>
              <i n="[deliveries   ball by ball].[batter].&amp;[R Tewatia]" c="R Tewatia"/>
              <i n="[deliveries   ball by ball].[batter].&amp;[RA Jadeja]" c="RA Jadeja"/>
              <i n="[deliveries   ball by ball].[batter].&amp;[RA Tripathi]" c="RA Tripathi"/>
              <i n="[deliveries   ball by ball].[batter].&amp;[Rahmanullah Gurbaz]" c="Rahmanullah Gurbaz"/>
              <i n="[deliveries   ball by ball].[batter].&amp;[Ramandeep Singh]" c="Ramandeep Singh"/>
              <i n="[deliveries   ball by ball].[batter].&amp;[Rashid Khan]" c="Rashid Khan"/>
              <i n="[deliveries   ball by ball].[batter].&amp;[Rasikh Salam]" c="Rasikh Salam"/>
              <i n="[deliveries   ball by ball].[batter].&amp;[Ravi Bishnoi]" c="Ravi Bishnoi"/>
              <i n="[deliveries   ball by ball].[batter].&amp;[RD Chahar]" c="RD Chahar"/>
              <i n="[deliveries   ball by ball].[batter].&amp;[RD Gaikwad]" c="RD Gaikwad"/>
              <i n="[deliveries   ball by ball].[batter].&amp;[RG Sharma]" c="RG Sharma"/>
              <i n="[deliveries   ball by ball].[batter].&amp;[RJ Gleeson]" c="RJ Gleeson"/>
              <i n="[deliveries   ball by ball].[batter].&amp;[RJW Topley]" c="RJW Topley"/>
              <i n="[deliveries   ball by ball].[batter].&amp;[RK Bhui]" c="RK Bhui"/>
              <i n="[deliveries   ball by ball].[batter].&amp;[RK Singh]" c="RK Singh"/>
              <i n="[deliveries   ball by ball].[batter].&amp;[RM Patidar]" c="RM Patidar"/>
              <i n="[deliveries   ball by ball].[batter].&amp;[RR Pant]" c="RR Pant"/>
              <i n="[deliveries   ball by ball].[batter].&amp;[RR Rossouw]" c="RR Rossouw"/>
              <i n="[deliveries   ball by ball].[batter].&amp;[S Dhawan]" c="S Dhawan"/>
              <i n="[deliveries   ball by ball].[batter].&amp;[S Dube]" c="S Dube"/>
              <i n="[deliveries   ball by ball].[batter].&amp;[SA Yadav]" c="SA Yadav"/>
              <i n="[deliveries   ball by ball].[batter].&amp;[Sameer Rizvi]" c="Sameer Rizvi"/>
              <i n="[deliveries   ball by ball].[batter].&amp;[Sanvir Singh]" c="Sanvir Singh"/>
              <i n="[deliveries   ball by ball].[batter].&amp;[Saurav Chauhan]" c="Saurav Chauhan"/>
              <i n="[deliveries   ball by ball].[batter].&amp;[SB Dubey]" c="SB Dubey"/>
              <i n="[deliveries   ball by ball].[batter].&amp;[SD Hope]" c="SD Hope"/>
              <i n="[deliveries   ball by ball].[batter].&amp;[SH Johnson]" c="SH Johnson"/>
              <i n="[deliveries   ball by ball].[batter].&amp;[Shahbaz Ahmed]" c="Shahbaz Ahmed"/>
              <i n="[deliveries   ball by ball].[batter].&amp;[Shashank Singh]" c="Shashank Singh"/>
              <i n="[deliveries   ball by ball].[batter].&amp;[Shivam Singh]" c="Shivam Singh"/>
              <i n="[deliveries   ball by ball].[batter].&amp;[Shubman Gill]" c="Shubman Gill"/>
              <i n="[deliveries   ball by ball].[batter].&amp;[Sikandar Raza]" c="Sikandar Raza"/>
              <i n="[deliveries   ball by ball].[batter].&amp;[SM Curran]" c="SM Curran"/>
              <i n="[deliveries   ball by ball].[batter].&amp;[SN Thakur]" c="SN Thakur"/>
              <i n="[deliveries   ball by ball].[batter].&amp;[SO Hetmyer]" c="SO Hetmyer"/>
              <i n="[deliveries   ball by ball].[batter].&amp;[SP Narine]" c="SP Narine"/>
              <i n="[deliveries   ball by ball].[batter].&amp;[SS Iyer]" c="SS Iyer"/>
              <i n="[deliveries   ball by ball].[batter].&amp;[SS Prabhudessai]" c="SS Prabhudessai"/>
              <i n="[deliveries   ball by ball].[batter].&amp;[Sumit Kumar]" c="Sumit Kumar"/>
              <i n="[deliveries   ball by ball].[batter].&amp;[SV Samson]" c="SV Samson"/>
              <i n="[deliveries   ball by ball].[batter].&amp;[Swapnil Singh]" c="Swapnil Singh"/>
              <i n="[deliveries   ball by ball].[batter].&amp;[SZ Mulani]" c="SZ Mulani"/>
              <i n="[deliveries   ball by ball].[batter].&amp;[T Kohler-Cadmore]" c="T Kohler-Cadmore"/>
              <i n="[deliveries   ball by ball].[batter].&amp;[T Stubbs]" c="T Stubbs"/>
              <i n="[deliveries   ball by ball].[batter].&amp;[TA Boult]" c="TA Boult"/>
              <i n="[deliveries   ball by ball].[batter].&amp;[Tanush Kotian]" c="Tanush Kotian"/>
              <i n="[deliveries   ball by ball].[batter].&amp;[TH David]" c="TH David"/>
              <i n="[deliveries   ball by ball].[batter].&amp;[Tilak Varma]" c="Tilak Varma"/>
              <i n="[deliveries   ball by ball].[batter].&amp;[TM Head]" c="TM Head"/>
              <i n="[deliveries   ball by ball].[batter].&amp;[TU Deshpande]" c="TU Deshpande"/>
              <i n="[deliveries   ball by ball].[batter].&amp;[UT Yadav]" c="UT Yadav"/>
              <i n="[deliveries   ball by ball].[batter].&amp;[V Kohli]" c="V Kohli"/>
              <i n="[deliveries   ball by ball].[batter].&amp;[V Shankar]" c="V Shankar"/>
              <i n="[deliveries   ball by ball].[batter].&amp;[V Viyaskanth]" c="V Viyaskanth"/>
              <i n="[deliveries   ball by ball].[batter].&amp;[VG Arora]" c="VG Arora"/>
              <i n="[deliveries   ball by ball].[batter].&amp;[Vijaykumar Vyshak]" c="Vijaykumar Vyshak"/>
              <i n="[deliveries   ball by ball].[batter].&amp;[VR Iyer]" c="VR Iyer"/>
              <i n="[deliveries   ball by ball].[batter].&amp;[Washington Sundar]" c="Washington Sundar"/>
              <i n="[deliveries   ball by ball].[batter].&amp;[WG Jacks]" c="WG Jacks"/>
              <i n="[deliveries   ball by ball].[batter].&amp;[WP Saha]" c="WP Saha"/>
              <i n="[deliveries   ball by ball].[batter].&amp;[YBK Jaiswal]" c="YBK Jaiswal"/>
              <i n="[deliveries   ball by ball].[batter].&amp;[Yudhvir Singh]" c="Yudhvir Singh"/>
              <i n="[deliveries   ball by ball].[batter].&amp;[A Ashish Reddy]" c="A Ashish Reddy" nd="1"/>
              <i n="[deliveries   ball by ball].[batter].&amp;[A Chandila]" c="A Chandila" nd="1"/>
              <i n="[deliveries   ball by ball].[batter].&amp;[A Chopra]" c="A Chopra" nd="1"/>
              <i n="[deliveries   ball by ball].[batter].&amp;[A Choudhary]" c="A Choudhary" nd="1"/>
              <i n="[deliveries   ball by ball].[batter].&amp;[A Dananjaya]" c="A Dananjaya" nd="1"/>
              <i n="[deliveries   ball by ball].[batter].&amp;[A Flintoff]" c="A Flintoff" nd="1"/>
              <i n="[deliveries   ball by ball].[batter].&amp;[A Kumble]" c="A Kumble" nd="1"/>
              <i n="[deliveries   ball by ball].[batter].&amp;[A Mishra]" c="A Mishra" nd="1"/>
              <i n="[deliveries   ball by ball].[batter].&amp;[A Mithun]" c="A Mithun" nd="1"/>
              <i n="[deliveries   ball by ball].[batter].&amp;[A Mukund]" c="A Mukund" nd="1"/>
              <i n="[deliveries   ball by ball].[batter].&amp;[A Nehra]" c="A Nehra" nd="1"/>
              <i n="[deliveries   ball by ball].[batter].&amp;[A Singh]" c="A Singh" nd="1"/>
              <i n="[deliveries   ball by ball].[batter].&amp;[A Symonds]" c="A Symonds" nd="1"/>
              <i n="[deliveries   ball by ball].[batter].&amp;[A Tomar]" c="A Tomar" nd="1"/>
              <i n="[deliveries   ball by ball].[batter].&amp;[A Uniyal]" c="A Uniyal" nd="1"/>
              <i n="[deliveries   ball by ball].[batter].&amp;[A Zampa]" c="A Zampa" nd="1"/>
              <i n="[deliveries   ball by ball].[batter].&amp;[AA Bilakhia]" c="AA Bilakhia" nd="1"/>
              <i n="[deliveries   ball by ball].[batter].&amp;[AA Chavan]" c="AA Chavan" nd="1"/>
              <i n="[deliveries   ball by ball].[batter].&amp;[AA Jhunjhunwala]" c="AA Jhunjhunwala" nd="1"/>
              <i n="[deliveries   ball by ball].[batter].&amp;[AA Noffke]" c="AA Noffke" nd="1"/>
              <i n="[deliveries   ball by ball].[batter].&amp;[AB Agarkar]" c="AB Agarkar" nd="1"/>
              <i n="[deliveries   ball by ball].[batter].&amp;[AB Barath]" c="AB Barath" nd="1"/>
              <i n="[deliveries   ball by ball].[batter].&amp;[AB de Villiers]" c="AB de Villiers" nd="1"/>
              <i n="[deliveries   ball by ball].[batter].&amp;[AB Dinda]" c="AB Dinda" nd="1"/>
              <i n="[deliveries   ball by ball].[batter].&amp;[AB McDonald]" c="AB McDonald" nd="1"/>
              <i n="[deliveries   ball by ball].[batter].&amp;[Abdul Basith]" c="Abdul Basith" nd="1"/>
              <i n="[deliveries   ball by ball].[batter].&amp;[Abdur Razzak]" c="Abdur Razzak" nd="1"/>
              <i n="[deliveries   ball by ball].[batter].&amp;[AC Blizzard]" c="AC Blizzard" nd="1"/>
              <i n="[deliveries   ball by ball].[batter].&amp;[AC Gilchrist]" c="AC Gilchrist" nd="1"/>
              <i n="[deliveries   ball by ball].[batter].&amp;[AC Thomas]" c="AC Thomas" nd="1"/>
              <i n="[deliveries   ball by ball].[batter].&amp;[AC Voges]" c="AC Voges" nd="1"/>
              <i n="[deliveries   ball by ball].[batter].&amp;[AD Hales]" c="AD Hales" nd="1"/>
              <i n="[deliveries   ball by ball].[batter].&amp;[AD Mascarenhas]" c="AD Mascarenhas" nd="1"/>
              <i n="[deliveries   ball by ball].[batter].&amp;[AD Mathews]" c="AD Mathews" nd="1"/>
              <i n="[deliveries   ball by ball].[batter].&amp;[AD Nath]" c="AD Nath" nd="1"/>
              <i n="[deliveries   ball by ball].[batter].&amp;[AF Milne]" c="AF Milne" nd="1"/>
              <i n="[deliveries   ball by ball].[batter].&amp;[AG Murtaza]" c="AG Murtaza" nd="1"/>
              <i n="[deliveries   ball by ball].[batter].&amp;[AG Paunikar]" c="AG Paunikar" nd="1"/>
              <i n="[deliveries   ball by ball].[batter].&amp;[AJ Finch]" c="AJ Finch" nd="1"/>
              <i n="[deliveries   ball by ball].[batter].&amp;[AJ Hosein]" c="AJ Hosein" nd="1"/>
              <i n="[deliveries   ball by ball].[batter].&amp;[AJ Tye]" c="AJ Tye" nd="1"/>
              <i n="[deliveries   ball by ball].[batter].&amp;[AL Menaria]" c="AL Menaria" nd="1"/>
              <i n="[deliveries   ball by ball].[batter].&amp;[AM Nayar]" c="AM Nayar" nd="1"/>
              <i n="[deliveries   ball by ball].[batter].&amp;[Aman Hakim Khan]" c="Aman Hakim Khan" nd="1"/>
              <i n="[deliveries   ball by ball].[batter].&amp;[AN Ahmed]" c="AN Ahmed" nd="1"/>
              <i n="[deliveries   ball by ball].[batter].&amp;[AN Ghosh]" c="AN Ghosh" nd="1"/>
              <i n="[deliveries   ball by ball].[batter].&amp;[Anirudh Singh]" c="Anirudh Singh" nd="1"/>
              <i n="[deliveries   ball by ball].[batter].&amp;[Ankit Sharma]" c="Ankit Sharma" nd="1"/>
              <i n="[deliveries   ball by ball].[batter].&amp;[Ankit Soni]" c="Ankit Soni" nd="1"/>
              <i n="[deliveries   ball by ball].[batter].&amp;[Anureet Singh]" c="Anureet Singh" nd="1"/>
              <i n="[deliveries   ball by ball].[batter].&amp;[AP Dole]" c="AP Dole" nd="1"/>
              <i n="[deliveries   ball by ball].[batter].&amp;[AP Majumdar]" c="AP Majumdar" nd="1"/>
              <i n="[deliveries   ball by ball].[batter].&amp;[AP Tare]" c="AP Tare" nd="1"/>
              <i n="[deliveries   ball by ball].[batter].&amp;[AR Bawne]" c="AR Bawne" nd="1"/>
              <i n="[deliveries   ball by ball].[batter].&amp;[Arjun Tendulkar]" c="Arjun Tendulkar" nd="1"/>
              <i n="[deliveries   ball by ball].[batter].&amp;[AS Joseph]" c="AS Joseph" nd="1"/>
              <i n="[deliveries   ball by ball].[batter].&amp;[AS Rajpoot]" c="AS Rajpoot" nd="1"/>
              <i n="[deliveries   ball by ball].[batter].&amp;[AS Raut]" c="AS Raut" nd="1"/>
              <i n="[deliveries   ball by ball].[batter].&amp;[AS Yadav]" c="AS Yadav" nd="1"/>
              <i n="[deliveries   ball by ball].[batter].&amp;[AT Carey]" c="AT Carey" nd="1"/>
              <i n="[deliveries   ball by ball].[batter].&amp;[AT Rayudu]" c="AT Rayudu" nd="1"/>
              <i n="[deliveries   ball by ball].[batter].&amp;[AU Rashid]" c="AU Rashid" nd="1"/>
              <i n="[deliveries   ball by ball].[batter].&amp;[AUK Pathan]" c="AUK Pathan" nd="1"/>
              <i n="[deliveries   ball by ball].[batter].&amp;[Azhar Mahmood]" c="Azhar Mahmood" nd="1"/>
              <i n="[deliveries   ball by ball].[batter].&amp;[B Akhil]" c="B Akhil" nd="1"/>
              <i n="[deliveries   ball by ball].[batter].&amp;[B Chipli]" c="B Chipli" nd="1"/>
              <i n="[deliveries   ball by ball].[batter].&amp;[B Indrajith]" c="B Indrajith" nd="1"/>
              <i n="[deliveries   ball by ball].[batter].&amp;[B Laughlin]" c="B Laughlin" nd="1"/>
              <i n="[deliveries   ball by ball].[batter].&amp;[B Lee]" c="B Lee" nd="1"/>
              <i n="[deliveries   ball by ball].[batter].&amp;[B Stanlake]" c="B Stanlake" nd="1"/>
              <i n="[deliveries   ball by ball].[batter].&amp;[B Sumanth]" c="B Sumanth" nd="1"/>
              <i n="[deliveries   ball by ball].[batter].&amp;[BA Bhatt]" c="BA Bhatt" nd="1"/>
              <i n="[deliveries   ball by ball].[batter].&amp;[BA Stokes]" c="BA Stokes" nd="1"/>
              <i n="[deliveries   ball by ball].[batter].&amp;[Basil Thampi]" c="Basil Thampi" nd="1"/>
              <i n="[deliveries   ball by ball].[batter].&amp;[BAW Mendis]" c="BAW Mendis" nd="1"/>
              <i n="[deliveries   ball by ball].[batter].&amp;[BB McCullum]" c="BB McCullum" nd="1"/>
              <i n="[deliveries   ball by ball].[batter].&amp;[BB Samantray]" c="BB Samantray" nd="1"/>
              <i n="[deliveries   ball by ball].[batter].&amp;[BB Sran]" c="BB Sran" nd="1"/>
              <i n="[deliveries   ball by ball].[batter].&amp;[BCJ Cutting]" c="BCJ Cutting" nd="1"/>
              <i n="[deliveries   ball by ball].[batter].&amp;[BE Hendricks]" c="BE Hendricks" nd="1"/>
              <i n="[deliveries   ball by ball].[batter].&amp;[Bipul Sharma]" c="Bipul Sharma" nd="1"/>
              <i n="[deliveries   ball by ball].[batter].&amp;[BJ Haddin]" c="BJ Haddin" nd="1"/>
              <i n="[deliveries   ball by ball].[batter].&amp;[BJ Hodge]" c="BJ Hodge" nd="1"/>
              <i n="[deliveries   ball by ball].[batter].&amp;[BJ Rohrer]" c="BJ Rohrer" nd="1"/>
              <i n="[deliveries   ball by ball].[batter].&amp;[BMAJ Mendis]" c="BMAJ Mendis" nd="1"/>
              <i n="[deliveries   ball by ball].[batter].&amp;[BR Dunk]" c="BR Dunk" nd="1"/>
              <i n="[deliveries   ball by ball].[batter].&amp;[C de Grandhomme]" c="C de Grandhomme" nd="1"/>
              <i n="[deliveries   ball by ball].[batter].&amp;[C Madan]" c="C Madan" nd="1"/>
              <i n="[deliveries   ball by ball].[batter].&amp;[C Munro]" c="C Munro" nd="1"/>
              <i n="[deliveries   ball by ball].[batter].&amp;[C Nanda]" c="C Nanda" nd="1"/>
              <i n="[deliveries   ball by ball].[batter].&amp;[C Sakariya]" c="C Sakariya" nd="1"/>
              <i n="[deliveries   ball by ball].[batter].&amp;[CA Ingram]" c="CA Ingram" nd="1"/>
              <i n="[deliveries   ball by ball].[batter].&amp;[CA Lynn]" c="CA Lynn" nd="1"/>
              <i n="[deliveries   ball by ball].[batter].&amp;[CA Pujara]" c="CA Pujara" nd="1"/>
              <i n="[deliveries   ball by ball].[batter].&amp;[CH Gayle]" c="CH Gayle" nd="1"/>
              <i n="[deliveries   ball by ball].[batter].&amp;[CH Morris]" c="CH Morris" nd="1"/>
              <i n="[deliveries   ball by ball].[batter].&amp;[CJ Anderson]" c="CJ Anderson" nd="1"/>
              <i n="[deliveries   ball by ball].[batter].&amp;[CJ Ferguson]" c="CJ Ferguson" nd="1"/>
              <i n="[deliveries   ball by ball].[batter].&amp;[CJ Jordan]" c="CJ Jordan" nd="1"/>
              <i n="[deliveries   ball by ball].[batter].&amp;[CJ McKay]" c="CJ McKay" nd="1"/>
              <i n="[deliveries   ball by ball].[batter].&amp;[CK Kapugedera]" c="CK Kapugedera" nd="1"/>
              <i n="[deliveries   ball by ball].[batter].&amp;[CK Langeveldt]" c="CK Langeveldt" nd="1"/>
              <i n="[deliveries   ball by ball].[batter].&amp;[CL White]" c="CL White" nd="1"/>
              <i n="[deliveries   ball by ball].[batter].&amp;[CM Gautam]" c="CM Gautam" nd="1"/>
              <i n="[deliveries   ball by ball].[batter].&amp;[CR Brathwaite]" c="CR Brathwaite" nd="1"/>
              <i n="[deliveries   ball by ball].[batter].&amp;[CR Woakes]" c="CR Woakes" nd="1"/>
              <i n="[deliveries   ball by ball].[batter].&amp;[CRD Fernando]" c="CRD Fernando" nd="1"/>
              <i n="[deliveries   ball by ball].[batter].&amp;[CV Varun]" c="CV Varun" nd="1"/>
              <i n="[deliveries   ball by ball].[batter].&amp;[D du Preez]" c="D du Preez" nd="1"/>
              <i n="[deliveries   ball by ball].[batter].&amp;[D Kalyankrishna]" c="D Kalyankrishna" nd="1"/>
              <i n="[deliveries   ball by ball].[batter].&amp;[D Pretorius]" c="D Pretorius" nd="1"/>
              <i n="[deliveries   ball by ball].[batter].&amp;[D Salunkhe]" c="D Salunkhe" nd="1"/>
              <i n="[deliveries   ball by ball].[batter].&amp;[D Wiese]" c="D Wiese" nd="1"/>
              <i n="[deliveries   ball by ball].[batter].&amp;[DAJ Bracewell]" c="DAJ Bracewell" nd="1"/>
              <i n="[deliveries   ball by ball].[batter].&amp;[DB Das]" c="DB Das" nd="1"/>
              <i n="[deliveries   ball by ball].[batter].&amp;[DB Ravi Teja]" c="DB Ravi Teja" nd="1"/>
              <i n="[deliveries   ball by ball].[batter].&amp;[DE Bollinger]" c="DE Bollinger" nd="1"/>
              <i n="[deliveries   ball by ball].[batter].&amp;[DH Yagnik]" c="DH Yagnik" nd="1"/>
              <i n="[deliveries   ball by ball].[batter].&amp;[DJ Bravo]" c="DJ Bravo" nd="1"/>
              <i n="[deliveries   ball by ball].[batter].&amp;[DJ Harris]" c="DJ Harris" nd="1"/>
              <i n="[deliveries   ball by ball].[batter].&amp;[DJ Hussey]" c="DJ Hussey" nd="1"/>
              <i n="[deliveries   ball by ball].[batter].&amp;[DJ Jacobs]" c="DJ Jacobs" nd="1"/>
              <i n="[deliveries   ball by ball].[batter].&amp;[DJ Malan]" c="DJ Malan" nd="1"/>
              <i n="[deliveries   ball by ball].[batter].&amp;[DJ Muthuswami]" c="DJ Muthuswami" nd="1"/>
              <i n="[deliveries   ball by ball].[batter].&amp;[DJ Thornely]" c="DJ Thornely" nd="1"/>
              <i n="[deliveries   ball by ball].[batter].&amp;[DJ Willey]" c="DJ Willey" nd="1"/>
              <i n="[deliveries   ball by ball].[batter].&amp;[DJG Sammy]" c="DJG Sammy" nd="1"/>
              <i n="[deliveries   ball by ball].[batter].&amp;[DJM Short]" c="DJM Short" nd="1"/>
              <i n="[deliveries   ball by ball].[batter].&amp;[DL Chahar]" c="DL Chahar" nd="1"/>
              <i n="[deliveries   ball by ball].[batter].&amp;[DL Vettori]" c="DL Vettori" nd="1"/>
              <i n="[deliveries   ball by ball].[batter].&amp;[DM Bravo]" c="DM Bravo" nd="1"/>
              <i n="[deliveries   ball by ball].[batter].&amp;[DNT Zoysa]" c="DNT Zoysa" nd="1"/>
              <i n="[deliveries   ball by ball].[batter].&amp;[DP Conway]" c="DP Conway" nd="1"/>
              <i n="[deliveries   ball by ball].[batter].&amp;[DP Nannes]" c="DP Nannes" nd="1"/>
              <i n="[deliveries   ball by ball].[batter].&amp;[DP Vijaykumar]" c="DP Vijaykumar" nd="1"/>
              <i n="[deliveries   ball by ball].[batter].&amp;[DPMD Jayawardene]" c="DPMD Jayawardene" nd="1"/>
              <i n="[deliveries   ball by ball].[batter].&amp;[DR Martyn]" c="DR Martyn" nd="1"/>
              <i n="[deliveries   ball by ball].[batter].&amp;[DR Sams]" c="DR Sams" nd="1"/>
              <i n="[deliveries   ball by ball].[batter].&amp;[DR Shorey]" c="DR Shorey" nd="1"/>
              <i n="[deliveries   ball by ball].[batter].&amp;[DR Smith]" c="DR Smith" nd="1"/>
              <i n="[deliveries   ball by ball].[batter].&amp;[DS Kulkarni]" c="DS Kulkarni" nd="1"/>
              <i n="[deliveries   ball by ball].[batter].&amp;[DS Lehmann]" c="DS Lehmann" nd="1"/>
              <i n="[deliveries   ball by ball].[batter].&amp;[DT Christian]" c="DT Christian" nd="1"/>
              <i n="[deliveries   ball by ball].[batter].&amp;[DT Patil]" c="DT Patil" nd="1"/>
              <i n="[deliveries   ball by ball].[batter].&amp;[DW Steyn]" c="DW Steyn" nd="1"/>
              <i n="[deliveries   ball by ball].[batter].&amp;[E Lewis]" c="E Lewis" nd="1"/>
              <i n="[deliveries   ball by ball].[batter].&amp;[EJG Morgan]" c="EJG Morgan" nd="1"/>
              <i n="[deliveries   ball by ball].[batter].&amp;[ER Dwivedi]" c="ER Dwivedi" nd="1"/>
              <i n="[deliveries   ball by ball].[batter].&amp;[F Behardien]" c="F Behardien" nd="1"/>
              <i n="[deliveries   ball by ball].[batter].&amp;[FA Allen]" c="FA Allen" nd="1"/>
              <i n="[deliveries   ball by ball].[batter].&amp;[Fazalhaq Farooqi]" c="Fazalhaq Farooqi" nd="1"/>
              <i n="[deliveries   ball by ball].[batter].&amp;[FH Edwards]" c="FH Edwards" nd="1"/>
              <i n="[deliveries   ball by ball].[batter].&amp;[FY Fazal]" c="FY Fazal" nd="1"/>
              <i n="[deliveries   ball by ball].[batter].&amp;[G Gambhir]" c="G Gambhir" nd="1"/>
              <i n="[deliveries   ball by ball].[batter].&amp;[GB Hogg]" c="GB Hogg" nd="1"/>
              <i n="[deliveries   ball by ball].[batter].&amp;[GC Smith]" c="GC Smith" nd="1"/>
              <i n="[deliveries   ball by ball].[batter].&amp;[GC Viljoen]" c="GC Viljoen" nd="1"/>
              <i n="[deliveries   ball by ball].[batter].&amp;[GD McGrath]" c="GD McGrath" nd="1"/>
              <i n="[deliveries   ball by ball].[batter].&amp;[GD Phillips]" c="GD Phillips" nd="1"/>
              <i n="[deliveries   ball by ball].[batter].&amp;[GH Vihari]" c="GH Vihari" nd="1"/>
              <i n="[deliveries   ball by ball].[batter].&amp;[GHS Garton]" c="GHS Garton" nd="1"/>
              <i n="[deliveries   ball by ball].[batter].&amp;[GJ Bailey]" c="GJ Bailey" nd="1"/>
              <i n="[deliveries   ball by ball].[batter].&amp;[GR Napier]" c="GR Napier" nd="1"/>
              <i n="[deliveries   ball by ball].[batter].&amp;[Gurkeerat Singh]" c="Gurkeerat Singh" nd="1"/>
              <i n="[deliveries   ball by ball].[batter].&amp;[H Das]" c="H Das" nd="1"/>
              <i n="[deliveries   ball by ball].[batter].&amp;[Harbhajan Singh]" c="Harbhajan Singh" nd="1"/>
              <i n="[deliveries   ball by ball].[batter].&amp;[Harmeet Singh]" c="Harmeet Singh" nd="1"/>
              <i n="[deliveries   ball by ball].[batter].&amp;[Harshit Rana]" c="Harshit Rana" nd="1"/>
              <i n="[deliveries   ball by ball].[batter].&amp;[HC Brook]" c="HC Brook" nd="1"/>
              <i n="[deliveries   ball by ball].[batter].&amp;[HE van der Dussen]" c="HE van der Dussen" nd="1"/>
              <i n="[deliveries   ball by ball].[batter].&amp;[HF Gurney]" c="HF Gurney" nd="1"/>
              <i n="[deliveries   ball by ball].[batter].&amp;[HH Gibbs]" c="HH Gibbs" nd="1"/>
              <i n="[deliveries   ball by ball].[batter].&amp;[HM Amla]" c="HM Amla" nd="1"/>
              <i n="[deliveries   ball by ball].[batter].&amp;[HR Shokeen]" c="HR Shokeen" nd="1"/>
              <i n="[deliveries   ball by ball].[batter].&amp;[I Malhotra]" c="I Malhotra" nd="1"/>
              <i n="[deliveries   ball by ball].[batter].&amp;[I Udana]" c="I Udana" nd="1"/>
              <i n="[deliveries   ball by ball].[batter].&amp;[IC Pandey]" c="IC Pandey" nd="1"/>
              <i n="[deliveries   ball by ball].[batter].&amp;[IK Pathan]" c="IK Pathan" nd="1"/>
              <i n="[deliveries   ball by ball].[batter].&amp;[Imran Tahir]" c="Imran Tahir" nd="1"/>
              <i n="[deliveries   ball by ball].[batter].&amp;[Iqbal Abdulla]" c="Iqbal Abdulla" nd="1"/>
              <i n="[deliveries   ball by ball].[batter].&amp;[IR Jaggi]" c="IR Jaggi" nd="1"/>
              <i n="[deliveries   ball by ball].[batter].&amp;[IS Sodhi]" c="IS Sodhi" nd="1"/>
              <i n="[deliveries   ball by ball].[batter].&amp;[J Arunkumar]" c="J Arunkumar" nd="1"/>
              <i n="[deliveries   ball by ball].[batter].&amp;[J Botha]" c="J Botha" nd="1"/>
              <i n="[deliveries   ball by ball].[batter].&amp;[J Suchith]" c="J Suchith" nd="1"/>
              <i n="[deliveries   ball by ball].[batter].&amp;[J Syed Mohammad]" c="J Syed Mohammad" nd="1"/>
              <i n="[deliveries   ball by ball].[batter].&amp;[J Theron]" c="J Theron" nd="1"/>
              <i n="[deliveries   ball by ball].[batter].&amp;[J Yadav]" c="J Yadav" nd="1"/>
              <i n="[deliveries   ball by ball].[batter].&amp;[JA Morkel]" c="JA Morkel" nd="1"/>
              <i n="[deliveries   ball by ball].[batter].&amp;[Jaskaran Singh]" c="Jaskaran Singh" nd="1"/>
              <i n="[deliveries   ball by ball].[batter].&amp;[JC Archer]" c="JC Archer" nd="1"/>
              <i n="[deliveries   ball by ball].[batter].&amp;[JD Ryder]" c="JD Ryder" nd="1"/>
              <i n="[deliveries   ball by ball].[batter].&amp;[JDP Oram]" c="JDP Oram" nd="1"/>
              <i n="[deliveries   ball by ball].[batter].&amp;[JDS Neesham]" c="JDS Neesham" nd="1"/>
              <i n="[deliveries   ball by ball].[batter].&amp;[JE Root]" c="JE Root" nd="1"/>
              <i n="[deliveries   ball by ball].[batter].&amp;[JE Taylor]" c="JE Taylor" nd="1"/>
              <i n="[deliveries   ball by ball].[batter].&amp;[JEC Franklin]" c="JEC Franklin" nd="1"/>
              <i n="[deliveries   ball by ball].[batter].&amp;[JH Kallis]" c="JH Kallis" nd="1"/>
              <i n="[deliveries   ball by ball].[batter].&amp;[JJ Roy]" c="JJ Roy" nd="1"/>
              <i n="[deliveries   ball by ball].[batter].&amp;[JJ van der Wath]" c="JJ van der Wath" nd="1"/>
              <i n="[deliveries   ball by ball].[batter].&amp;[JL Denly]" c="JL Denly" nd="1"/>
              <i n="[deliveries   ball by ball].[batter].&amp;[JL Pattinson]" c="JL Pattinson" nd="1"/>
              <i n="[deliveries   ball by ball].[batter].&amp;[JM Kemp]" c="JM Kemp" nd="1"/>
              <i n="[deliveries   ball by ball].[batter].&amp;[JO Holder]" c="JO Holder" nd="1"/>
              <i n="[deliveries   ball by ball].[batter].&amp;[Joginder Sharma]" c="Joginder Sharma" nd="1"/>
              <i n="[deliveries   ball by ball].[batter].&amp;[JP Behrendorff]" c="JP Behrendorff" nd="1"/>
              <i n="[deliveries   ball by ball].[batter].&amp;[JP Duminy]" c="JP Duminy" nd="1"/>
              <i n="[deliveries   ball by ball].[batter].&amp;[JP Faulkner]" c="JP Faulkner" nd="1"/>
              <i n="[deliveries   ball by ball].[batter].&amp;[JPR Scantlebury-Searles]" c="JPR Scantlebury-Searles" nd="1"/>
              <i n="[deliveries   ball by ball].[batter].&amp;[JR Hazlewood]" c="JR Hazlewood" nd="1"/>
              <i n="[deliveries   ball by ball].[batter].&amp;[JR Hopes]" c="JR Hopes" nd="1"/>
              <i n="[deliveries   ball by ball].[batter].&amp;[JR Philippe]" c="JR Philippe" nd="1"/>
              <i n="[deliveries   ball by ball].[batter].&amp;[K Goel]" c="K Goel" nd="1"/>
              <i n="[deliveries   ball by ball].[batter].&amp;[K Gowtham]" c="K Gowtham" nd="1"/>
              <i n="[deliveries   ball by ball].[batter].&amp;[K Kartikeya]" c="K Kartikeya" nd="1"/>
              <i n="[deliveries   ball by ball].[batter].&amp;[K Upadhyay]" c="K Upadhyay" nd="1"/>
              <i n="[deliveries   ball by ball].[batter].&amp;[K Yadav]" c="K Yadav" nd="1"/>
              <i n="[deliveries   ball by ball].[batter].&amp;[KA Jamieson]" c="KA Jamieson" nd="1"/>
              <i n="[deliveries   ball by ball].[batter].&amp;[KA Pollard]" c="KA Pollard" nd="1"/>
              <i n="[deliveries   ball by ball].[batter].&amp;[KAJ Roach]" c="KAJ Roach" nd="1"/>
              <i n="[deliveries   ball by ball].[batter].&amp;[Kamran Akmal]" c="Kamran Akmal" nd="1"/>
              <i n="[deliveries   ball by ball].[batter].&amp;[Kamran Khan]" c="Kamran Khan" nd="1"/>
              <i n="[deliveries   ball by ball].[batter].&amp;[Karanveer Singh]" c="Karanveer Singh" nd="1"/>
              <i n="[deliveries   ball by ball].[batter].&amp;[Kartik Tyagi]" c="Kartik Tyagi" nd="1"/>
              <i n="[deliveries   ball by ball].[batter].&amp;[KB Arun Karthik]" c="KB Arun Karthik" nd="1"/>
              <i n="[deliveries   ball by ball].[batter].&amp;[KC Cariappa]" c="KC Cariappa" nd="1"/>
              <i n="[deliveries   ball by ball].[batter].&amp;[KC Sangakkara]" c="KC Sangakkara" nd="1"/>
              <i n="[deliveries   ball by ball].[batter].&amp;[KJ Abbott]" c="KJ Abbott" nd="1"/>
              <i n="[deliveries   ball by ball].[batter].&amp;[KK Ahmed]" c="KK Ahmed" nd="1"/>
              <i n="[deliveries   ball by ball].[batter].&amp;[KK Cooper]" c="KK Cooper" nd="1"/>
              <i n="[deliveries   ball by ball].[batter].&amp;[KK Nair]" c="KK Nair" nd="1"/>
              <i n="[deliveries   ball by ball].[batter].&amp;[KL Nagarkoti]" c="KL Nagarkoti" nd="1"/>
              <i n="[deliveries   ball by ball].[batter].&amp;[KM Asif]" c="KM Asif" nd="1"/>
              <i n="[deliveries   ball by ball].[batter].&amp;[KM Jadhav]" c="KM Jadhav" nd="1"/>
              <i n="[deliveries   ball by ball].[batter].&amp;[KMA Paul]" c="KMA Paul" nd="1"/>
              <i n="[deliveries   ball by ball].[batter].&amp;[KMDN Kulasekara]" c="KMDN Kulasekara" nd="1"/>
              <i n="[deliveries   ball by ball].[batter].&amp;[KP Appanna]" c="KP Appanna" nd="1"/>
              <i n="[deliveries   ball by ball].[batter].&amp;[KP Pietersen]" c="KP Pietersen" nd="1"/>
              <i n="[deliveries   ball by ball].[batter].&amp;[KR Mayers]" c="KR Mayers" nd="1"/>
              <i n="[deliveries   ball by ball].[batter].&amp;[KR Sen]" c="KR Sen" nd="1"/>
              <i n="[deliveries   ball by ball].[batter].&amp;[KS Bharat]" c="KS Bharat" nd="1"/>
              <i n="[deliveries   ball by ball].[batter].&amp;[KS Sharma]" c="KS Sharma" nd="1"/>
              <i n="[deliveries   ball by ball].[batter].&amp;[KW Richardson]" c="KW Richardson" nd="1"/>
              <i n="[deliveries   ball by ball].[batter].&amp;[L Ablish]" c="L Ablish" nd="1"/>
              <i n="[deliveries   ball by ball].[batter].&amp;[L Balaji]" c="L Balaji" nd="1"/>
              <i n="[deliveries   ball by ball].[batter].&amp;[L Ronchi]" c="L Ronchi" nd="1"/>
              <i n="[deliveries   ball by ball].[batter].&amp;[LA Carseldine]" c="LA Carseldine" nd="1"/>
              <i n="[deliveries   ball by ball].[batter].&amp;[LA Pomersbach]" c="LA Pomersbach" nd="1"/>
              <i n="[deliveries   ball by ball].[batter].&amp;[LE Plunkett]" c="LE Plunkett" nd="1"/>
              <i n="[deliveries   ball by ball].[batter].&amp;[Liton Das]" c="Liton Das" nd="1"/>
              <i n="[deliveries   ball by ball].[batter].&amp;[LJ Wright]" c="LJ Wright" nd="1"/>
              <i n="[deliveries   ball by ball].[batter].&amp;[LMP Simmons]" c="LMP Simmons" nd="1"/>
              <i n="[deliveries   ball by ball].[batter].&amp;[LPC Silva]" c="LPC Silva" nd="1"/>
              <i n="[deliveries   ball by ball].[batter].&amp;[LR Shukla]" c="LR Shukla" nd="1"/>
              <i n="[deliveries   ball by ball].[batter].&amp;[LRPL Taylor]" c="LRPL Taylor" nd="1"/>
              <i n="[deliveries   ball by ball].[batter].&amp;[M Ashwin]" c="M Ashwin" nd="1"/>
              <i n="[deliveries   ball by ball].[batter].&amp;[M de Lange]" c="M de Lange" nd="1"/>
              <i n="[deliveries   ball by ball].[batter].&amp;[M Kaif]" c="M Kaif" nd="1"/>
              <i n="[deliveries   ball by ball].[batter].&amp;[M Kartik]" c="M Kartik" nd="1"/>
              <i n="[deliveries   ball by ball].[batter].&amp;[M Klinger]" c="M Klinger" nd="1"/>
              <i n="[deliveries   ball by ball].[batter].&amp;[M Manhas]" c="M Manhas" nd="1"/>
              <i n="[deliveries   ball by ball].[batter].&amp;[M Markande]" c="M Markande" nd="1"/>
              <i n="[deliveries   ball by ball].[batter].&amp;[M Morkel]" c="M Morkel" nd="1"/>
              <i n="[deliveries   ball by ball].[batter].&amp;[M Muralitharan]" c="M Muralitharan" nd="1"/>
              <i n="[deliveries   ball by ball].[batter].&amp;[M Ntini]" c="M Ntini" nd="1"/>
              <i n="[deliveries   ball by ball].[batter].&amp;[M Prasidh Krishna]" c="M Prasidh Krishna" nd="1"/>
              <i n="[deliveries   ball by ball].[batter].&amp;[M Rawat]" c="M Rawat" nd="1"/>
              <i n="[deliveries   ball by ball].[batter].&amp;[M Theekshana]" c="M Theekshana" nd="1"/>
              <i n="[deliveries   ball by ball].[batter].&amp;[M Vijay]" c="M Vijay" nd="1"/>
              <i n="[deliveries   ball by ball].[batter].&amp;[M Vohra]" c="M Vohra" nd="1"/>
              <i n="[deliveries   ball by ball].[batter].&amp;[MA Khote]" c="MA Khote" nd="1"/>
              <i n="[deliveries   ball by ball].[batter].&amp;[MA Wood]" c="MA Wood" nd="1"/>
              <i n="[deliveries   ball by ball].[batter].&amp;[Mandeep Singh]" c="Mandeep Singh" nd="1"/>
              <i n="[deliveries   ball by ball].[batter].&amp;[Mashrafe Mortaza]" c="Mashrafe Mortaza" nd="1"/>
              <i n="[deliveries   ball by ball].[batter].&amp;[MC Henriques]" c="MC Henriques" nd="1"/>
              <i n="[deliveries   ball by ball].[batter].&amp;[MC Juneja]" c="MC Juneja" nd="1"/>
              <i n="[deliveries   ball by ball].[batter].&amp;[MD Mishra]" c="MD Mishra" nd="1"/>
              <i n="[deliveries   ball by ball].[batter].&amp;[MD Shanaka]" c="MD Shanaka" nd="1"/>
              <i n="[deliveries   ball by ball].[batter].&amp;[MDKJ Perera]" c="MDKJ Perera" nd="1"/>
              <i n="[deliveries   ball by ball].[batter].&amp;[MEK Hussey]" c="MEK Hussey" nd="1"/>
              <i n="[deliveries   ball by ball].[batter].&amp;[MF Maharoof]" c="MF Maharoof" nd="1"/>
              <i n="[deliveries   ball by ball].[batter].&amp;[MG Bracewell]" c="MG Bracewell" nd="1"/>
              <i n="[deliveries   ball by ball].[batter].&amp;[MG Johnson]" c="MG Johnson" nd="1"/>
              <i n="[deliveries   ball by ball].[batter].&amp;[Misbah-ul-Haq]" c="Misbah-ul-Haq" nd="1"/>
              <i n="[deliveries   ball by ball].[batter].&amp;[MJ Clarke]" c="MJ Clarke" nd="1"/>
              <i n="[deliveries   ball by ball].[batter].&amp;[MJ Guptill]" c="MJ Guptill" nd="1"/>
              <i n="[deliveries   ball by ball].[batter].&amp;[MJ Lumb]" c="MJ Lumb" nd="1"/>
              <i n="[deliveries   ball by ball].[batter].&amp;[MJ McClenaghan]" c="MJ McClenaghan" nd="1"/>
              <i n="[deliveries   ball by ball].[batter].&amp;[MK Tiwary]" c="MK Tiwary" nd="1"/>
              <i n="[deliveries   ball by ball].[batter].&amp;[ML Hayden]" c="ML Hayden" nd="1"/>
              <i n="[deliveries   ball by ball].[batter].&amp;[MM Patel]" c="MM Patel" nd="1"/>
              <i n="[deliveries   ball by ball].[batter].&amp;[MN Samuels]" c="MN Samuels" nd="1"/>
              <i n="[deliveries   ball by ball].[batter].&amp;[MN van Wyk]" c="MN van Wyk" nd="1"/>
              <i n="[deliveries   ball by ball].[batter].&amp;[Mohammad Ashraful]" c="Mohammad Ashraful" nd="1"/>
              <i n="[deliveries   ball by ball].[batter].&amp;[Mohammad Asif]" c="Mohammad Asif" nd="1"/>
              <i n="[deliveries   ball by ball].[batter].&amp;[Mohammad Hafeez]" c="Mohammad Hafeez" nd="1"/>
              <i n="[deliveries   ball by ball].[batter].&amp;[Mohammed Shami]" c="Mohammed Shami" nd="1"/>
              <i n="[deliveries   ball by ball].[batter].&amp;[Mohit Rathee]" c="Mohit Rathee" nd="1"/>
              <i n="[deliveries   ball by ball].[batter].&amp;[MS Bisla]" c="MS Bisla" nd="1"/>
              <i n="[deliveries   ball by ball].[batter].&amp;[MS Gony]" c="MS Gony" nd="1"/>
              <i n="[deliveries   ball by ball].[batter].&amp;[Mujeeb Ur Rahman]" c="Mujeeb Ur Rahman" nd="1"/>
              <i n="[deliveries   ball by ball].[batter].&amp;[Mukesh Choudhary]" c="Mukesh Choudhary" nd="1"/>
              <i n="[deliveries   ball by ball].[batter].&amp;[Mustafizur Rahman]" c="Mustafizur Rahman" nd="1"/>
              <i n="[deliveries   ball by ball].[batter].&amp;[MV Boucher]" c="MV Boucher" nd="1"/>
              <i n="[deliveries   ball by ball].[batter].&amp;[MW Short]" c="MW Short" nd="1"/>
              <i n="[deliveries   ball by ball].[batter].&amp;[N Jagadeesan]" c="N Jagadeesan" nd="1"/>
              <i n="[deliveries   ball by ball].[batter].&amp;[N Saini]" c="N Saini" nd="1"/>
              <i n="[deliveries   ball by ball].[batter].&amp;[Navdeep Saini]" c="Navdeep Saini" nd="1"/>
              <i n="[deliveries   ball by ball].[batter].&amp;[ND Doshi]" c="ND Doshi" nd="1"/>
              <i n="[deliveries   ball by ball].[batter].&amp;[NJ Maddinson]" c="NJ Maddinson" nd="1"/>
              <i n="[deliveries   ball by ball].[batter].&amp;[NJ Rimmington]" c="NJ Rimmington" nd="1"/>
              <i n="[deliveries   ball by ball].[batter].&amp;[NK Patel]" c="NK Patel" nd="1"/>
              <i n="[deliveries   ball by ball].[batter].&amp;[NL McCullum]" c="NL McCullum" nd="1"/>
              <i n="[deliveries   ball by ball].[batter].&amp;[NLTC Perera]" c="NLTC Perera" nd="1"/>
              <i n="[deliveries   ball by ball].[batter].&amp;[NM Coulter-Nile]" c="NM Coulter-Nile" nd="1"/>
              <i n="[deliveries   ball by ball].[batter].&amp;[NS Naik]" c="NS Naik" nd="1"/>
              <i n="[deliveries   ball by ball].[batter].&amp;[NT Ellis]" c="NT Ellis" nd="1"/>
              <i n="[deliveries   ball by ball].[batter].&amp;[NV Ojha]" c="NV Ojha" nd="1"/>
              <i n="[deliveries   ball by ball].[batter].&amp;[OA Shah]" c="OA Shah" nd="1"/>
              <i n="[deliveries   ball by ball].[batter].&amp;[OC McCoy]" c="OC McCoy" nd="1"/>
              <i n="[deliveries   ball by ball].[batter].&amp;[OF Smith]" c="OF Smith" nd="1"/>
              <i n="[deliveries   ball by ball].[batter].&amp;[P Awana]" c="P Awana" nd="1"/>
              <i n="[deliveries   ball by ball].[batter].&amp;[P Chopra]" c="P Chopra" nd="1"/>
              <i n="[deliveries   ball by ball].[batter].&amp;[P Dogra]" c="P Dogra" nd="1"/>
              <i n="[deliveries   ball by ball].[batter].&amp;[P Dubey]" c="P Dubey" nd="1"/>
              <i n="[deliveries   ball by ball].[batter].&amp;[P Kumar]" c="P Kumar" nd="1"/>
              <i n="[deliveries   ball by ball].[batter].&amp;[P Negi]" c="P Negi" nd="1"/>
              <i n="[deliveries   ball by ball].[batter].&amp;[P Parameswaran]" c="P Parameswaran" nd="1"/>
              <i n="[deliveries   ball by ball].[batter].&amp;[P Ray Barman]" c="P Ray Barman" nd="1"/>
              <i n="[deliveries   ball by ball].[batter].&amp;[P Sahu]" c="P Sahu" nd="1"/>
              <i n="[deliveries   ball by ball].[batter].&amp;[PA Patel]" c="PA Patel" nd="1"/>
              <i n="[deliveries   ball by ball].[batter].&amp;[PA Reddy]" c="PA Reddy" nd="1"/>
              <i n="[deliveries   ball by ball].[batter].&amp;[Pankaj Singh]" c="Pankaj Singh" nd="1"/>
              <i n="[deliveries   ball by ball].[batter].&amp;[Parvez Rasool]" c="Parvez Rasool" nd="1"/>
              <i n="[deliveries   ball by ball].[batter].&amp;[PBB Rajapaksa]" c="PBB Rajapaksa" nd="1"/>
              <i n="[deliveries   ball by ball].[batter].&amp;[PC Valthaty]" c="PC Valthaty" nd="1"/>
              <i n="[deliveries   ball by ball].[batter].&amp;[PD Collingwood]" c="PD Collingwood" nd="1"/>
              <i n="[deliveries   ball by ball].[batter].&amp;[PJ Sangwan]" c="PJ Sangwan" nd="1"/>
              <i n="[deliveries   ball by ball].[batter].&amp;[PK Garg]" c="PK Garg" nd="1"/>
              <i n="[deliveries   ball by ball].[batter].&amp;[PM Sarvesh Kumar]" c="PM Sarvesh Kumar" nd="1"/>
              <i n="[deliveries   ball by ball].[batter].&amp;[PN Mankad]" c="PN Mankad" nd="1"/>
              <i n="[deliveries   ball by ball].[batter].&amp;[PP Ojha]" c="PP Ojha" nd="1"/>
              <i n="[deliveries   ball by ball].[batter].&amp;[PR Shah]" c="PR Shah" nd="1"/>
              <i n="[deliveries   ball by ball].[batter].&amp;[PSP Handscomb]" c="PSP Handscomb" nd="1"/>
              <i n="[deliveries   ball by ball].[batter].&amp;[PV Tambe]" c="PV Tambe" nd="1"/>
              <i n="[deliveries   ball by ball].[batter].&amp;[PVD Chameera]" c="PVD Chameera" nd="1"/>
              <i n="[deliveries   ball by ball].[batter].&amp;[PWH de Silva]" c="PWH de Silva" nd="1"/>
              <i n="[deliveries   ball by ball].[batter].&amp;[R Bhatia]" c="R Bhatia" nd="1"/>
              <i n="[deliveries   ball by ball].[batter].&amp;[R Bishnoi]" c="R Bishnoi" nd="1"/>
              <i n="[deliveries   ball by ball].[batter].&amp;[R Dhawan]" c="R Dhawan" nd="1"/>
              <i n="[deliveries   ball by ball].[batter].&amp;[R Dravid]" c="R Dravid" nd="1"/>
              <i n="[deliveries   ball by ball].[batter].&amp;[R McLaren]" c="R McLaren" nd="1"/>
              <i n="[deliveries   ball by ball].[batter].&amp;[R Ninan]" c="R Ninan" nd="1"/>
              <i n="[deliveries   ball by ball].[batter].&amp;[R Rampaul]" c="R Rampaul" nd="1"/>
              <i n="[deliveries   ball by ball].[batter].&amp;[R Sanjay Yadav]" c="R Sanjay Yadav" nd="1"/>
              <i n="[deliveries   ball by ball].[batter].&amp;[R Sathish]" c="R Sathish" nd="1"/>
              <i n="[deliveries   ball by ball].[batter].&amp;[R Sharma]" c="R Sharma" nd="1"/>
              <i n="[deliveries   ball by ball].[batter].&amp;[R Shukla]" c="R Shukla" nd="1"/>
              <i n="[deliveries   ball by ball].[batter].&amp;[R Vinay Kumar]" c="R Vinay Kumar" nd="1"/>
              <i n="[deliveries   ball by ball].[batter].&amp;[RA Bawa]" c="RA Bawa" nd="1"/>
              <i n="[deliveries   ball by ball].[batter].&amp;[RE Levi]" c="RE Levi" nd="1"/>
              <i n="[deliveries   ball by ball].[batter].&amp;[RE van der Merwe]" c="RE van der Merwe" nd="1"/>
              <i n="[deliveries   ball by ball].[batter].&amp;[RG More]" c="RG More" nd="1"/>
              <i n="[deliveries   ball by ball].[batter].&amp;[RJ Harris]" c="RJ Harris" nd="1"/>
              <i n="[deliveries   ball by ball].[batter].&amp;[RJ Peterson]" c="RJ Peterson" nd="1"/>
              <i n="[deliveries   ball by ball].[batter].&amp;[RJ Quiney]" c="RJ Quiney" nd="1"/>
              <i n="[deliveries   ball by ball].[batter].&amp;[RN ten Doeschate]" c="RN ten Doeschate" nd="1"/>
              <i n="[deliveries   ball by ball].[batter].&amp;[RP Meredith]" c="RP Meredith" nd="1"/>
              <i n="[deliveries   ball by ball].[batter].&amp;[RP Singh]" c="RP Singh" nd="1"/>
              <i n="[deliveries   ball by ball].[batter].&amp;[RR Bhatkal]" c="RR Bhatkal" nd="1"/>
              <i n="[deliveries   ball by ball].[batter].&amp;[RR Powar]" c="RR Powar" nd="1"/>
              <i n="[deliveries   ball by ball].[batter].&amp;[RR Raje]" c="RR Raje" nd="1"/>
              <i n="[deliveries   ball by ball].[batter].&amp;[RR Sarwan]" c="RR Sarwan" nd="1"/>
              <i n="[deliveries   ball by ball].[batter].&amp;[RS Bopara]" c="RS Bopara" nd="1"/>
              <i n="[deliveries   ball by ball].[batter].&amp;[RS Gavaskar]" c="RS Gavaskar" nd="1"/>
              <i n="[deliveries   ball by ball].[batter].&amp;[RS Sodhi]" c="RS Sodhi" nd="1"/>
              <i n="[deliveries   ball by ball].[batter].&amp;[RT Ponting]" c="RT Ponting" nd="1"/>
              <i n="[deliveries   ball by ball].[batter].&amp;[RV Gomez]" c="RV Gomez" nd="1"/>
              <i n="[deliveries   ball by ball].[batter].&amp;[RV Patel]" c="RV Patel" nd="1"/>
              <i n="[deliveries   ball by ball].[batter].&amp;[RV Uthappa]" c="RV Uthappa" nd="1"/>
              <i n="[deliveries   ball by ball].[batter].&amp;[S Anirudha]" c="S Anirudha" nd="1"/>
              <i n="[deliveries   ball by ball].[batter].&amp;[S Aravind]" c="S Aravind" nd="1"/>
              <i n="[deliveries   ball by ball].[batter].&amp;[S Badree]" c="S Badree" nd="1"/>
              <i n="[deliveries   ball by ball].[batter].&amp;[S Badrinath]" c="S Badrinath" nd="1"/>
              <i n="[deliveries   ball by ball].[batter].&amp;[S Chanderpaul]" c="S Chanderpaul" nd="1"/>
              <i n="[deliveries   ball by ball].[batter].&amp;[S Gopal]" c="S Gopal" nd="1"/>
              <i n="[deliveries   ball by ball].[batter].&amp;[S Kaul]" c="S Kaul" nd="1"/>
              <i n="[deliveries   ball by ball].[batter].&amp;[S Kaushik]" c="S Kaushik" nd="1"/>
              <i n="[deliveries   ball by ball].[batter].&amp;[S Ladda]" c="S Ladda" nd="1"/>
              <i n="[deliveries   ball by ball].[batter].&amp;[S Lamichhane]" c="S Lamichhane" nd="1"/>
              <i n="[deliveries   ball by ball].[batter].&amp;[S Nadeem]" c="S Nadeem" nd="1"/>
              <i n="[deliveries   ball by ball].[batter].&amp;[S Narwal]" c="S Narwal" nd="1"/>
              <i n="[deliveries   ball by ball].[batter].&amp;[S Rana]" c="S Rana" nd="1"/>
              <i n="[deliveries   ball by ball].[batter].&amp;[S Randiv]" c="S Randiv" nd="1"/>
              <i n="[deliveries   ball by ball].[batter].&amp;[S Sohal]" c="S Sohal" nd="1"/>
              <i n="[deliveries   ball by ball].[batter].&amp;[S Sreesanth]" c="S Sreesanth" nd="1"/>
              <i n="[deliveries   ball by ball].[batter].&amp;[S Sriram]" c="S Sriram" nd="1"/>
              <i n="[deliveries   ball by ball].[batter].&amp;[S Tyagi]" c="S Tyagi" nd="1"/>
              <i n="[deliveries   ball by ball].[batter].&amp;[S Vidyut]" c="S Vidyut" nd="1"/>
              <i n="[deliveries   ball by ball].[batter].&amp;[SA Abbott]" c="SA Abbott" nd="1"/>
              <i n="[deliveries   ball by ball].[batter].&amp;[SA Asnodkar]" c="SA Asnodkar" nd="1"/>
              <i n="[deliveries   ball by ball].[batter].&amp;[Sachin Baby]" c="Sachin Baby" nd="1"/>
              <i n="[deliveries   ball by ball].[batter].&amp;[Salman Butt]" c="Salman Butt" nd="1"/>
              <i n="[deliveries   ball by ball].[batter].&amp;[Sandeep Sharma]" c="Sandeep Sharma" nd="1"/>
              <i n="[deliveries   ball by ball].[batter].&amp;[SB Bangar]" c="SB Bangar" nd="1"/>
              <i n="[deliveries   ball by ball].[batter].&amp;[SB Jakati]" c="SB Jakati" nd="1"/>
              <i n="[deliveries   ball by ball].[batter].&amp;[SB Joshi]" c="SB Joshi" nd="1"/>
              <i n="[deliveries   ball by ball].[batter].&amp;[SB Styris]" c="SB Styris" nd="1"/>
              <i n="[deliveries   ball by ball].[batter].&amp;[SB Wagh]" c="SB Wagh" nd="1"/>
              <i n="[deliveries   ball by ball].[batter].&amp;[SC Ganguly]" c="SC Ganguly" nd="1"/>
              <i n="[deliveries   ball by ball].[batter].&amp;[SD Chitnis]" c="SD Chitnis" nd="1"/>
              <i n="[deliveries   ball by ball].[batter].&amp;[SD Lad]" c="SD Lad" nd="1"/>
              <i n="[deliveries   ball by ball].[batter].&amp;[SE Bond]" c="SE Bond" nd="1"/>
              <i n="[deliveries   ball by ball].[batter].&amp;[SE Marsh]" c="SE Marsh" nd="1"/>
              <i n="[deliveries   ball by ball].[batter].&amp;[SE Rutherford]" c="SE Rutherford" nd="1"/>
              <i n="[deliveries   ball by ball].[batter].&amp;[Shahid Afridi]" c="Shahid Afridi" nd="1"/>
              <i n="[deliveries   ball by ball].[batter].&amp;[Shakib Al Hasan]" c="Shakib Al Hasan" nd="1"/>
              <i n="[deliveries   ball by ball].[batter].&amp;[Shivam Mavi]" c="Shivam Mavi" nd="1"/>
              <i n="[deliveries   ball by ball].[batter].&amp;[Shivam Sharma]" c="Shivam Sharma" nd="1"/>
              <i n="[deliveries   ball by ball].[batter].&amp;[Shoaib Ahmed]" c="Shoaib Ahmed" nd="1"/>
              <i n="[deliveries   ball by ball].[batter].&amp;[Shoaib Akhtar]" c="Shoaib Akhtar" nd="1"/>
              <i n="[deliveries   ball by ball].[batter].&amp;[Shoaib Malik]" c="Shoaib Malik" nd="1"/>
              <i n="[deliveries   ball by ball].[batter].&amp;[Simarjeet Singh]" c="Simarjeet Singh" nd="1"/>
              <i n="[deliveries   ball by ball].[batter].&amp;[SJ Srivastava]" c="SJ Srivastava" nd="1"/>
              <i n="[deliveries   ball by ball].[batter].&amp;[SK Raina]" c="SK Raina" nd="1"/>
              <i n="[deliveries   ball by ball].[batter].&amp;[SK Trivedi]" c="SK Trivedi" nd="1"/>
              <i n="[deliveries   ball by ball].[batter].&amp;[SK Warne]" c="SK Warne" nd="1"/>
              <i n="[deliveries   ball by ball].[batter].&amp;[SL Malinga]" c="SL Malinga" nd="1"/>
              <i n="[deliveries   ball by ball].[batter].&amp;[SM Harwood]" c="SM Harwood" nd="1"/>
              <i n="[deliveries   ball by ball].[batter].&amp;[SM Katich]" c="SM Katich" nd="1"/>
              <i n="[deliveries   ball by ball].[batter].&amp;[SM Pollock]" c="SM Pollock" nd="1"/>
              <i n="[deliveries   ball by ball].[batter].&amp;[SMSM Senanayake]" c="SMSM Senanayake" nd="1"/>
              <i n="[deliveries   ball by ball].[batter].&amp;[SN Khan]" c="SN Khan" nd="1"/>
              <i n="[deliveries   ball by ball].[batter].&amp;[Sohail Tanvir]" c="Sohail Tanvir" nd="1"/>
              <i n="[deliveries   ball by ball].[batter].&amp;[SP Fleming]" c="SP Fleming" nd="1"/>
              <i n="[deliveries   ball by ball].[batter].&amp;[SP Goswami]" c="SP Goswami" nd="1"/>
              <i n="[deliveries   ball by ball].[batter].&amp;[SP Jackson]" c="SP Jackson" nd="1"/>
              <i n="[deliveries   ball by ball].[batter].&amp;[SPD Smith]" c="SPD Smith" nd="1"/>
              <i n="[deliveries   ball by ball].[batter].&amp;[SR Tendulkar]" c="SR Tendulkar" nd="1"/>
              <i n="[deliveries   ball by ball].[batter].&amp;[SR Watson]" c="SR Watson" nd="1"/>
              <i n="[deliveries   ball by ball].[batter].&amp;[SS Cottrell]" c="SS Cottrell" nd="1"/>
              <i n="[deliveries   ball by ball].[batter].&amp;[SS Shaikh]" c="SS Shaikh" nd="1"/>
              <i n="[deliveries   ball by ball].[batter].&amp;[SS Tiwary]" c="SS Tiwary" nd="1"/>
              <i n="[deliveries   ball by ball].[batter].&amp;[ST Jayasuriya]" c="ST Jayasuriya" nd="1"/>
              <i n="[deliveries   ball by ball].[batter].&amp;[STR Binny]" c="STR Binny" nd="1"/>
              <i n="[deliveries   ball by ball].[batter].&amp;[Sunny Gupta]" c="Sunny Gupta" nd="1"/>
              <i n="[deliveries   ball by ball].[batter].&amp;[Sunny Singh]" c="Sunny Singh" nd="1"/>
              <i n="[deliveries   ball by ball].[batter].&amp;[SW Billings]" c="SW Billings" nd="1"/>
              <i n="[deliveries   ball by ball].[batter].&amp;[SW Tait]" c="SW Tait" nd="1"/>
              <i n="[deliveries   ball by ball].[batter].&amp;[T Banton]" c="T Banton" nd="1"/>
              <i n="[deliveries   ball by ball].[batter].&amp;[T Henderson]" c="T Henderson" nd="1"/>
              <i n="[deliveries   ball by ball].[batter].&amp;[T Kohli]" c="T Kohli" nd="1"/>
              <i n="[deliveries   ball by ball].[batter].&amp;[T Natarajan]" c="T Natarajan" nd="1"/>
              <i n="[deliveries   ball by ball].[batter].&amp;[T Shamsi]" c="T Shamsi" nd="1"/>
              <i n="[deliveries   ball by ball].[batter].&amp;[T Taibu]" c="T Taibu" nd="1"/>
              <i n="[deliveries   ball by ball].[batter].&amp;[T Thushara]" c="T Thushara" nd="1"/>
              <i n="[deliveries   ball by ball].[batter].&amp;[TD Paine]" c="TD Paine" nd="1"/>
              <i n="[deliveries   ball by ball].[batter].&amp;[TG Southee]" c="TG Southee" nd="1"/>
              <i n="[deliveries   ball by ball].[batter].&amp;[TK Curran]" c="TK Curran" nd="1"/>
              <i n="[deliveries   ball by ball].[batter].&amp;[TL Seifert]" c="TL Seifert" nd="1"/>
              <i n="[deliveries   ball by ball].[batter].&amp;[TL Suman]" c="TL Suman" nd="1"/>
              <i n="[deliveries   ball by ball].[batter].&amp;[TM Dilshan]" c="TM Dilshan" nd="1"/>
              <i n="[deliveries   ball by ball].[batter].&amp;[TM Srivastava]" c="TM Srivastava" nd="1"/>
              <i n="[deliveries   ball by ball].[batter].&amp;[TR Birt]" c="TR Birt" nd="1"/>
              <i n="[deliveries   ball by ball].[batter].&amp;[TS Mills]" c="TS Mills" nd="1"/>
              <i n="[deliveries   ball by ball].[batter].&amp;[U Kaul]" c="U Kaul" nd="1"/>
              <i n="[deliveries   ball by ball].[batter].&amp;[UA Birla]" c="UA Birla" nd="1"/>
              <i n="[deliveries   ball by ball].[batter].&amp;[UBT Chand]" c="UBT Chand" nd="1"/>
              <i n="[deliveries   ball by ball].[batter].&amp;[Umar Gul]" c="Umar Gul" nd="1"/>
              <i n="[deliveries   ball by ball].[batter].&amp;[Umran Malik]" c="Umran Malik" nd="1"/>
              <i n="[deliveries   ball by ball].[batter].&amp;[UT Khawaja]" c="UT Khawaja" nd="1"/>
              <i n="[deliveries   ball by ball].[batter].&amp;[V Pratap Singh]" c="V Pratap Singh" nd="1"/>
              <i n="[deliveries   ball by ball].[batter].&amp;[V Sehwag]" c="V Sehwag" nd="1"/>
              <i n="[deliveries   ball by ball].[batter].&amp;[VH Zol]" c="VH Zol" nd="1"/>
              <i n="[deliveries   ball by ball].[batter].&amp;[Virat Singh]" c="Virat Singh" nd="1"/>
              <i n="[deliveries   ball by ball].[batter].&amp;[Vishnu Vinod]" c="Vishnu Vinod" nd="1"/>
              <i n="[deliveries   ball by ball].[batter].&amp;[Vivrant Sharma]" c="Vivrant Sharma" nd="1"/>
              <i n="[deliveries   ball by ball].[batter].&amp;[VR Aaron]" c="VR Aaron" nd="1"/>
              <i n="[deliveries   ball by ball].[batter].&amp;[VRV Singh]" c="VRV Singh" nd="1"/>
              <i n="[deliveries   ball by ball].[batter].&amp;[VS Malik]" c="VS Malik" nd="1"/>
              <i n="[deliveries   ball by ball].[batter].&amp;[VS Yeligati]" c="VS Yeligati" nd="1"/>
              <i n="[deliveries   ball by ball].[batter].&amp;[VVS Laxman]" c="VVS Laxman" nd="1"/>
              <i n="[deliveries   ball by ball].[batter].&amp;[VY Mahesh]" c="VY Mahesh" nd="1"/>
              <i n="[deliveries   ball by ball].[batter].&amp;[W Jaffer]" c="W Jaffer" nd="1"/>
              <i n="[deliveries   ball by ball].[batter].&amp;[WA Mota]" c="WA Mota" nd="1"/>
              <i n="[deliveries   ball by ball].[batter].&amp;[WD Parnell]" c="WD Parnell" nd="1"/>
              <i n="[deliveries   ball by ball].[batter].&amp;[WPUJC Vaas]" c="WPUJC Vaas" nd="1"/>
              <i n="[deliveries   ball by ball].[batter].&amp;[X Thalaivan Sargunam]" c="X Thalaivan Sargunam" nd="1"/>
              <i n="[deliveries   ball by ball].[batter].&amp;[Y Gnaneswara Rao]" c="Y Gnaneswara Rao" nd="1"/>
              <i n="[deliveries   ball by ball].[batter].&amp;[Y Nagar]" c="Y Nagar" nd="1"/>
              <i n="[deliveries   ball by ball].[batter].&amp;[Y Prithvi Raj]" c="Y Prithvi Raj" nd="1"/>
              <i n="[deliveries   ball by ball].[batter].&amp;[Y Venugopal Rao]" c="Y Venugopal Rao" nd="1"/>
              <i n="[deliveries   ball by ball].[batter].&amp;[YA Abdulla]" c="YA Abdulla" nd="1"/>
              <i n="[deliveries   ball by ball].[batter].&amp;[Yash Dayal]" c="Yash Dayal" nd="1"/>
              <i n="[deliveries   ball by ball].[batter].&amp;[Yashpal Singh]" c="Yashpal Singh" nd="1"/>
              <i n="[deliveries   ball by ball].[batter].&amp;[YK Pathan]" c="YK Pathan" nd="1"/>
              <i n="[deliveries   ball by ball].[batter].&amp;[Younis Khan]" c="Younis Khan" nd="1"/>
              <i n="[deliveries   ball by ball].[batter].&amp;[YS Chahal]" c="YS Chahal" nd="1"/>
              <i n="[deliveries   ball by ball].[batter].&amp;[Yuvraj Singh]" c="Yuvraj Singh" nd="1"/>
              <i n="[deliveries   ball by ball].[batter].&amp;[YV Dhull]" c="YV Dhull" nd="1"/>
              <i n="[deliveries   ball by ball].[batter].&amp;[YV Takawale]" c="YV Takawale" nd="1"/>
              <i n="[deliveries   ball by ball].[batter].&amp;[Z Khan]" c="Z Khan" nd="1"/>
            </range>
          </ranges>
        </level>
      </levels>
      <selections count="1">
        <selection n="[deliveries   ball by ball].[batter].&amp;[V Kohli]"/>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missal_kind" xr10:uid="{FA9682FF-7F93-4A1D-AF6E-84A7660C6E92}" cache="Slicer_dismissal_kind" caption="dismissal_kind"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D8E2D807-65D7-45D4-9BC0-978FD2EB1062}" cache="Slicer_season" caption="season" startItem="12"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tsman_runs" xr10:uid="{468CD144-A82F-45B7-B991-DA42AFE71CF6}" cache="Slicer_batsman_runs" caption="batsman_runs" level="1" rowHeight="234950"/>
  <slicer name="batter" xr10:uid="{48A9A8DF-F8F3-4154-8406-B3EF77034946}" cache="Slicer_batter" caption="batter"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671C53F1-0EF9-4549-B788-45F9D4EF5B6E}" cache="Slicer_season" caption="season" startItem="16" level="1" style="Slicer Style 1" rowHeight="234950"/>
  <slicer name="batter 1" xr10:uid="{7EF714DE-024F-4575-B7DD-9DA49D8A556D}" cache="Slicer_batter" caption="batter"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C7854B-DBA9-43C0-9343-81136BCD6590}" name="Table1" displayName="Table1" ref="C57:H74" totalsRowShown="0" headerRowDxfId="10" dataDxfId="8" headerRowBorderDxfId="9" tableBorderDxfId="7" totalsRowBorderDxfId="6">
  <autoFilter ref="C57:H74" xr:uid="{26C7854B-DBA9-43C0-9343-81136BCD6590}"/>
  <tableColumns count="6">
    <tableColumn id="1" xr3:uid="{A6711F6D-9AD1-4918-9668-CE7E104381D2}" name="Year" dataDxfId="5"/>
    <tableColumn id="2" xr3:uid="{4FD1974A-746B-4BDA-8AFD-2E6A8EE61975}" name="Winner" dataDxfId="4"/>
    <tableColumn id="3" xr3:uid="{32C9D9F2-09A3-44FB-B4BD-7D20FA2AC57D}" name="Runner Up" dataDxfId="3"/>
    <tableColumn id="4" xr3:uid="{8668668F-1C07-40E4-8E20-4C143F143D33}" name="Venue" dataDxfId="2"/>
    <tableColumn id="5" xr3:uid="{BBD844F7-F634-4A56-802B-01DAC8587BCB}" name="Number of teams" dataDxfId="1"/>
    <tableColumn id="6" xr3:uid="{25A2284F-CFB9-4E81-9674-C81A7188FB52}" name="Player of the Match" dataDxfId="0"/>
  </tableColumns>
  <tableStyleInfo name="TableStyleDark1"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ivotTable" Target="../pivotTables/pivotTable3.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07C3-DD59-412E-9585-870827B75054}">
  <sheetPr codeName="Sheet4"/>
  <dimension ref="B3:K109"/>
  <sheetViews>
    <sheetView workbookViewId="0">
      <selection activeCell="B5" sqref="B5"/>
    </sheetView>
  </sheetViews>
  <sheetFormatPr defaultRowHeight="14.4" x14ac:dyDescent="0.3"/>
  <cols>
    <col min="2" max="2" width="18" bestFit="1" customWidth="1"/>
    <col min="3" max="3" width="15.21875" bestFit="1" customWidth="1"/>
  </cols>
  <sheetData>
    <row r="3" spans="2:11" x14ac:dyDescent="0.3">
      <c r="B3" s="1" t="s">
        <v>0</v>
      </c>
      <c r="C3" t="s">
        <v>47</v>
      </c>
    </row>
    <row r="4" spans="2:11" x14ac:dyDescent="0.3">
      <c r="B4" s="2" t="s">
        <v>190</v>
      </c>
      <c r="C4">
        <v>24</v>
      </c>
    </row>
    <row r="5" spans="2:11" x14ac:dyDescent="0.3">
      <c r="B5" s="2" t="s">
        <v>235</v>
      </c>
      <c r="C5">
        <v>21</v>
      </c>
      <c r="J5" t="str">
        <f>"Most Wickets" &amp; CHAR(10) &amp; B4 &amp; CHAR(10) &amp; C4 &amp; " Wickets"</f>
        <v>Most Wickets
HV Patel
24 Wickets</v>
      </c>
      <c r="K5" s="15"/>
    </row>
    <row r="6" spans="2:11" x14ac:dyDescent="0.3">
      <c r="B6" s="2" t="s">
        <v>192</v>
      </c>
      <c r="C6">
        <v>20</v>
      </c>
    </row>
    <row r="7" spans="2:11" x14ac:dyDescent="0.3">
      <c r="B7" s="2" t="s">
        <v>236</v>
      </c>
      <c r="C7">
        <v>19</v>
      </c>
    </row>
    <row r="8" spans="2:11" x14ac:dyDescent="0.3">
      <c r="B8" s="2" t="s">
        <v>237</v>
      </c>
      <c r="C8">
        <v>19</v>
      </c>
    </row>
    <row r="9" spans="2:11" x14ac:dyDescent="0.3">
      <c r="B9" s="2" t="s">
        <v>196</v>
      </c>
      <c r="C9">
        <v>19</v>
      </c>
    </row>
    <row r="10" spans="2:11" x14ac:dyDescent="0.3">
      <c r="B10" s="2" t="s">
        <v>208</v>
      </c>
      <c r="C10">
        <v>19</v>
      </c>
    </row>
    <row r="11" spans="2:11" x14ac:dyDescent="0.3">
      <c r="B11" s="2" t="s">
        <v>124</v>
      </c>
      <c r="C11">
        <v>19</v>
      </c>
    </row>
    <row r="12" spans="2:11" x14ac:dyDescent="0.3">
      <c r="B12" s="2" t="s">
        <v>142</v>
      </c>
      <c r="C12">
        <v>18</v>
      </c>
    </row>
    <row r="13" spans="2:11" x14ac:dyDescent="0.3">
      <c r="B13" s="2" t="s">
        <v>234</v>
      </c>
      <c r="C13">
        <v>17</v>
      </c>
    </row>
    <row r="14" spans="2:11" x14ac:dyDescent="0.3">
      <c r="B14" s="2" t="s">
        <v>91</v>
      </c>
      <c r="C14">
        <v>17</v>
      </c>
    </row>
    <row r="15" spans="2:11" x14ac:dyDescent="0.3">
      <c r="B15" s="2" t="s">
        <v>199</v>
      </c>
      <c r="C15">
        <v>17</v>
      </c>
    </row>
    <row r="16" spans="2:11" x14ac:dyDescent="0.3">
      <c r="B16" s="2" t="s">
        <v>213</v>
      </c>
      <c r="C16">
        <v>17</v>
      </c>
    </row>
    <row r="17" spans="2:3" x14ac:dyDescent="0.3">
      <c r="B17" s="2" t="s">
        <v>238</v>
      </c>
      <c r="C17">
        <v>17</v>
      </c>
    </row>
    <row r="18" spans="2:3" x14ac:dyDescent="0.3">
      <c r="B18" s="2" t="s">
        <v>239</v>
      </c>
      <c r="C18">
        <v>17</v>
      </c>
    </row>
    <row r="19" spans="2:3" x14ac:dyDescent="0.3">
      <c r="B19" s="2" t="s">
        <v>186</v>
      </c>
      <c r="C19">
        <v>16</v>
      </c>
    </row>
    <row r="20" spans="2:3" x14ac:dyDescent="0.3">
      <c r="B20" s="2" t="s">
        <v>116</v>
      </c>
      <c r="C20">
        <v>16</v>
      </c>
    </row>
    <row r="21" spans="2:3" x14ac:dyDescent="0.3">
      <c r="B21" s="2" t="s">
        <v>240</v>
      </c>
      <c r="C21">
        <v>15</v>
      </c>
    </row>
    <row r="22" spans="2:3" x14ac:dyDescent="0.3">
      <c r="B22" s="2" t="s">
        <v>193</v>
      </c>
      <c r="C22">
        <v>15</v>
      </c>
    </row>
    <row r="23" spans="2:3" x14ac:dyDescent="0.3">
      <c r="B23" s="2" t="s">
        <v>241</v>
      </c>
      <c r="C23">
        <v>14</v>
      </c>
    </row>
    <row r="24" spans="2:3" x14ac:dyDescent="0.3">
      <c r="B24" s="2" t="s">
        <v>218</v>
      </c>
      <c r="C24">
        <v>14</v>
      </c>
    </row>
    <row r="25" spans="2:3" x14ac:dyDescent="0.3">
      <c r="B25" s="2" t="s">
        <v>164</v>
      </c>
      <c r="C25">
        <v>14</v>
      </c>
    </row>
    <row r="26" spans="2:3" x14ac:dyDescent="0.3">
      <c r="B26" s="2" t="s">
        <v>242</v>
      </c>
      <c r="C26">
        <v>13</v>
      </c>
    </row>
    <row r="27" spans="2:3" x14ac:dyDescent="0.3">
      <c r="B27" s="2" t="s">
        <v>59</v>
      </c>
      <c r="C27">
        <v>13</v>
      </c>
    </row>
    <row r="28" spans="2:3" x14ac:dyDescent="0.3">
      <c r="B28" s="2" t="s">
        <v>243</v>
      </c>
      <c r="C28">
        <v>13</v>
      </c>
    </row>
    <row r="29" spans="2:3" x14ac:dyDescent="0.3">
      <c r="B29" s="2" t="s">
        <v>217</v>
      </c>
      <c r="C29">
        <v>13</v>
      </c>
    </row>
    <row r="30" spans="2:3" x14ac:dyDescent="0.3">
      <c r="B30" s="2" t="s">
        <v>187</v>
      </c>
      <c r="C30">
        <v>13</v>
      </c>
    </row>
    <row r="31" spans="2:3" x14ac:dyDescent="0.3">
      <c r="B31" s="2" t="s">
        <v>126</v>
      </c>
      <c r="C31">
        <v>11</v>
      </c>
    </row>
    <row r="32" spans="2:3" x14ac:dyDescent="0.3">
      <c r="B32" s="2" t="s">
        <v>181</v>
      </c>
      <c r="C32">
        <v>11</v>
      </c>
    </row>
    <row r="33" spans="2:3" x14ac:dyDescent="0.3">
      <c r="B33" s="2" t="s">
        <v>244</v>
      </c>
      <c r="C33">
        <v>11</v>
      </c>
    </row>
    <row r="34" spans="2:3" x14ac:dyDescent="0.3">
      <c r="B34" s="2" t="s">
        <v>230</v>
      </c>
      <c r="C34">
        <v>11</v>
      </c>
    </row>
    <row r="35" spans="2:3" x14ac:dyDescent="0.3">
      <c r="B35" s="2" t="s">
        <v>178</v>
      </c>
      <c r="C35">
        <v>10</v>
      </c>
    </row>
    <row r="36" spans="2:3" x14ac:dyDescent="0.3">
      <c r="B36" s="2" t="s">
        <v>62</v>
      </c>
      <c r="C36">
        <v>10</v>
      </c>
    </row>
    <row r="37" spans="2:3" x14ac:dyDescent="0.3">
      <c r="B37" s="2" t="s">
        <v>60</v>
      </c>
      <c r="C37">
        <v>10</v>
      </c>
    </row>
    <row r="38" spans="2:3" x14ac:dyDescent="0.3">
      <c r="B38" s="2" t="s">
        <v>222</v>
      </c>
      <c r="C38">
        <v>10</v>
      </c>
    </row>
    <row r="39" spans="2:3" x14ac:dyDescent="0.3">
      <c r="B39" s="2" t="s">
        <v>121</v>
      </c>
      <c r="C39">
        <v>10</v>
      </c>
    </row>
    <row r="40" spans="2:3" x14ac:dyDescent="0.3">
      <c r="B40" s="2" t="s">
        <v>117</v>
      </c>
      <c r="C40">
        <v>10</v>
      </c>
    </row>
    <row r="41" spans="2:3" x14ac:dyDescent="0.3">
      <c r="B41" s="2" t="s">
        <v>173</v>
      </c>
      <c r="C41">
        <v>9</v>
      </c>
    </row>
    <row r="42" spans="2:3" x14ac:dyDescent="0.3">
      <c r="B42" s="2" t="s">
        <v>152</v>
      </c>
      <c r="C42">
        <v>9</v>
      </c>
    </row>
    <row r="43" spans="2:3" x14ac:dyDescent="0.3">
      <c r="B43" s="2" t="s">
        <v>227</v>
      </c>
      <c r="C43">
        <v>9</v>
      </c>
    </row>
    <row r="44" spans="2:3" x14ac:dyDescent="0.3">
      <c r="B44" s="2" t="s">
        <v>53</v>
      </c>
      <c r="C44">
        <v>9</v>
      </c>
    </row>
    <row r="45" spans="2:3" x14ac:dyDescent="0.3">
      <c r="B45" s="2" t="s">
        <v>207</v>
      </c>
      <c r="C45">
        <v>9</v>
      </c>
    </row>
    <row r="46" spans="2:3" x14ac:dyDescent="0.3">
      <c r="B46" s="2" t="s">
        <v>54</v>
      </c>
      <c r="C46">
        <v>8</v>
      </c>
    </row>
    <row r="47" spans="2:3" x14ac:dyDescent="0.3">
      <c r="B47" s="2" t="s">
        <v>245</v>
      </c>
      <c r="C47">
        <v>8</v>
      </c>
    </row>
    <row r="48" spans="2:3" x14ac:dyDescent="0.3">
      <c r="B48" s="2" t="s">
        <v>80</v>
      </c>
      <c r="C48">
        <v>8</v>
      </c>
    </row>
    <row r="49" spans="2:3" x14ac:dyDescent="0.3">
      <c r="B49" s="2" t="s">
        <v>205</v>
      </c>
      <c r="C49">
        <v>8</v>
      </c>
    </row>
    <row r="50" spans="2:3" x14ac:dyDescent="0.3">
      <c r="B50" s="2" t="s">
        <v>64</v>
      </c>
      <c r="C50">
        <v>8</v>
      </c>
    </row>
    <row r="51" spans="2:3" x14ac:dyDescent="0.3">
      <c r="B51" s="2" t="s">
        <v>246</v>
      </c>
      <c r="C51">
        <v>7</v>
      </c>
    </row>
    <row r="52" spans="2:3" x14ac:dyDescent="0.3">
      <c r="B52" s="2" t="s">
        <v>156</v>
      </c>
      <c r="C52">
        <v>7</v>
      </c>
    </row>
    <row r="53" spans="2:3" x14ac:dyDescent="0.3">
      <c r="B53" s="2" t="s">
        <v>247</v>
      </c>
      <c r="C53">
        <v>7</v>
      </c>
    </row>
    <row r="54" spans="2:3" x14ac:dyDescent="0.3">
      <c r="B54" s="2" t="s">
        <v>127</v>
      </c>
      <c r="C54">
        <v>7</v>
      </c>
    </row>
    <row r="55" spans="2:3" x14ac:dyDescent="0.3">
      <c r="B55" s="2" t="s">
        <v>210</v>
      </c>
      <c r="C55">
        <v>7</v>
      </c>
    </row>
    <row r="56" spans="2:3" x14ac:dyDescent="0.3">
      <c r="B56" s="2" t="s">
        <v>248</v>
      </c>
      <c r="C56">
        <v>7</v>
      </c>
    </row>
    <row r="57" spans="2:3" x14ac:dyDescent="0.3">
      <c r="B57" s="2" t="s">
        <v>172</v>
      </c>
      <c r="C57">
        <v>6</v>
      </c>
    </row>
    <row r="58" spans="2:3" x14ac:dyDescent="0.3">
      <c r="B58" s="2" t="s">
        <v>169</v>
      </c>
      <c r="C58">
        <v>6</v>
      </c>
    </row>
    <row r="59" spans="2:3" x14ac:dyDescent="0.3">
      <c r="B59" s="2" t="s">
        <v>161</v>
      </c>
      <c r="C59">
        <v>6</v>
      </c>
    </row>
    <row r="60" spans="2:3" x14ac:dyDescent="0.3">
      <c r="B60" s="2" t="s">
        <v>249</v>
      </c>
      <c r="C60">
        <v>6</v>
      </c>
    </row>
    <row r="61" spans="2:3" x14ac:dyDescent="0.3">
      <c r="B61" s="2" t="s">
        <v>191</v>
      </c>
      <c r="C61">
        <v>6</v>
      </c>
    </row>
    <row r="62" spans="2:3" x14ac:dyDescent="0.3">
      <c r="B62" s="2" t="s">
        <v>250</v>
      </c>
      <c r="C62">
        <v>6</v>
      </c>
    </row>
    <row r="63" spans="2:3" x14ac:dyDescent="0.3">
      <c r="B63" s="2" t="s">
        <v>251</v>
      </c>
      <c r="C63">
        <v>5</v>
      </c>
    </row>
    <row r="64" spans="2:3" x14ac:dyDescent="0.3">
      <c r="B64" s="2" t="s">
        <v>252</v>
      </c>
      <c r="C64">
        <v>5</v>
      </c>
    </row>
    <row r="65" spans="2:3" x14ac:dyDescent="0.3">
      <c r="B65" s="2" t="s">
        <v>209</v>
      </c>
      <c r="C65">
        <v>5</v>
      </c>
    </row>
    <row r="66" spans="2:3" x14ac:dyDescent="0.3">
      <c r="B66" s="2" t="s">
        <v>179</v>
      </c>
      <c r="C66">
        <v>5</v>
      </c>
    </row>
    <row r="67" spans="2:3" x14ac:dyDescent="0.3">
      <c r="B67" s="2" t="s">
        <v>143</v>
      </c>
      <c r="C67">
        <v>5</v>
      </c>
    </row>
    <row r="68" spans="2:3" x14ac:dyDescent="0.3">
      <c r="B68" s="2" t="s">
        <v>253</v>
      </c>
      <c r="C68">
        <v>4</v>
      </c>
    </row>
    <row r="69" spans="2:3" x14ac:dyDescent="0.3">
      <c r="B69" s="2" t="s">
        <v>167</v>
      </c>
      <c r="C69">
        <v>4</v>
      </c>
    </row>
    <row r="70" spans="2:3" x14ac:dyDescent="0.3">
      <c r="B70" s="2" t="s">
        <v>212</v>
      </c>
      <c r="C70">
        <v>4</v>
      </c>
    </row>
    <row r="71" spans="2:3" x14ac:dyDescent="0.3">
      <c r="B71" s="2" t="s">
        <v>203</v>
      </c>
      <c r="C71">
        <v>4</v>
      </c>
    </row>
    <row r="72" spans="2:3" x14ac:dyDescent="0.3">
      <c r="B72" s="2" t="s">
        <v>102</v>
      </c>
      <c r="C72">
        <v>4</v>
      </c>
    </row>
    <row r="73" spans="2:3" x14ac:dyDescent="0.3">
      <c r="B73" s="2" t="s">
        <v>231</v>
      </c>
      <c r="C73">
        <v>4</v>
      </c>
    </row>
    <row r="74" spans="2:3" x14ac:dyDescent="0.3">
      <c r="B74" s="2" t="s">
        <v>114</v>
      </c>
      <c r="C74">
        <v>3</v>
      </c>
    </row>
    <row r="75" spans="2:3" x14ac:dyDescent="0.3">
      <c r="B75" s="2" t="s">
        <v>149</v>
      </c>
      <c r="C75">
        <v>3</v>
      </c>
    </row>
    <row r="76" spans="2:3" x14ac:dyDescent="0.3">
      <c r="B76" s="2" t="s">
        <v>194</v>
      </c>
      <c r="C76">
        <v>3</v>
      </c>
    </row>
    <row r="77" spans="2:3" x14ac:dyDescent="0.3">
      <c r="B77" s="2" t="s">
        <v>254</v>
      </c>
      <c r="C77">
        <v>3</v>
      </c>
    </row>
    <row r="78" spans="2:3" x14ac:dyDescent="0.3">
      <c r="B78" s="2" t="s">
        <v>144</v>
      </c>
      <c r="C78">
        <v>2</v>
      </c>
    </row>
    <row r="79" spans="2:3" x14ac:dyDescent="0.3">
      <c r="B79" s="2" t="s">
        <v>122</v>
      </c>
      <c r="C79">
        <v>2</v>
      </c>
    </row>
    <row r="80" spans="2:3" x14ac:dyDescent="0.3">
      <c r="B80" s="2" t="s">
        <v>228</v>
      </c>
      <c r="C80">
        <v>2</v>
      </c>
    </row>
    <row r="81" spans="2:3" x14ac:dyDescent="0.3">
      <c r="B81" s="2" t="s">
        <v>92</v>
      </c>
      <c r="C81">
        <v>2</v>
      </c>
    </row>
    <row r="82" spans="2:3" x14ac:dyDescent="0.3">
      <c r="B82" s="2" t="s">
        <v>255</v>
      </c>
      <c r="C82">
        <v>2</v>
      </c>
    </row>
    <row r="83" spans="2:3" x14ac:dyDescent="0.3">
      <c r="B83" s="2" t="s">
        <v>256</v>
      </c>
      <c r="C83">
        <v>2</v>
      </c>
    </row>
    <row r="84" spans="2:3" x14ac:dyDescent="0.3">
      <c r="B84" s="2" t="s">
        <v>188</v>
      </c>
      <c r="C84">
        <v>2</v>
      </c>
    </row>
    <row r="85" spans="2:3" x14ac:dyDescent="0.3">
      <c r="B85" s="2" t="s">
        <v>219</v>
      </c>
      <c r="C85">
        <v>2</v>
      </c>
    </row>
    <row r="86" spans="2:3" x14ac:dyDescent="0.3">
      <c r="B86" s="2" t="s">
        <v>170</v>
      </c>
      <c r="C86">
        <v>2</v>
      </c>
    </row>
    <row r="87" spans="2:3" x14ac:dyDescent="0.3">
      <c r="B87" s="2" t="s">
        <v>100</v>
      </c>
      <c r="C87">
        <v>1</v>
      </c>
    </row>
    <row r="88" spans="2:3" x14ac:dyDescent="0.3">
      <c r="B88" s="2" t="s">
        <v>233</v>
      </c>
      <c r="C88">
        <v>1</v>
      </c>
    </row>
    <row r="89" spans="2:3" x14ac:dyDescent="0.3">
      <c r="B89" s="2" t="s">
        <v>155</v>
      </c>
      <c r="C89">
        <v>1</v>
      </c>
    </row>
    <row r="90" spans="2:3" x14ac:dyDescent="0.3">
      <c r="B90" s="2" t="s">
        <v>106</v>
      </c>
      <c r="C90">
        <v>1</v>
      </c>
    </row>
    <row r="91" spans="2:3" x14ac:dyDescent="0.3">
      <c r="B91" s="2" t="s">
        <v>202</v>
      </c>
      <c r="C91">
        <v>1</v>
      </c>
    </row>
    <row r="92" spans="2:3" x14ac:dyDescent="0.3">
      <c r="B92" s="2" t="s">
        <v>184</v>
      </c>
      <c r="C92">
        <v>1</v>
      </c>
    </row>
    <row r="93" spans="2:3" x14ac:dyDescent="0.3">
      <c r="B93" s="2" t="s">
        <v>198</v>
      </c>
      <c r="C93">
        <v>1</v>
      </c>
    </row>
    <row r="94" spans="2:3" x14ac:dyDescent="0.3">
      <c r="B94" s="2" t="s">
        <v>61</v>
      </c>
      <c r="C94">
        <v>1</v>
      </c>
    </row>
    <row r="95" spans="2:3" x14ac:dyDescent="0.3">
      <c r="B95" s="2" t="s">
        <v>180</v>
      </c>
      <c r="C95">
        <v>1</v>
      </c>
    </row>
    <row r="96" spans="2:3" x14ac:dyDescent="0.3">
      <c r="B96" s="2" t="s">
        <v>257</v>
      </c>
      <c r="C96">
        <v>1</v>
      </c>
    </row>
    <row r="97" spans="2:3" x14ac:dyDescent="0.3">
      <c r="B97" s="2" t="s">
        <v>223</v>
      </c>
      <c r="C97">
        <v>1</v>
      </c>
    </row>
    <row r="98" spans="2:3" x14ac:dyDescent="0.3">
      <c r="B98" s="2" t="s">
        <v>160</v>
      </c>
      <c r="C98">
        <v>1</v>
      </c>
    </row>
    <row r="99" spans="2:3" x14ac:dyDescent="0.3">
      <c r="B99" s="2" t="s">
        <v>258</v>
      </c>
      <c r="C99">
        <v>1</v>
      </c>
    </row>
    <row r="100" spans="2:3" x14ac:dyDescent="0.3">
      <c r="B100" s="2" t="s">
        <v>259</v>
      </c>
      <c r="C100">
        <v>1</v>
      </c>
    </row>
    <row r="101" spans="2:3" x14ac:dyDescent="0.3">
      <c r="B101" s="2" t="s">
        <v>232</v>
      </c>
      <c r="C101">
        <v>1</v>
      </c>
    </row>
    <row r="102" spans="2:3" x14ac:dyDescent="0.3">
      <c r="B102" s="2" t="s">
        <v>70</v>
      </c>
      <c r="C102">
        <v>1</v>
      </c>
    </row>
    <row r="103" spans="2:3" x14ac:dyDescent="0.3">
      <c r="B103" s="2" t="s">
        <v>225</v>
      </c>
      <c r="C103">
        <v>1</v>
      </c>
    </row>
    <row r="104" spans="2:3" x14ac:dyDescent="0.3">
      <c r="B104" s="2" t="s">
        <v>103</v>
      </c>
      <c r="C104">
        <v>1</v>
      </c>
    </row>
    <row r="105" spans="2:3" x14ac:dyDescent="0.3">
      <c r="B105" s="2" t="s">
        <v>260</v>
      </c>
      <c r="C105">
        <v>1</v>
      </c>
    </row>
    <row r="106" spans="2:3" x14ac:dyDescent="0.3">
      <c r="B106" s="2" t="s">
        <v>261</v>
      </c>
      <c r="C106">
        <v>1</v>
      </c>
    </row>
    <row r="107" spans="2:3" x14ac:dyDescent="0.3">
      <c r="B107" s="2" t="s">
        <v>113</v>
      </c>
      <c r="C107">
        <v>1</v>
      </c>
    </row>
    <row r="108" spans="2:3" x14ac:dyDescent="0.3">
      <c r="B108" s="2" t="s">
        <v>220</v>
      </c>
      <c r="C108">
        <v>1</v>
      </c>
    </row>
    <row r="109" spans="2:3" x14ac:dyDescent="0.3">
      <c r="B109" s="2" t="s">
        <v>1</v>
      </c>
      <c r="C109">
        <v>817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9DD42-2F8E-414F-A927-B91D505CC2C6}">
  <sheetPr codeName="Sheet2"/>
  <dimension ref="B3:N5"/>
  <sheetViews>
    <sheetView zoomScaleNormal="100" workbookViewId="0">
      <selection activeCell="AA22" sqref="AA22"/>
    </sheetView>
  </sheetViews>
  <sheetFormatPr defaultRowHeight="14.4" x14ac:dyDescent="0.3"/>
  <cols>
    <col min="2" max="2" width="12.5546875" bestFit="1" customWidth="1"/>
    <col min="3" max="3" width="19.6640625" bestFit="1" customWidth="1"/>
    <col min="14" max="14" width="25.109375" customWidth="1"/>
  </cols>
  <sheetData>
    <row r="3" spans="2:14" x14ac:dyDescent="0.3">
      <c r="B3" s="1" t="s">
        <v>0</v>
      </c>
      <c r="C3" t="s">
        <v>46</v>
      </c>
    </row>
    <row r="4" spans="2:14" x14ac:dyDescent="0.3">
      <c r="B4" s="2" t="s">
        <v>83</v>
      </c>
      <c r="C4">
        <v>24657</v>
      </c>
      <c r="L4" t="str">
        <f>TEXT(INDEX(C4:C100, 1), "#,##0")</f>
        <v>24,657</v>
      </c>
    </row>
    <row r="5" spans="2:14" x14ac:dyDescent="0.3">
      <c r="B5" s="2" t="s">
        <v>1</v>
      </c>
      <c r="C5">
        <v>24657</v>
      </c>
      <c r="N5" t="str">
        <f>REPT(" ", (30 - LEN("Total Runs")) / 2) &amp; "Total Runs" &amp; CHAR(10) &amp;
 REPT(" ", (30 - LEN(TEXT(INDEX(C4:C100, 1), "#,##0"))) / 2) &amp; TEXT(INDEX(C4:C100, 1), "#,##0") &amp; CHAR(10) &amp;
 REPT(" ", (30 - LEN("in this Season " &amp; TEXT(INDEX(B4:B100, 1), "0"))) / 2) &amp; "in this Season " &amp; TEXT(INDEX(B4:B100, 1), "0")</f>
        <v xml:space="preserve">          Total Runs
            24,657
     in this Season 2024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78874-7358-43FD-8B35-7576CE30B7A7}">
  <sheetPr codeName="Sheet3"/>
  <dimension ref="A1:I8"/>
  <sheetViews>
    <sheetView workbookViewId="0">
      <selection activeCell="I4" sqref="I4"/>
    </sheetView>
  </sheetViews>
  <sheetFormatPr defaultRowHeight="14.4" x14ac:dyDescent="0.3"/>
  <cols>
    <col min="1" max="1" width="12.5546875" bestFit="1" customWidth="1"/>
    <col min="2" max="2" width="15.21875" bestFit="1" customWidth="1"/>
  </cols>
  <sheetData>
    <row r="1" spans="1:9" x14ac:dyDescent="0.3">
      <c r="A1" s="1" t="s">
        <v>0</v>
      </c>
      <c r="B1" t="s">
        <v>47</v>
      </c>
    </row>
    <row r="2" spans="1:9" x14ac:dyDescent="0.3">
      <c r="A2" s="2" t="s">
        <v>83</v>
      </c>
      <c r="B2">
        <v>883</v>
      </c>
    </row>
    <row r="3" spans="1:9" x14ac:dyDescent="0.3">
      <c r="A3" s="2" t="s">
        <v>1</v>
      </c>
      <c r="B3">
        <v>883</v>
      </c>
    </row>
    <row r="4" spans="1:9" x14ac:dyDescent="0.3">
      <c r="I4" t="str">
        <f>"Total Wickets"&amp;CHAR(10)&amp;"      " &amp; TEXT(INDEX(B2:B100, 1), "0") &amp; CHAR(10) &amp; "  in " &amp; INDEX(A2:A100, 1)</f>
        <v>Total Wickets
      883
  in 2024</v>
      </c>
    </row>
    <row r="8" spans="1:9" x14ac:dyDescent="0.3"/>
  </sheetData>
  <pageMargins left="0.7" right="0.7" top="0.75" bottom="0.75" header="0.3" footer="0.3"/>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CAA27-7157-4422-9EE8-CCC826C0C04D}">
  <sheetPr codeName="Sheet6"/>
  <dimension ref="B3:C18"/>
  <sheetViews>
    <sheetView workbookViewId="0">
      <selection activeCell="Q12" sqref="Q12"/>
    </sheetView>
  </sheetViews>
  <sheetFormatPr defaultRowHeight="14.4" x14ac:dyDescent="0.3"/>
  <cols>
    <col min="2" max="2" width="24.33203125" bestFit="1" customWidth="1"/>
    <col min="3" max="3" width="14.6640625" bestFit="1" customWidth="1"/>
  </cols>
  <sheetData>
    <row r="3" spans="2:3" x14ac:dyDescent="0.3">
      <c r="B3" s="1" t="s">
        <v>0</v>
      </c>
      <c r="C3" t="s">
        <v>75</v>
      </c>
    </row>
    <row r="4" spans="2:3" x14ac:dyDescent="0.3">
      <c r="B4" s="2" t="s">
        <v>2</v>
      </c>
      <c r="C4">
        <v>138</v>
      </c>
    </row>
    <row r="5" spans="2:3" x14ac:dyDescent="0.3">
      <c r="B5" s="2" t="s">
        <v>3</v>
      </c>
      <c r="C5">
        <v>29</v>
      </c>
    </row>
    <row r="6" spans="2:3" x14ac:dyDescent="0.3">
      <c r="B6" s="2" t="s">
        <v>4</v>
      </c>
      <c r="C6">
        <v>48</v>
      </c>
    </row>
    <row r="7" spans="2:3" x14ac:dyDescent="0.3">
      <c r="B7" s="2" t="s">
        <v>71</v>
      </c>
      <c r="C7">
        <v>67</v>
      </c>
    </row>
    <row r="8" spans="2:3" x14ac:dyDescent="0.3">
      <c r="B8" s="2" t="s">
        <v>72</v>
      </c>
      <c r="C8">
        <v>13</v>
      </c>
    </row>
    <row r="9" spans="2:3" x14ac:dyDescent="0.3">
      <c r="B9" s="2" t="s">
        <v>5</v>
      </c>
      <c r="C9">
        <v>28</v>
      </c>
    </row>
    <row r="10" spans="2:3" x14ac:dyDescent="0.3">
      <c r="B10" s="2" t="s">
        <v>6</v>
      </c>
      <c r="C10">
        <v>88</v>
      </c>
    </row>
    <row r="11" spans="2:3" x14ac:dyDescent="0.3">
      <c r="B11" s="2" t="s">
        <v>7</v>
      </c>
      <c r="C11">
        <v>131</v>
      </c>
    </row>
    <row r="12" spans="2:3" x14ac:dyDescent="0.3">
      <c r="B12" s="2" t="s">
        <v>73</v>
      </c>
      <c r="C12">
        <v>24</v>
      </c>
    </row>
    <row r="13" spans="2:3" x14ac:dyDescent="0.3">
      <c r="B13" s="2" t="s">
        <v>8</v>
      </c>
      <c r="C13">
        <v>144</v>
      </c>
    </row>
    <row r="14" spans="2:3" x14ac:dyDescent="0.3">
      <c r="B14" s="2" t="s">
        <v>74</v>
      </c>
      <c r="C14">
        <v>24</v>
      </c>
    </row>
    <row r="15" spans="2:3" x14ac:dyDescent="0.3">
      <c r="B15" s="2" t="s">
        <v>9</v>
      </c>
      <c r="C15">
        <v>112</v>
      </c>
    </row>
    <row r="16" spans="2:3" x14ac:dyDescent="0.3">
      <c r="B16" s="2" t="s">
        <v>11</v>
      </c>
      <c r="C16">
        <v>116</v>
      </c>
    </row>
    <row r="17" spans="2:3" x14ac:dyDescent="0.3">
      <c r="B17" s="2" t="s">
        <v>12</v>
      </c>
      <c r="C17">
        <v>88</v>
      </c>
    </row>
    <row r="18" spans="2:3" x14ac:dyDescent="0.3">
      <c r="B18" s="2" t="s">
        <v>1</v>
      </c>
      <c r="C18">
        <v>1050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D7C9-6371-4533-A89F-FBF0F477CC7D}">
  <dimension ref="B3:M23"/>
  <sheetViews>
    <sheetView workbookViewId="0">
      <selection activeCell="P9" sqref="P9"/>
    </sheetView>
  </sheetViews>
  <sheetFormatPr defaultRowHeight="14.4" x14ac:dyDescent="0.3"/>
  <cols>
    <col min="2" max="2" width="12.5546875" bestFit="1" customWidth="1"/>
    <col min="3" max="3" width="9.33203125" bestFit="1" customWidth="1"/>
    <col min="4" max="4" width="11" bestFit="1" customWidth="1"/>
    <col min="5" max="5" width="10.77734375" bestFit="1" customWidth="1"/>
    <col min="6" max="6" width="12" bestFit="1" customWidth="1"/>
    <col min="7" max="7" width="25.109375" customWidth="1"/>
    <col min="8" max="8" width="10.77734375" bestFit="1" customWidth="1"/>
    <col min="9" max="9" width="8.6640625" bestFit="1" customWidth="1"/>
    <col min="10" max="10" width="9.21875" bestFit="1" customWidth="1"/>
    <col min="11" max="11" width="9.109375" bestFit="1" customWidth="1"/>
    <col min="12" max="12" width="10.44140625" bestFit="1" customWidth="1"/>
    <col min="13" max="13" width="20" customWidth="1"/>
    <col min="14" max="14" width="8.88671875" bestFit="1" customWidth="1"/>
    <col min="15" max="15" width="9.88671875" bestFit="1" customWidth="1"/>
    <col min="16" max="16" width="7.77734375" bestFit="1" customWidth="1"/>
    <col min="17" max="17" width="8" bestFit="1" customWidth="1"/>
    <col min="18" max="18" width="13.5546875" bestFit="1" customWidth="1"/>
    <col min="19" max="19" width="7.33203125" bestFit="1" customWidth="1"/>
    <col min="20" max="20" width="10.44140625" bestFit="1" customWidth="1"/>
    <col min="21" max="21" width="8.109375" bestFit="1" customWidth="1"/>
    <col min="22" max="22" width="8" bestFit="1" customWidth="1"/>
    <col min="23" max="23" width="8.44140625" bestFit="1" customWidth="1"/>
    <col min="24" max="24" width="10.44140625" bestFit="1" customWidth="1"/>
    <col min="25" max="25" width="10.21875" bestFit="1" customWidth="1"/>
    <col min="26" max="26" width="15.77734375" bestFit="1" customWidth="1"/>
    <col min="27" max="27" width="10.77734375" bestFit="1" customWidth="1"/>
    <col min="28" max="28" width="9.6640625" bestFit="1" customWidth="1"/>
    <col min="29" max="29" width="10.33203125" bestFit="1" customWidth="1"/>
    <col min="30" max="30" width="9.33203125" bestFit="1" customWidth="1"/>
    <col min="31" max="31" width="11.77734375" bestFit="1" customWidth="1"/>
    <col min="32" max="32" width="8.6640625" bestFit="1" customWidth="1"/>
    <col min="33" max="33" width="12.44140625" bestFit="1" customWidth="1"/>
    <col min="34" max="34" width="11.5546875" bestFit="1" customWidth="1"/>
    <col min="35" max="35" width="12.21875" bestFit="1" customWidth="1"/>
    <col min="36" max="36" width="15.77734375" bestFit="1" customWidth="1"/>
    <col min="37" max="37" width="12.44140625" bestFit="1" customWidth="1"/>
    <col min="38" max="38" width="10.109375" bestFit="1" customWidth="1"/>
    <col min="39" max="40" width="10.44140625" bestFit="1" customWidth="1"/>
    <col min="41" max="41" width="8.88671875" bestFit="1" customWidth="1"/>
    <col min="42" max="42" width="8.33203125" bestFit="1" customWidth="1"/>
    <col min="43" max="43" width="15.109375" bestFit="1" customWidth="1"/>
    <col min="44" max="44" width="11.6640625" bestFit="1" customWidth="1"/>
    <col min="45" max="45" width="8" bestFit="1" customWidth="1"/>
    <col min="46" max="46" width="9.5546875" bestFit="1" customWidth="1"/>
    <col min="47" max="47" width="8.33203125" bestFit="1" customWidth="1"/>
    <col min="48" max="48" width="10.88671875" bestFit="1" customWidth="1"/>
    <col min="49" max="49" width="11.33203125" bestFit="1" customWidth="1"/>
    <col min="50" max="50" width="7.77734375" bestFit="1" customWidth="1"/>
    <col min="51" max="51" width="9" bestFit="1" customWidth="1"/>
    <col min="52" max="52" width="8.88671875" bestFit="1" customWidth="1"/>
    <col min="53" max="53" width="6.33203125" bestFit="1" customWidth="1"/>
    <col min="54" max="54" width="11.5546875" bestFit="1" customWidth="1"/>
    <col min="55" max="55" width="10.88671875" bestFit="1" customWidth="1"/>
    <col min="56" max="56" width="14.5546875" bestFit="1" customWidth="1"/>
    <col min="57" max="57" width="10.5546875" bestFit="1" customWidth="1"/>
    <col min="58" max="58" width="9.44140625" bestFit="1" customWidth="1"/>
    <col min="59" max="59" width="10.77734375" bestFit="1" customWidth="1"/>
    <col min="60" max="60" width="16.6640625" bestFit="1" customWidth="1"/>
    <col min="61" max="61" width="10.109375" bestFit="1" customWidth="1"/>
    <col min="62" max="62" width="9.33203125" bestFit="1" customWidth="1"/>
    <col min="63" max="63" width="12.88671875" bestFit="1" customWidth="1"/>
    <col min="64" max="64" width="12.33203125" bestFit="1" customWidth="1"/>
    <col min="65" max="65" width="9.5546875" bestFit="1" customWidth="1"/>
    <col min="66" max="66" width="16.21875" bestFit="1" customWidth="1"/>
    <col min="67" max="67" width="10.6640625" bestFit="1" customWidth="1"/>
    <col min="68" max="68" width="12.88671875" bestFit="1" customWidth="1"/>
    <col min="69" max="69" width="7.5546875" bestFit="1" customWidth="1"/>
    <col min="70" max="70" width="12.6640625" bestFit="1" customWidth="1"/>
    <col min="71" max="71" width="7.44140625" bestFit="1" customWidth="1"/>
    <col min="72" max="72" width="9.44140625" bestFit="1" customWidth="1"/>
    <col min="73" max="73" width="8" bestFit="1" customWidth="1"/>
    <col min="74" max="74" width="14.6640625" bestFit="1" customWidth="1"/>
    <col min="75" max="75" width="11.6640625" bestFit="1" customWidth="1"/>
    <col min="76" max="76" width="14.5546875" bestFit="1" customWidth="1"/>
    <col min="77" max="77" width="14.21875" bestFit="1" customWidth="1"/>
    <col min="78" max="78" width="9.44140625" bestFit="1" customWidth="1"/>
    <col min="79" max="79" width="10.33203125" bestFit="1" customWidth="1"/>
    <col min="80" max="80" width="7.5546875" bestFit="1" customWidth="1"/>
    <col min="81" max="81" width="6.88671875" bestFit="1" customWidth="1"/>
    <col min="82" max="82" width="8.77734375" bestFit="1" customWidth="1"/>
    <col min="83" max="83" width="15.88671875" bestFit="1" customWidth="1"/>
    <col min="84" max="84" width="8.44140625" bestFit="1" customWidth="1"/>
    <col min="85" max="85" width="10.109375" bestFit="1" customWidth="1"/>
    <col min="86" max="86" width="12.6640625" bestFit="1" customWidth="1"/>
    <col min="87" max="87" width="9.5546875" bestFit="1" customWidth="1"/>
    <col min="88" max="88" width="11.109375" bestFit="1" customWidth="1"/>
    <col min="89" max="89" width="10.88671875" bestFit="1" customWidth="1"/>
    <col min="90" max="90" width="15.21875" bestFit="1" customWidth="1"/>
    <col min="91" max="91" width="18" bestFit="1" customWidth="1"/>
    <col min="92" max="92" width="6.77734375" bestFit="1" customWidth="1"/>
    <col min="93" max="93" width="7.21875" bestFit="1" customWidth="1"/>
    <col min="94" max="94" width="9.77734375" bestFit="1" customWidth="1"/>
    <col min="95" max="95" width="8.109375" bestFit="1" customWidth="1"/>
    <col min="96" max="96" width="9.6640625" bestFit="1" customWidth="1"/>
    <col min="97" max="97" width="5.44140625" bestFit="1" customWidth="1"/>
    <col min="98" max="98" width="14.44140625" bestFit="1" customWidth="1"/>
    <col min="99" max="99" width="9.77734375" bestFit="1" customWidth="1"/>
    <col min="100" max="100" width="10.21875" bestFit="1" customWidth="1"/>
    <col min="101" max="101" width="8.33203125" bestFit="1" customWidth="1"/>
    <col min="102" max="102" width="9.33203125" bestFit="1" customWidth="1"/>
    <col min="103" max="103" width="11.5546875" bestFit="1" customWidth="1"/>
    <col min="104" max="104" width="11.77734375" bestFit="1" customWidth="1"/>
    <col min="105" max="105" width="12.21875" bestFit="1" customWidth="1"/>
    <col min="106" max="106" width="12.77734375" bestFit="1" customWidth="1"/>
    <col min="107" max="107" width="7.44140625" bestFit="1" customWidth="1"/>
    <col min="108" max="108" width="10.44140625" bestFit="1" customWidth="1"/>
    <col min="109" max="109" width="11.77734375" bestFit="1" customWidth="1"/>
    <col min="110" max="110" width="12.109375" bestFit="1" customWidth="1"/>
    <col min="111" max="111" width="9.21875" bestFit="1" customWidth="1"/>
    <col min="112" max="112" width="8.6640625" bestFit="1" customWidth="1"/>
    <col min="113" max="113" width="8.88671875" bestFit="1" customWidth="1"/>
    <col min="114" max="114" width="12.44140625" bestFit="1" customWidth="1"/>
    <col min="115" max="115" width="8.109375" bestFit="1" customWidth="1"/>
    <col min="116" max="116" width="10.21875" bestFit="1" customWidth="1"/>
    <col min="117" max="117" width="16.88671875" bestFit="1" customWidth="1"/>
    <col min="118" max="118" width="7.5546875" bestFit="1" customWidth="1"/>
    <col min="119" max="119" width="8.5546875" bestFit="1" customWidth="1"/>
    <col min="120" max="120" width="8.33203125" bestFit="1" customWidth="1"/>
    <col min="121" max="121" width="9.6640625" bestFit="1" customWidth="1"/>
    <col min="122" max="122" width="9.77734375" bestFit="1" customWidth="1"/>
    <col min="123" max="123" width="7.88671875" bestFit="1" customWidth="1"/>
    <col min="124" max="124" width="9.21875" bestFit="1" customWidth="1"/>
    <col min="125" max="125" width="8.44140625" bestFit="1" customWidth="1"/>
    <col min="126" max="126" width="9.21875" bestFit="1" customWidth="1"/>
    <col min="127" max="127" width="11.33203125" bestFit="1" customWidth="1"/>
    <col min="128" max="128" width="10.88671875" bestFit="1" customWidth="1"/>
    <col min="129" max="129" width="8.88671875" bestFit="1" customWidth="1"/>
    <col min="130" max="130" width="9" bestFit="1" customWidth="1"/>
    <col min="131" max="131" width="13.88671875" bestFit="1" customWidth="1"/>
    <col min="132" max="132" width="12.88671875" bestFit="1" customWidth="1"/>
    <col min="133" max="133" width="8.44140625" bestFit="1" customWidth="1"/>
    <col min="134" max="134" width="11" bestFit="1" customWidth="1"/>
    <col min="135" max="135" width="12.77734375" bestFit="1" customWidth="1"/>
    <col min="136" max="136" width="10.33203125" bestFit="1" customWidth="1"/>
    <col min="137" max="137" width="12.88671875" bestFit="1" customWidth="1"/>
    <col min="138" max="138" width="8.88671875" bestFit="1" customWidth="1"/>
    <col min="139" max="139" width="7.6640625" bestFit="1" customWidth="1"/>
    <col min="140" max="140" width="9.88671875" bestFit="1" customWidth="1"/>
    <col min="141" max="141" width="9" bestFit="1" customWidth="1"/>
    <col min="142" max="142" width="14.5546875" bestFit="1" customWidth="1"/>
    <col min="143" max="143" width="9.77734375" bestFit="1" customWidth="1"/>
    <col min="144" max="144" width="10.21875" bestFit="1" customWidth="1"/>
    <col min="145" max="145" width="10.44140625" bestFit="1" customWidth="1"/>
    <col min="146" max="146" width="7.6640625" bestFit="1" customWidth="1"/>
    <col min="147" max="147" width="8.6640625" bestFit="1" customWidth="1"/>
    <col min="148" max="148" width="10.109375" bestFit="1" customWidth="1"/>
    <col min="149" max="149" width="12.5546875" bestFit="1" customWidth="1"/>
    <col min="150" max="150" width="6.77734375" bestFit="1" customWidth="1"/>
    <col min="151" max="151" width="11.33203125" bestFit="1" customWidth="1"/>
    <col min="152" max="152" width="11" bestFit="1" customWidth="1"/>
    <col min="153" max="153" width="11.88671875" bestFit="1" customWidth="1"/>
    <col min="154" max="154" width="9.44140625" bestFit="1" customWidth="1"/>
    <col min="155" max="155" width="10.44140625" bestFit="1" customWidth="1"/>
    <col min="156" max="156" width="8.21875" bestFit="1" customWidth="1"/>
    <col min="157" max="157" width="8.109375" bestFit="1" customWidth="1"/>
    <col min="158" max="158" width="8.88671875" bestFit="1" customWidth="1"/>
    <col min="159" max="159" width="9.21875" bestFit="1" customWidth="1"/>
    <col min="160" max="160" width="8.88671875" bestFit="1" customWidth="1"/>
    <col min="161" max="161" width="8.6640625" bestFit="1" customWidth="1"/>
    <col min="162" max="162" width="10.109375" bestFit="1" customWidth="1"/>
    <col min="163" max="163" width="14.5546875" bestFit="1" customWidth="1"/>
    <col min="164" max="164" width="10.77734375" bestFit="1" customWidth="1"/>
    <col min="165" max="165" width="8.44140625" bestFit="1" customWidth="1"/>
    <col min="166" max="166" width="10.88671875" bestFit="1" customWidth="1"/>
    <col min="167" max="167" width="9.6640625" bestFit="1" customWidth="1"/>
    <col min="168" max="168" width="9.5546875" bestFit="1" customWidth="1"/>
    <col min="169" max="170" width="9.33203125" bestFit="1" customWidth="1"/>
    <col min="171" max="171" width="9.88671875" bestFit="1" customWidth="1"/>
    <col min="172" max="172" width="10.5546875" bestFit="1" customWidth="1"/>
    <col min="173" max="173" width="10.109375" bestFit="1" customWidth="1"/>
    <col min="174" max="174" width="13.5546875" bestFit="1" customWidth="1"/>
    <col min="175" max="175" width="18" bestFit="1" customWidth="1"/>
    <col min="176" max="176" width="10" bestFit="1" customWidth="1"/>
    <col min="177" max="177" width="8.21875" bestFit="1" customWidth="1"/>
    <col min="178" max="178" width="9.6640625" bestFit="1" customWidth="1"/>
    <col min="179" max="179" width="8.6640625" bestFit="1" customWidth="1"/>
    <col min="180" max="180" width="10.5546875" bestFit="1" customWidth="1"/>
    <col min="181" max="181" width="11.5546875" bestFit="1" customWidth="1"/>
    <col min="182" max="182" width="11" bestFit="1" customWidth="1"/>
    <col min="183" max="183" width="7.33203125" bestFit="1" customWidth="1"/>
    <col min="184" max="184" width="9.21875" bestFit="1" customWidth="1"/>
    <col min="185" max="185" width="7" bestFit="1" customWidth="1"/>
    <col min="186" max="186" width="11" bestFit="1" customWidth="1"/>
    <col min="187" max="187" width="10.21875" bestFit="1" customWidth="1"/>
    <col min="188" max="188" width="10.88671875" bestFit="1" customWidth="1"/>
    <col min="189" max="189" width="10.33203125" bestFit="1" customWidth="1"/>
    <col min="190" max="190" width="7.77734375" bestFit="1" customWidth="1"/>
    <col min="191" max="191" width="15.21875" bestFit="1" customWidth="1"/>
    <col min="192" max="192" width="10.6640625" bestFit="1" customWidth="1"/>
    <col min="193" max="193" width="7.44140625" bestFit="1" customWidth="1"/>
    <col min="194" max="194" width="9.33203125" bestFit="1" customWidth="1"/>
    <col min="195" max="195" width="9.88671875" bestFit="1" customWidth="1"/>
    <col min="196" max="196" width="8.109375" bestFit="1" customWidth="1"/>
    <col min="197" max="197" width="8.6640625" bestFit="1" customWidth="1"/>
    <col min="198" max="198" width="9.6640625" bestFit="1" customWidth="1"/>
    <col min="199" max="199" width="11.21875" bestFit="1" customWidth="1"/>
    <col min="200" max="200" width="9.77734375" bestFit="1" customWidth="1"/>
    <col min="201" max="201" width="8.77734375" bestFit="1" customWidth="1"/>
    <col min="202" max="202" width="10.6640625" bestFit="1" customWidth="1"/>
    <col min="203" max="203" width="8.33203125" bestFit="1" customWidth="1"/>
    <col min="204" max="204" width="10.33203125" bestFit="1" customWidth="1"/>
    <col min="205" max="205" width="9.33203125" bestFit="1" customWidth="1"/>
    <col min="206" max="206" width="12.88671875" bestFit="1" customWidth="1"/>
    <col min="207" max="207" width="14.5546875" bestFit="1" customWidth="1"/>
    <col min="208" max="208" width="5.6640625" bestFit="1" customWidth="1"/>
    <col min="209" max="209" width="9.109375" bestFit="1" customWidth="1"/>
    <col min="210" max="210" width="15" bestFit="1" customWidth="1"/>
    <col min="211" max="211" width="13.44140625" bestFit="1" customWidth="1"/>
    <col min="212" max="212" width="12.21875" bestFit="1" customWidth="1"/>
    <col min="213" max="213" width="13.5546875" bestFit="1" customWidth="1"/>
    <col min="214" max="214" width="11.5546875" bestFit="1" customWidth="1"/>
    <col min="215" max="215" width="8.77734375" bestFit="1" customWidth="1"/>
    <col min="216" max="216" width="16.5546875" bestFit="1" customWidth="1"/>
    <col min="217" max="217" width="9.6640625" bestFit="1" customWidth="1"/>
    <col min="218" max="218" width="8.5546875" bestFit="1" customWidth="1"/>
    <col min="219" max="219" width="10.21875" bestFit="1" customWidth="1"/>
    <col min="220" max="220" width="8.77734375" bestFit="1" customWidth="1"/>
    <col min="221" max="221" width="11.109375" bestFit="1" customWidth="1"/>
    <col min="222" max="222" width="8.109375" bestFit="1" customWidth="1"/>
    <col min="223" max="223" width="9.77734375" bestFit="1" customWidth="1"/>
    <col min="224" max="224" width="8.44140625" bestFit="1" customWidth="1"/>
    <col min="225" max="225" width="7.5546875" bestFit="1" customWidth="1"/>
    <col min="226" max="226" width="9.109375" bestFit="1" customWidth="1"/>
    <col min="227" max="227" width="10.6640625" bestFit="1" customWidth="1"/>
    <col min="228" max="228" width="12.109375" bestFit="1" customWidth="1"/>
    <col min="229" max="229" width="7.21875" bestFit="1" customWidth="1"/>
    <col min="230" max="230" width="7.77734375" bestFit="1" customWidth="1"/>
    <col min="231" max="231" width="11.5546875" bestFit="1" customWidth="1"/>
    <col min="232" max="232" width="11.6640625" bestFit="1" customWidth="1"/>
    <col min="233" max="233" width="7.109375" bestFit="1" customWidth="1"/>
    <col min="234" max="234" width="14.5546875" bestFit="1" customWidth="1"/>
    <col min="235" max="235" width="8.44140625" bestFit="1" customWidth="1"/>
    <col min="236" max="236" width="17.33203125" bestFit="1" customWidth="1"/>
    <col min="237" max="237" width="8.109375" bestFit="1" customWidth="1"/>
    <col min="238" max="238" width="7.21875" bestFit="1" customWidth="1"/>
    <col min="239" max="239" width="9.33203125" bestFit="1" customWidth="1"/>
    <col min="240" max="240" width="12.6640625" bestFit="1" customWidth="1"/>
    <col min="241" max="241" width="13.44140625" bestFit="1" customWidth="1"/>
    <col min="242" max="242" width="8.77734375" bestFit="1" customWidth="1"/>
    <col min="243" max="243" width="8.88671875" bestFit="1" customWidth="1"/>
    <col min="244" max="244" width="8.21875" bestFit="1" customWidth="1"/>
    <col min="245" max="245" width="10.5546875" bestFit="1" customWidth="1"/>
    <col min="246" max="246" width="9.109375" bestFit="1" customWidth="1"/>
    <col min="247" max="247" width="12.21875" bestFit="1" customWidth="1"/>
    <col min="248" max="248" width="7.109375" bestFit="1" customWidth="1"/>
    <col min="249" max="249" width="8.33203125" bestFit="1" customWidth="1"/>
    <col min="250" max="250" width="10.88671875" bestFit="1" customWidth="1"/>
    <col min="251" max="251" width="7.5546875" bestFit="1" customWidth="1"/>
    <col min="252" max="252" width="9.44140625" bestFit="1" customWidth="1"/>
    <col min="253" max="253" width="6" bestFit="1" customWidth="1"/>
    <col min="254" max="254" width="14.21875" bestFit="1" customWidth="1"/>
    <col min="255" max="255" width="11" bestFit="1" customWidth="1"/>
    <col min="256" max="256" width="11.109375" bestFit="1" customWidth="1"/>
    <col min="257" max="257" width="8.77734375" bestFit="1" customWidth="1"/>
    <col min="258" max="258" width="10.33203125" bestFit="1" customWidth="1"/>
    <col min="259" max="259" width="9" bestFit="1" customWidth="1"/>
    <col min="260" max="260" width="15.109375" bestFit="1" customWidth="1"/>
    <col min="261" max="261" width="13.5546875" bestFit="1" customWidth="1"/>
    <col min="262" max="262" width="9.77734375" bestFit="1" customWidth="1"/>
    <col min="263" max="263" width="10.44140625" bestFit="1" customWidth="1"/>
    <col min="264" max="264" width="21.109375" bestFit="1" customWidth="1"/>
    <col min="265" max="265" width="12.44140625" bestFit="1" customWidth="1"/>
    <col min="266" max="266" width="8.44140625" bestFit="1" customWidth="1"/>
    <col min="267" max="267" width="10" bestFit="1" customWidth="1"/>
    <col min="268" max="268" width="6.33203125" bestFit="1" customWidth="1"/>
    <col min="269" max="269" width="10.77734375" bestFit="1" customWidth="1"/>
    <col min="270" max="270" width="10.44140625" bestFit="1" customWidth="1"/>
    <col min="271" max="271" width="8.88671875" bestFit="1" customWidth="1"/>
    <col min="272" max="272" width="11.21875" bestFit="1" customWidth="1"/>
    <col min="273" max="273" width="11.5546875" bestFit="1" customWidth="1"/>
    <col min="274" max="274" width="10.88671875" bestFit="1" customWidth="1"/>
    <col min="275" max="276" width="9.6640625" bestFit="1" customWidth="1"/>
    <col min="277" max="277" width="13.44140625" bestFit="1" customWidth="1"/>
    <col min="278" max="278" width="12.33203125" bestFit="1" customWidth="1"/>
    <col min="279" max="279" width="14.77734375" bestFit="1" customWidth="1"/>
    <col min="280" max="280" width="10.77734375" bestFit="1" customWidth="1"/>
    <col min="281" max="281" width="14.33203125" bestFit="1" customWidth="1"/>
    <col min="282" max="282" width="11.109375" bestFit="1" customWidth="1"/>
    <col min="283" max="283" width="13.5546875" bestFit="1" customWidth="1"/>
    <col min="284" max="284" width="9.77734375" bestFit="1" customWidth="1"/>
    <col min="285" max="285" width="10.109375" bestFit="1" customWidth="1"/>
    <col min="286" max="286" width="9.109375" bestFit="1" customWidth="1"/>
    <col min="287" max="288" width="9.77734375" bestFit="1" customWidth="1"/>
    <col min="289" max="289" width="7.109375" bestFit="1" customWidth="1"/>
    <col min="290" max="290" width="11.6640625" bestFit="1" customWidth="1"/>
    <col min="291" max="291" width="8.21875" bestFit="1" customWidth="1"/>
    <col min="292" max="292" width="10.21875" bestFit="1" customWidth="1"/>
    <col min="293" max="293" width="9.21875" bestFit="1" customWidth="1"/>
    <col min="294" max="294" width="16.109375" bestFit="1" customWidth="1"/>
    <col min="295" max="295" width="11.33203125" bestFit="1" customWidth="1"/>
    <col min="296" max="296" width="11.44140625" bestFit="1" customWidth="1"/>
    <col min="297" max="297" width="9.88671875" bestFit="1" customWidth="1"/>
    <col min="298" max="298" width="9.109375" bestFit="1" customWidth="1"/>
    <col min="299" max="299" width="10" bestFit="1" customWidth="1"/>
    <col min="300" max="300" width="12.77734375" bestFit="1" customWidth="1"/>
    <col min="301" max="301" width="13.5546875" bestFit="1" customWidth="1"/>
    <col min="302" max="302" width="14.88671875" bestFit="1" customWidth="1"/>
    <col min="303" max="303" width="10.21875" bestFit="1" customWidth="1"/>
    <col min="304" max="304" width="13.77734375" bestFit="1" customWidth="1"/>
    <col min="305" max="305" width="6.88671875" bestFit="1" customWidth="1"/>
    <col min="306" max="306" width="8.109375" bestFit="1" customWidth="1"/>
    <col min="307" max="307" width="7.44140625" bestFit="1" customWidth="1"/>
    <col min="308" max="308" width="12.21875" bestFit="1" customWidth="1"/>
    <col min="309" max="309" width="14.109375" bestFit="1" customWidth="1"/>
    <col min="310" max="310" width="10" bestFit="1" customWidth="1"/>
    <col min="311" max="312" width="10.44140625" bestFit="1" customWidth="1"/>
    <col min="313" max="313" width="11.21875" bestFit="1" customWidth="1"/>
    <col min="314" max="315" width="8.6640625" bestFit="1" customWidth="1"/>
    <col min="316" max="316" width="13.109375" bestFit="1" customWidth="1"/>
    <col min="317" max="317" width="8.44140625" bestFit="1" customWidth="1"/>
    <col min="318" max="318" width="9.109375" bestFit="1" customWidth="1"/>
    <col min="319" max="319" width="10.6640625" bestFit="1" customWidth="1"/>
    <col min="320" max="320" width="12.88671875" bestFit="1" customWidth="1"/>
    <col min="321" max="321" width="9.33203125" bestFit="1" customWidth="1"/>
    <col min="322" max="322" width="10.77734375" bestFit="1" customWidth="1"/>
    <col min="323" max="323" width="8.88671875" bestFit="1" customWidth="1"/>
    <col min="324" max="324" width="6.44140625" bestFit="1" customWidth="1"/>
    <col min="325" max="325" width="8.109375" bestFit="1" customWidth="1"/>
    <col min="326" max="326" width="9" bestFit="1" customWidth="1"/>
    <col min="327" max="327" width="10" bestFit="1" customWidth="1"/>
    <col min="328" max="328" width="11.88671875" bestFit="1" customWidth="1"/>
    <col min="329" max="329" width="9.21875" bestFit="1" customWidth="1"/>
    <col min="330" max="330" width="14.33203125" bestFit="1" customWidth="1"/>
    <col min="331" max="331" width="7.21875" bestFit="1" customWidth="1"/>
    <col min="332" max="332" width="16.21875" bestFit="1" customWidth="1"/>
    <col min="333" max="333" width="8.44140625" bestFit="1" customWidth="1"/>
    <col min="334" max="334" width="16.21875" bestFit="1" customWidth="1"/>
    <col min="335" max="335" width="13.44140625" bestFit="1" customWidth="1"/>
    <col min="336" max="336" width="7.44140625" bestFit="1" customWidth="1"/>
    <col min="337" max="337" width="8.33203125" bestFit="1" customWidth="1"/>
    <col min="338" max="338" width="11.21875" bestFit="1" customWidth="1"/>
    <col min="339" max="339" width="9.44140625" bestFit="1" customWidth="1"/>
    <col min="340" max="340" width="8.6640625" bestFit="1" customWidth="1"/>
    <col min="341" max="341" width="9.5546875" bestFit="1" customWidth="1"/>
    <col min="342" max="342" width="14.33203125" bestFit="1" customWidth="1"/>
    <col min="343" max="343" width="16.5546875" bestFit="1" customWidth="1"/>
    <col min="344" max="344" width="12.77734375" bestFit="1" customWidth="1"/>
    <col min="345" max="345" width="9.77734375" bestFit="1" customWidth="1"/>
    <col min="346" max="346" width="10.21875" bestFit="1" customWidth="1"/>
    <col min="347" max="348" width="11.6640625" bestFit="1" customWidth="1"/>
    <col min="349" max="349" width="11.21875" bestFit="1" customWidth="1"/>
    <col min="350" max="350" width="12.5546875" bestFit="1" customWidth="1"/>
    <col min="351" max="351" width="12.44140625" bestFit="1" customWidth="1"/>
    <col min="352" max="352" width="11.44140625" bestFit="1" customWidth="1"/>
    <col min="353" max="353" width="13.5546875" bestFit="1" customWidth="1"/>
    <col min="354" max="354" width="9.109375" bestFit="1" customWidth="1"/>
    <col min="355" max="355" width="9.33203125" bestFit="1" customWidth="1"/>
    <col min="356" max="356" width="8.6640625" bestFit="1" customWidth="1"/>
    <col min="357" max="357" width="15.5546875" bestFit="1" customWidth="1"/>
    <col min="358" max="358" width="10.44140625" bestFit="1" customWidth="1"/>
    <col min="359" max="359" width="9.44140625" bestFit="1" customWidth="1"/>
    <col min="360" max="360" width="10.44140625" bestFit="1" customWidth="1"/>
    <col min="361" max="361" width="10.6640625" bestFit="1" customWidth="1"/>
    <col min="362" max="362" width="9.88671875" bestFit="1" customWidth="1"/>
    <col min="363" max="363" width="10.5546875" bestFit="1" customWidth="1"/>
    <col min="364" max="364" width="7.109375" bestFit="1" customWidth="1"/>
    <col min="365" max="365" width="9.21875" bestFit="1" customWidth="1"/>
    <col min="366" max="366" width="11.44140625" bestFit="1" customWidth="1"/>
    <col min="367" max="367" width="11.5546875" bestFit="1" customWidth="1"/>
    <col min="368" max="368" width="11.88671875" bestFit="1" customWidth="1"/>
    <col min="369" max="369" width="19.109375" bestFit="1" customWidth="1"/>
    <col min="370" max="370" width="15.109375" bestFit="1" customWidth="1"/>
    <col min="371" max="371" width="17.77734375" bestFit="1" customWidth="1"/>
    <col min="372" max="372" width="15.88671875" bestFit="1" customWidth="1"/>
    <col min="373" max="373" width="17.33203125" bestFit="1" customWidth="1"/>
    <col min="374" max="374" width="15.6640625" bestFit="1" customWidth="1"/>
    <col min="375" max="375" width="12.44140625" bestFit="1" customWidth="1"/>
    <col min="376" max="376" width="12.109375" bestFit="1" customWidth="1"/>
    <col min="377" max="377" width="9.88671875" bestFit="1" customWidth="1"/>
    <col min="378" max="378" width="9.6640625" bestFit="1" customWidth="1"/>
    <col min="379" max="379" width="8" bestFit="1" customWidth="1"/>
    <col min="380" max="380" width="9.21875" bestFit="1" customWidth="1"/>
    <col min="381" max="381" width="8.6640625" bestFit="1" customWidth="1"/>
    <col min="382" max="382" width="9.109375" bestFit="1" customWidth="1"/>
    <col min="383" max="383" width="17.6640625" bestFit="1" customWidth="1"/>
    <col min="384" max="384" width="17.77734375" bestFit="1" customWidth="1"/>
    <col min="385" max="385" width="13.88671875" bestFit="1" customWidth="1"/>
    <col min="386" max="386" width="17.6640625" bestFit="1" customWidth="1"/>
    <col min="387" max="387" width="11.44140625" bestFit="1" customWidth="1"/>
    <col min="388" max="388" width="9.5546875" bestFit="1" customWidth="1"/>
    <col min="389" max="389" width="12.44140625" bestFit="1" customWidth="1"/>
    <col min="390" max="390" width="8.88671875" bestFit="1" customWidth="1"/>
    <col min="391" max="391" width="7" bestFit="1" customWidth="1"/>
    <col min="392" max="392" width="6.77734375" bestFit="1" customWidth="1"/>
    <col min="393" max="393" width="10.44140625" bestFit="1" customWidth="1"/>
    <col min="394" max="394" width="11" bestFit="1" customWidth="1"/>
    <col min="395" max="395" width="13.109375" bestFit="1" customWidth="1"/>
    <col min="396" max="396" width="13.77734375" bestFit="1" customWidth="1"/>
    <col min="397" max="397" width="18.88671875" bestFit="1" customWidth="1"/>
    <col min="398" max="398" width="13.109375" bestFit="1" customWidth="1"/>
    <col min="399" max="399" width="13.88671875" bestFit="1" customWidth="1"/>
    <col min="400" max="400" width="8.109375" bestFit="1" customWidth="1"/>
    <col min="401" max="401" width="12.21875" bestFit="1" customWidth="1"/>
    <col min="402" max="402" width="11.21875" bestFit="1" customWidth="1"/>
    <col min="403" max="403" width="14.6640625" bestFit="1" customWidth="1"/>
    <col min="404" max="404" width="11.77734375" bestFit="1" customWidth="1"/>
    <col min="405" max="405" width="7.5546875" bestFit="1" customWidth="1"/>
    <col min="406" max="406" width="6.88671875" bestFit="1" customWidth="1"/>
    <col min="407" max="407" width="8" bestFit="1" customWidth="1"/>
    <col min="408" max="408" width="8.21875" bestFit="1" customWidth="1"/>
    <col min="409" max="409" width="9.77734375" bestFit="1" customWidth="1"/>
    <col min="410" max="410" width="8.5546875" bestFit="1" customWidth="1"/>
    <col min="411" max="411" width="8.33203125" bestFit="1" customWidth="1"/>
    <col min="412" max="412" width="8.6640625" bestFit="1" customWidth="1"/>
    <col min="413" max="413" width="7.5546875" bestFit="1" customWidth="1"/>
    <col min="414" max="414" width="8" bestFit="1" customWidth="1"/>
    <col min="415" max="415" width="8.109375" bestFit="1" customWidth="1"/>
    <col min="416" max="416" width="6.33203125" bestFit="1" customWidth="1"/>
    <col min="417" max="417" width="15.109375" bestFit="1" customWidth="1"/>
    <col min="418" max="418" width="12.6640625" bestFit="1" customWidth="1"/>
    <col min="419" max="419" width="6.77734375" bestFit="1" customWidth="1"/>
    <col min="420" max="420" width="13.6640625" bestFit="1" customWidth="1"/>
    <col min="421" max="421" width="8" bestFit="1" customWidth="1"/>
    <col min="422" max="422" width="9.109375" bestFit="1" customWidth="1"/>
    <col min="423" max="423" width="11.88671875" bestFit="1" customWidth="1"/>
    <col min="424" max="424" width="12.5546875" bestFit="1" customWidth="1"/>
    <col min="425" max="425" width="13.44140625" bestFit="1" customWidth="1"/>
    <col min="426" max="426" width="10.77734375" bestFit="1" customWidth="1"/>
    <col min="427" max="427" width="14.33203125" bestFit="1" customWidth="1"/>
    <col min="428" max="428" width="6.88671875" bestFit="1" customWidth="1"/>
    <col min="429" max="429" width="11.109375" bestFit="1" customWidth="1"/>
    <col min="430" max="430" width="10.88671875" bestFit="1" customWidth="1"/>
    <col min="431" max="431" width="7.5546875" bestFit="1" customWidth="1"/>
    <col min="432" max="432" width="17" bestFit="1" customWidth="1"/>
    <col min="433" max="433" width="10.88671875" bestFit="1" customWidth="1"/>
    <col min="434" max="434" width="9.77734375" bestFit="1" customWidth="1"/>
    <col min="435" max="435" width="7.6640625" bestFit="1" customWidth="1"/>
    <col min="436" max="436" width="8.21875" bestFit="1" customWidth="1"/>
    <col min="437" max="437" width="7.88671875" bestFit="1" customWidth="1"/>
    <col min="438" max="438" width="14.77734375" bestFit="1" customWidth="1"/>
    <col min="439" max="439" width="9.5546875" bestFit="1" customWidth="1"/>
    <col min="440" max="440" width="13.6640625" bestFit="1" customWidth="1"/>
    <col min="441" max="441" width="12" bestFit="1" customWidth="1"/>
    <col min="442" max="442" width="9.44140625" bestFit="1" customWidth="1"/>
    <col min="443" max="443" width="8.6640625" bestFit="1" customWidth="1"/>
    <col min="444" max="444" width="7.88671875" bestFit="1" customWidth="1"/>
    <col min="445" max="445" width="8.6640625" bestFit="1" customWidth="1"/>
    <col min="446" max="446" width="9.44140625" bestFit="1" customWidth="1"/>
    <col min="447" max="447" width="8" bestFit="1" customWidth="1"/>
    <col min="448" max="448" width="9.88671875" bestFit="1" customWidth="1"/>
    <col min="449" max="449" width="7.5546875" bestFit="1" customWidth="1"/>
    <col min="450" max="450" width="7.33203125" bestFit="1" customWidth="1"/>
    <col min="451" max="451" width="8.109375" bestFit="1" customWidth="1"/>
    <col min="452" max="453" width="10" bestFit="1" customWidth="1"/>
    <col min="454" max="454" width="11.6640625" bestFit="1" customWidth="1"/>
    <col min="455" max="455" width="8.6640625" bestFit="1" customWidth="1"/>
    <col min="456" max="456" width="9" bestFit="1" customWidth="1"/>
    <col min="457" max="457" width="10.6640625" bestFit="1" customWidth="1"/>
    <col min="458" max="458" width="8.21875" bestFit="1" customWidth="1"/>
    <col min="459" max="459" width="9.109375" bestFit="1" customWidth="1"/>
    <col min="460" max="460" width="13.44140625" bestFit="1" customWidth="1"/>
    <col min="461" max="461" width="8.33203125" bestFit="1" customWidth="1"/>
    <col min="462" max="462" width="9.109375" bestFit="1" customWidth="1"/>
    <col min="463" max="463" width="10.21875" bestFit="1" customWidth="1"/>
    <col min="464" max="464" width="18.6640625" bestFit="1" customWidth="1"/>
    <col min="465" max="465" width="16.33203125" bestFit="1" customWidth="1"/>
    <col min="466" max="466" width="11.33203125" bestFit="1" customWidth="1"/>
    <col min="467" max="467" width="12" bestFit="1" customWidth="1"/>
    <col min="468" max="468" width="11.109375" bestFit="1" customWidth="1"/>
    <col min="469" max="469" width="9.77734375" bestFit="1" customWidth="1"/>
    <col min="470" max="470" width="11" bestFit="1" customWidth="1"/>
    <col min="471" max="471" width="6.88671875" bestFit="1" customWidth="1"/>
    <col min="472" max="472" width="16.33203125" bestFit="1" customWidth="1"/>
    <col min="473" max="473" width="8.33203125" bestFit="1" customWidth="1"/>
    <col min="474" max="474" width="10.21875" bestFit="1" customWidth="1"/>
    <col min="475" max="475" width="9.88671875" bestFit="1" customWidth="1"/>
    <col min="476" max="476" width="8" bestFit="1" customWidth="1"/>
    <col min="477" max="477" width="10.6640625" bestFit="1" customWidth="1"/>
    <col min="478" max="478" width="9.21875" bestFit="1" customWidth="1"/>
    <col min="479" max="479" width="10.6640625" bestFit="1" customWidth="1"/>
    <col min="480" max="480" width="7.44140625" bestFit="1" customWidth="1"/>
    <col min="481" max="481" width="8.33203125" bestFit="1" customWidth="1"/>
    <col min="482" max="482" width="10.33203125" bestFit="1" customWidth="1"/>
    <col min="483" max="483" width="16" bestFit="1" customWidth="1"/>
    <col min="484" max="484" width="8.33203125" bestFit="1" customWidth="1"/>
    <col min="485" max="485" width="7.5546875" bestFit="1" customWidth="1"/>
    <col min="486" max="486" width="9" bestFit="1" customWidth="1"/>
    <col min="487" max="487" width="7.33203125" bestFit="1" customWidth="1"/>
    <col min="488" max="488" width="11.109375" bestFit="1" customWidth="1"/>
    <col min="489" max="489" width="9.88671875" bestFit="1" customWidth="1"/>
    <col min="490" max="490" width="9.5546875" bestFit="1" customWidth="1"/>
    <col min="491" max="491" width="11.21875" bestFit="1" customWidth="1"/>
    <col min="492" max="492" width="8.33203125" bestFit="1" customWidth="1"/>
    <col min="493" max="493" width="10.109375" bestFit="1" customWidth="1"/>
    <col min="494" max="494" width="9.5546875" bestFit="1" customWidth="1"/>
    <col min="495" max="495" width="8" bestFit="1" customWidth="1"/>
    <col min="496" max="496" width="11.109375" bestFit="1" customWidth="1"/>
    <col min="497" max="497" width="10.21875" bestFit="1" customWidth="1"/>
    <col min="498" max="498" width="9" bestFit="1" customWidth="1"/>
    <col min="499" max="499" width="8.33203125" bestFit="1" customWidth="1"/>
    <col min="500" max="500" width="10.6640625" bestFit="1" customWidth="1"/>
    <col min="501" max="501" width="13.33203125" bestFit="1" customWidth="1"/>
    <col min="502" max="502" width="9.33203125" bestFit="1" customWidth="1"/>
    <col min="503" max="503" width="6.88671875" bestFit="1" customWidth="1"/>
    <col min="504" max="504" width="7.33203125" bestFit="1" customWidth="1"/>
    <col min="505" max="505" width="6.109375" bestFit="1" customWidth="1"/>
    <col min="506" max="506" width="9.5546875" bestFit="1" customWidth="1"/>
    <col min="507" max="507" width="8.33203125" bestFit="1" customWidth="1"/>
    <col min="508" max="508" width="6.6640625" bestFit="1" customWidth="1"/>
    <col min="509" max="509" width="8.21875" bestFit="1" customWidth="1"/>
    <col min="510" max="510" width="7.109375" bestFit="1" customWidth="1"/>
    <col min="511" max="511" width="10.77734375" bestFit="1" customWidth="1"/>
    <col min="512" max="512" width="7.88671875" bestFit="1" customWidth="1"/>
    <col min="513" max="513" width="6.88671875" bestFit="1" customWidth="1"/>
    <col min="514" max="514" width="8" bestFit="1" customWidth="1"/>
    <col min="515" max="515" width="9.5546875" bestFit="1" customWidth="1"/>
    <col min="516" max="516" width="11.6640625" bestFit="1" customWidth="1"/>
    <col min="517" max="517" width="8.77734375" bestFit="1" customWidth="1"/>
    <col min="518" max="519" width="11.21875" bestFit="1" customWidth="1"/>
    <col min="520" max="520" width="11.5546875" bestFit="1" customWidth="1"/>
    <col min="521" max="521" width="15.33203125" bestFit="1" customWidth="1"/>
    <col min="522" max="522" width="11.33203125" bestFit="1" customWidth="1"/>
    <col min="523" max="523" width="14.88671875" bestFit="1" customWidth="1"/>
    <col min="524" max="524" width="9.44140625" bestFit="1" customWidth="1"/>
    <col min="525" max="525" width="9" bestFit="1" customWidth="1"/>
    <col min="526" max="526" width="8.33203125" bestFit="1" customWidth="1"/>
    <col min="527" max="527" width="7.6640625" bestFit="1" customWidth="1"/>
    <col min="528" max="528" width="8.109375" bestFit="1" customWidth="1"/>
    <col min="529" max="529" width="8.44140625" bestFit="1" customWidth="1"/>
    <col min="530" max="530" width="10.44140625" bestFit="1" customWidth="1"/>
    <col min="531" max="531" width="9.33203125" bestFit="1" customWidth="1"/>
    <col min="532" max="532" width="8.109375" bestFit="1" customWidth="1"/>
    <col min="533" max="533" width="6.6640625" bestFit="1" customWidth="1"/>
    <col min="534" max="534" width="7.88671875" bestFit="1" customWidth="1"/>
    <col min="535" max="535" width="8.77734375" bestFit="1" customWidth="1"/>
    <col min="536" max="536" width="12.6640625" bestFit="1" customWidth="1"/>
    <col min="537" max="537" width="10.6640625" bestFit="1" customWidth="1"/>
    <col min="538" max="538" width="14.77734375" bestFit="1" customWidth="1"/>
    <col min="539" max="539" width="11.77734375" bestFit="1" customWidth="1"/>
    <col min="540" max="540" width="14.44140625" bestFit="1" customWidth="1"/>
    <col min="541" max="541" width="14.33203125" bestFit="1" customWidth="1"/>
    <col min="542" max="542" width="11.88671875" bestFit="1" customWidth="1"/>
    <col min="543" max="543" width="14.21875" bestFit="1" customWidth="1"/>
    <col min="544" max="544" width="12.33203125" bestFit="1" customWidth="1"/>
    <col min="545" max="545" width="13.44140625" bestFit="1" customWidth="1"/>
    <col min="546" max="546" width="12.88671875" bestFit="1" customWidth="1"/>
    <col min="547" max="547" width="11.88671875" bestFit="1" customWidth="1"/>
    <col min="548" max="548" width="12.109375" bestFit="1" customWidth="1"/>
    <col min="549" max="549" width="12.6640625" bestFit="1" customWidth="1"/>
    <col min="550" max="550" width="14.21875" bestFit="1" customWidth="1"/>
    <col min="551" max="551" width="11.6640625" bestFit="1" customWidth="1"/>
    <col min="552" max="552" width="8.21875" bestFit="1" customWidth="1"/>
    <col min="553" max="553" width="9.21875" bestFit="1" customWidth="1"/>
    <col min="554" max="554" width="9.109375" bestFit="1" customWidth="1"/>
    <col min="555" max="555" width="10.109375" bestFit="1" customWidth="1"/>
    <col min="556" max="556" width="9.88671875" bestFit="1" customWidth="1"/>
    <col min="557" max="557" width="11.88671875" bestFit="1" customWidth="1"/>
    <col min="558" max="558" width="9.44140625" bestFit="1" customWidth="1"/>
    <col min="559" max="559" width="10.33203125" bestFit="1" customWidth="1"/>
    <col min="560" max="560" width="17.44140625" bestFit="1" customWidth="1"/>
    <col min="561" max="561" width="8.109375" bestFit="1" customWidth="1"/>
    <col min="562" max="562" width="9.6640625" bestFit="1" customWidth="1"/>
    <col min="563" max="563" width="11" bestFit="1" customWidth="1"/>
    <col min="564" max="564" width="11.77734375" bestFit="1" customWidth="1"/>
    <col min="565" max="565" width="10.109375" bestFit="1" customWidth="1"/>
    <col min="566" max="566" width="11.21875" bestFit="1" customWidth="1"/>
    <col min="567" max="567" width="10.109375" bestFit="1" customWidth="1"/>
    <col min="568" max="568" width="9.109375" bestFit="1" customWidth="1"/>
    <col min="569" max="569" width="9.6640625" bestFit="1" customWidth="1"/>
    <col min="570" max="570" width="12" bestFit="1" customWidth="1"/>
    <col min="571" max="571" width="10" bestFit="1" customWidth="1"/>
    <col min="572" max="572" width="6.6640625" bestFit="1" customWidth="1"/>
    <col min="573" max="573" width="14.77734375" bestFit="1" customWidth="1"/>
    <col min="574" max="574" width="9.109375" bestFit="1" customWidth="1"/>
    <col min="575" max="575" width="9" bestFit="1" customWidth="1"/>
    <col min="576" max="576" width="12.109375" bestFit="1" customWidth="1"/>
    <col min="577" max="577" width="9.33203125" bestFit="1" customWidth="1"/>
    <col min="578" max="578" width="11.88671875" bestFit="1" customWidth="1"/>
    <col min="579" max="579" width="11.44140625" bestFit="1" customWidth="1"/>
    <col min="580" max="580" width="10.33203125" bestFit="1" customWidth="1"/>
    <col min="581" max="581" width="10" bestFit="1" customWidth="1"/>
    <col min="582" max="582" width="7.33203125" bestFit="1" customWidth="1"/>
    <col min="583" max="583" width="12.6640625" bestFit="1" customWidth="1"/>
    <col min="584" max="584" width="9.33203125" bestFit="1" customWidth="1"/>
    <col min="585" max="585" width="8.5546875" bestFit="1" customWidth="1"/>
    <col min="586" max="586" width="11.5546875" bestFit="1" customWidth="1"/>
    <col min="587" max="587" width="16.33203125" bestFit="1" customWidth="1"/>
    <col min="588" max="588" width="6.6640625" bestFit="1" customWidth="1"/>
    <col min="589" max="589" width="10.77734375" bestFit="1" customWidth="1"/>
    <col min="590" max="590" width="8.44140625" bestFit="1" customWidth="1"/>
    <col min="591" max="591" width="8.21875" bestFit="1" customWidth="1"/>
    <col min="592" max="592" width="7.109375" bestFit="1" customWidth="1"/>
    <col min="593" max="593" width="10.21875" bestFit="1" customWidth="1"/>
    <col min="594" max="594" width="8.109375" bestFit="1" customWidth="1"/>
    <col min="595" max="595" width="13.109375" bestFit="1" customWidth="1"/>
    <col min="596" max="596" width="8.33203125" bestFit="1" customWidth="1"/>
    <col min="597" max="597" width="10.6640625" bestFit="1" customWidth="1"/>
    <col min="598" max="598" width="8.44140625" bestFit="1" customWidth="1"/>
    <col min="599" max="599" width="10.88671875" bestFit="1" customWidth="1"/>
    <col min="600" max="600" width="9.21875" bestFit="1" customWidth="1"/>
    <col min="601" max="601" width="8.77734375" bestFit="1" customWidth="1"/>
    <col min="602" max="602" width="9.21875" bestFit="1" customWidth="1"/>
    <col min="603" max="603" width="10.33203125" bestFit="1" customWidth="1"/>
    <col min="604" max="604" width="8.5546875" bestFit="1" customWidth="1"/>
    <col min="605" max="605" width="12.77734375" bestFit="1" customWidth="1"/>
    <col min="606" max="606" width="6.44140625" bestFit="1" customWidth="1"/>
    <col min="607" max="607" width="7.33203125" bestFit="1" customWidth="1"/>
    <col min="608" max="608" width="13.33203125" bestFit="1" customWidth="1"/>
    <col min="609" max="609" width="7.6640625" bestFit="1" customWidth="1"/>
    <col min="610" max="610" width="10.33203125" bestFit="1" customWidth="1"/>
    <col min="611" max="611" width="8.88671875" bestFit="1" customWidth="1"/>
    <col min="612" max="612" width="11.88671875" bestFit="1" customWidth="1"/>
    <col min="613" max="613" width="11" bestFit="1" customWidth="1"/>
    <col min="614" max="614" width="8.88671875" bestFit="1" customWidth="1"/>
    <col min="615" max="615" width="6.88671875" bestFit="1" customWidth="1"/>
    <col min="616" max="616" width="9.21875" bestFit="1" customWidth="1"/>
    <col min="617" max="617" width="9.5546875" bestFit="1" customWidth="1"/>
    <col min="618" max="618" width="12" bestFit="1" customWidth="1"/>
    <col min="619" max="619" width="8.5546875" bestFit="1" customWidth="1"/>
    <col min="620" max="620" width="6.44140625" bestFit="1" customWidth="1"/>
    <col min="621" max="621" width="17.44140625" bestFit="1" customWidth="1"/>
    <col min="622" max="622" width="10.109375" bestFit="1" customWidth="1"/>
    <col min="623" max="623" width="12.21875" bestFit="1" customWidth="1"/>
    <col min="624" max="624" width="14.109375" bestFit="1" customWidth="1"/>
    <col min="625" max="625" width="8.88671875" bestFit="1" customWidth="1"/>
    <col min="626" max="626" width="7" bestFit="1" customWidth="1"/>
    <col min="627" max="627" width="9.6640625" bestFit="1" customWidth="1"/>
    <col min="628" max="628" width="8.33203125" bestFit="1" customWidth="1"/>
    <col min="629" max="629" width="9.6640625" bestFit="1" customWidth="1"/>
    <col min="630" max="630" width="11.44140625" bestFit="1" customWidth="1"/>
    <col min="631" max="631" width="10.44140625" bestFit="1" customWidth="1"/>
    <col min="632" max="632" width="7.88671875" bestFit="1" customWidth="1"/>
    <col min="633" max="633" width="9" bestFit="1" customWidth="1"/>
    <col min="634" max="634" width="17.77734375" bestFit="1" customWidth="1"/>
    <col min="635" max="635" width="10.21875" bestFit="1" customWidth="1"/>
    <col min="636" max="636" width="8.77734375" bestFit="1" customWidth="1"/>
    <col min="637" max="637" width="8.44140625" bestFit="1" customWidth="1"/>
    <col min="638" max="638" width="11.44140625" bestFit="1" customWidth="1"/>
    <col min="639" max="639" width="19.88671875" bestFit="1" customWidth="1"/>
    <col min="640" max="640" width="16.5546875" bestFit="1" customWidth="1"/>
    <col min="641" max="641" width="7.44140625" bestFit="1" customWidth="1"/>
    <col min="642" max="642" width="15.33203125" bestFit="1" customWidth="1"/>
    <col min="643" max="643" width="12.5546875" bestFit="1" customWidth="1"/>
    <col min="644" max="644" width="10.44140625" bestFit="1" customWidth="1"/>
    <col min="645" max="645" width="9.5546875" bestFit="1" customWidth="1"/>
    <col min="646" max="646" width="11.33203125" bestFit="1" customWidth="1"/>
    <col min="647" max="647" width="9.21875" bestFit="1" customWidth="1"/>
    <col min="648" max="648" width="12.5546875" bestFit="1" customWidth="1"/>
    <col min="649" max="649" width="11.44140625" bestFit="1" customWidth="1"/>
    <col min="650" max="650" width="8" bestFit="1" customWidth="1"/>
    <col min="651" max="651" width="11.5546875" bestFit="1" customWidth="1"/>
    <col min="652" max="652" width="6.77734375" bestFit="1" customWidth="1"/>
    <col min="653" max="653" width="22.109375" bestFit="1" customWidth="1"/>
    <col min="654" max="654" width="8.5546875" bestFit="1" customWidth="1"/>
    <col min="655" max="655" width="10" bestFit="1" customWidth="1"/>
    <col min="656" max="656" width="8.77734375" bestFit="1" customWidth="1"/>
    <col min="657" max="657" width="12" bestFit="1" customWidth="1"/>
    <col min="658" max="658" width="11.6640625" bestFit="1" customWidth="1"/>
    <col min="659" max="659" width="8.6640625" bestFit="1" customWidth="1"/>
    <col min="660" max="660" width="9.21875" bestFit="1" customWidth="1"/>
    <col min="661" max="661" width="9.109375" bestFit="1" customWidth="1"/>
    <col min="662" max="662" width="10.44140625" bestFit="1" customWidth="1"/>
    <col min="663" max="663" width="8.44140625" bestFit="1" customWidth="1"/>
    <col min="664" max="664" width="8.88671875" bestFit="1" customWidth="1"/>
    <col min="665" max="665" width="9.88671875" bestFit="1" customWidth="1"/>
    <col min="666" max="666" width="7.77734375" bestFit="1" customWidth="1"/>
    <col min="667" max="667" width="8" bestFit="1" customWidth="1"/>
    <col min="668" max="668" width="13.5546875" bestFit="1" customWidth="1"/>
    <col min="669" max="669" width="7.33203125" bestFit="1" customWidth="1"/>
    <col min="670" max="670" width="10.44140625" bestFit="1" customWidth="1"/>
    <col min="671" max="671" width="8.109375" bestFit="1" customWidth="1"/>
    <col min="672" max="672" width="8" bestFit="1" customWidth="1"/>
    <col min="673" max="673" width="8.44140625" bestFit="1" customWidth="1"/>
    <col min="674" max="674" width="10.44140625" bestFit="1" customWidth="1"/>
    <col min="675" max="675" width="10.21875" bestFit="1" customWidth="1"/>
    <col min="676" max="676" width="15.77734375" bestFit="1" customWidth="1"/>
    <col min="677" max="677" width="10.77734375" bestFit="1" customWidth="1"/>
    <col min="678" max="678" width="9.6640625" bestFit="1" customWidth="1"/>
    <col min="679" max="679" width="10.33203125" bestFit="1" customWidth="1"/>
    <col min="680" max="680" width="9.33203125" bestFit="1" customWidth="1"/>
    <col min="681" max="681" width="11.77734375" bestFit="1" customWidth="1"/>
    <col min="682" max="682" width="8.6640625" bestFit="1" customWidth="1"/>
    <col min="683" max="683" width="12.44140625" bestFit="1" customWidth="1"/>
    <col min="684" max="684" width="11.5546875" bestFit="1" customWidth="1"/>
    <col min="685" max="685" width="12.21875" bestFit="1" customWidth="1"/>
    <col min="686" max="686" width="15.77734375" bestFit="1" customWidth="1"/>
    <col min="687" max="687" width="12.44140625" bestFit="1" customWidth="1"/>
    <col min="688" max="688" width="10.109375" bestFit="1" customWidth="1"/>
    <col min="689" max="690" width="10.44140625" bestFit="1" customWidth="1"/>
    <col min="691" max="691" width="8.88671875" bestFit="1" customWidth="1"/>
    <col min="692" max="692" width="8.33203125" bestFit="1" customWidth="1"/>
    <col min="693" max="693" width="15.109375" bestFit="1" customWidth="1"/>
    <col min="694" max="694" width="11.6640625" bestFit="1" customWidth="1"/>
    <col min="695" max="695" width="8" bestFit="1" customWidth="1"/>
    <col min="696" max="696" width="9.5546875" bestFit="1" customWidth="1"/>
    <col min="697" max="697" width="8.33203125" bestFit="1" customWidth="1"/>
    <col min="698" max="698" width="10.88671875" bestFit="1" customWidth="1"/>
    <col min="699" max="699" width="11.33203125" bestFit="1" customWidth="1"/>
    <col min="700" max="700" width="7.77734375" bestFit="1" customWidth="1"/>
    <col min="701" max="701" width="9" bestFit="1" customWidth="1"/>
    <col min="702" max="702" width="8.88671875" bestFit="1" customWidth="1"/>
    <col min="703" max="703" width="6.33203125" bestFit="1" customWidth="1"/>
    <col min="704" max="704" width="11.5546875" bestFit="1" customWidth="1"/>
    <col min="705" max="705" width="10.88671875" bestFit="1" customWidth="1"/>
    <col min="706" max="706" width="14.5546875" bestFit="1" customWidth="1"/>
    <col min="707" max="707" width="10.5546875" bestFit="1" customWidth="1"/>
    <col min="708" max="708" width="9.44140625" bestFit="1" customWidth="1"/>
    <col min="709" max="709" width="10.77734375" bestFit="1" customWidth="1"/>
    <col min="710" max="710" width="16.6640625" bestFit="1" customWidth="1"/>
    <col min="711" max="711" width="10.109375" bestFit="1" customWidth="1"/>
    <col min="712" max="712" width="9.33203125" bestFit="1" customWidth="1"/>
    <col min="713" max="713" width="12.88671875" bestFit="1" customWidth="1"/>
    <col min="714" max="714" width="12.33203125" bestFit="1" customWidth="1"/>
    <col min="715" max="715" width="9.5546875" bestFit="1" customWidth="1"/>
    <col min="716" max="716" width="16.21875" bestFit="1" customWidth="1"/>
    <col min="717" max="717" width="10.6640625" bestFit="1" customWidth="1"/>
    <col min="718" max="718" width="12.88671875" bestFit="1" customWidth="1"/>
    <col min="719" max="719" width="7.5546875" bestFit="1" customWidth="1"/>
    <col min="720" max="720" width="12.6640625" bestFit="1" customWidth="1"/>
    <col min="721" max="721" width="7.44140625" bestFit="1" customWidth="1"/>
    <col min="722" max="722" width="9.44140625" bestFit="1" customWidth="1"/>
    <col min="723" max="723" width="8" bestFit="1" customWidth="1"/>
    <col min="724" max="724" width="14.6640625" bestFit="1" customWidth="1"/>
    <col min="725" max="725" width="11.6640625" bestFit="1" customWidth="1"/>
    <col min="726" max="726" width="14.5546875" bestFit="1" customWidth="1"/>
    <col min="727" max="727" width="14.21875" bestFit="1" customWidth="1"/>
    <col min="728" max="728" width="9.44140625" bestFit="1" customWidth="1"/>
    <col min="729" max="729" width="10.33203125" bestFit="1" customWidth="1"/>
    <col min="730" max="730" width="7.5546875" bestFit="1" customWidth="1"/>
    <col min="731" max="731" width="6.88671875" bestFit="1" customWidth="1"/>
    <col min="732" max="732" width="8.77734375" bestFit="1" customWidth="1"/>
    <col min="733" max="733" width="15.88671875" bestFit="1" customWidth="1"/>
    <col min="734" max="734" width="8.44140625" bestFit="1" customWidth="1"/>
    <col min="735" max="735" width="10.109375" bestFit="1" customWidth="1"/>
    <col min="736" max="736" width="12.6640625" bestFit="1" customWidth="1"/>
    <col min="737" max="737" width="9.5546875" bestFit="1" customWidth="1"/>
    <col min="738" max="738" width="11.109375" bestFit="1" customWidth="1"/>
    <col min="739" max="739" width="10.88671875" bestFit="1" customWidth="1"/>
    <col min="740" max="740" width="15.21875" bestFit="1" customWidth="1"/>
    <col min="741" max="741" width="18" bestFit="1" customWidth="1"/>
    <col min="742" max="742" width="6.77734375" bestFit="1" customWidth="1"/>
    <col min="743" max="743" width="7.21875" bestFit="1" customWidth="1"/>
    <col min="744" max="744" width="9.77734375" bestFit="1" customWidth="1"/>
    <col min="745" max="745" width="8.109375" bestFit="1" customWidth="1"/>
    <col min="746" max="746" width="9.6640625" bestFit="1" customWidth="1"/>
    <col min="747" max="747" width="5.44140625" bestFit="1" customWidth="1"/>
    <col min="748" max="748" width="14.44140625" bestFit="1" customWidth="1"/>
    <col min="749" max="749" width="9.77734375" bestFit="1" customWidth="1"/>
    <col min="750" max="750" width="10.21875" bestFit="1" customWidth="1"/>
    <col min="751" max="751" width="8.33203125" bestFit="1" customWidth="1"/>
    <col min="752" max="752" width="9.33203125" bestFit="1" customWidth="1"/>
    <col min="753" max="753" width="11.5546875" bestFit="1" customWidth="1"/>
    <col min="754" max="754" width="11.77734375" bestFit="1" customWidth="1"/>
    <col min="755" max="755" width="12.21875" bestFit="1" customWidth="1"/>
    <col min="756" max="756" width="12.77734375" bestFit="1" customWidth="1"/>
    <col min="757" max="757" width="7.44140625" bestFit="1" customWidth="1"/>
    <col min="758" max="758" width="10.44140625" bestFit="1" customWidth="1"/>
    <col min="759" max="759" width="11.77734375" bestFit="1" customWidth="1"/>
    <col min="760" max="760" width="12.109375" bestFit="1" customWidth="1"/>
    <col min="761" max="761" width="9.21875" bestFit="1" customWidth="1"/>
    <col min="762" max="762" width="8.6640625" bestFit="1" customWidth="1"/>
    <col min="763" max="763" width="8.88671875" bestFit="1" customWidth="1"/>
    <col min="764" max="764" width="12.44140625" bestFit="1" customWidth="1"/>
    <col min="765" max="765" width="8.109375" bestFit="1" customWidth="1"/>
    <col min="766" max="766" width="10.21875" bestFit="1" customWidth="1"/>
    <col min="767" max="767" width="16.88671875" bestFit="1" customWidth="1"/>
    <col min="768" max="768" width="7.5546875" bestFit="1" customWidth="1"/>
    <col min="769" max="769" width="8.5546875" bestFit="1" customWidth="1"/>
    <col min="770" max="770" width="8.33203125" bestFit="1" customWidth="1"/>
    <col min="771" max="771" width="9.6640625" bestFit="1" customWidth="1"/>
    <col min="772" max="772" width="9.77734375" bestFit="1" customWidth="1"/>
    <col min="773" max="773" width="7.88671875" bestFit="1" customWidth="1"/>
    <col min="774" max="774" width="9.21875" bestFit="1" customWidth="1"/>
    <col min="775" max="775" width="8.44140625" bestFit="1" customWidth="1"/>
    <col min="776" max="776" width="9.21875" bestFit="1" customWidth="1"/>
    <col min="777" max="777" width="11.33203125" bestFit="1" customWidth="1"/>
    <col min="778" max="778" width="10.88671875" bestFit="1" customWidth="1"/>
    <col min="779" max="779" width="8.88671875" bestFit="1" customWidth="1"/>
    <col min="780" max="780" width="9" bestFit="1" customWidth="1"/>
    <col min="781" max="781" width="13.88671875" bestFit="1" customWidth="1"/>
    <col min="782" max="782" width="12.88671875" bestFit="1" customWidth="1"/>
    <col min="783" max="783" width="8.44140625" bestFit="1" customWidth="1"/>
    <col min="784" max="784" width="11" bestFit="1" customWidth="1"/>
    <col min="785" max="785" width="12.77734375" bestFit="1" customWidth="1"/>
    <col min="786" max="786" width="10.33203125" bestFit="1" customWidth="1"/>
    <col min="787" max="787" width="12.88671875" bestFit="1" customWidth="1"/>
    <col min="788" max="788" width="8.88671875" bestFit="1" customWidth="1"/>
    <col min="789" max="789" width="7.6640625" bestFit="1" customWidth="1"/>
    <col min="790" max="790" width="9.88671875" bestFit="1" customWidth="1"/>
    <col min="791" max="791" width="9" bestFit="1" customWidth="1"/>
    <col min="792" max="792" width="14.5546875" bestFit="1" customWidth="1"/>
    <col min="793" max="793" width="9.77734375" bestFit="1" customWidth="1"/>
    <col min="794" max="794" width="10.21875" bestFit="1" customWidth="1"/>
    <col min="795" max="795" width="10.44140625" bestFit="1" customWidth="1"/>
    <col min="796" max="796" width="7.6640625" bestFit="1" customWidth="1"/>
    <col min="797" max="797" width="8.6640625" bestFit="1" customWidth="1"/>
    <col min="798" max="798" width="10.109375" bestFit="1" customWidth="1"/>
    <col min="799" max="799" width="12.5546875" bestFit="1" customWidth="1"/>
    <col min="800" max="800" width="6.77734375" bestFit="1" customWidth="1"/>
    <col min="801" max="801" width="11.33203125" bestFit="1" customWidth="1"/>
    <col min="802" max="802" width="11" bestFit="1" customWidth="1"/>
    <col min="803" max="803" width="11.88671875" bestFit="1" customWidth="1"/>
    <col min="804" max="804" width="9.44140625" bestFit="1" customWidth="1"/>
    <col min="805" max="805" width="10.44140625" bestFit="1" customWidth="1"/>
    <col min="806" max="806" width="8.21875" bestFit="1" customWidth="1"/>
    <col min="807" max="807" width="8.109375" bestFit="1" customWidth="1"/>
    <col min="808" max="808" width="8.88671875" bestFit="1" customWidth="1"/>
    <col min="809" max="809" width="9.21875" bestFit="1" customWidth="1"/>
    <col min="810" max="810" width="8.88671875" bestFit="1" customWidth="1"/>
    <col min="811" max="811" width="8.6640625" bestFit="1" customWidth="1"/>
    <col min="812" max="812" width="10.109375" bestFit="1" customWidth="1"/>
    <col min="813" max="813" width="14.5546875" bestFit="1" customWidth="1"/>
    <col min="814" max="814" width="10.77734375" bestFit="1" customWidth="1"/>
    <col min="815" max="815" width="8.44140625" bestFit="1" customWidth="1"/>
    <col min="816" max="816" width="10.88671875" bestFit="1" customWidth="1"/>
    <col min="817" max="817" width="9.6640625" bestFit="1" customWidth="1"/>
    <col min="818" max="818" width="9.5546875" bestFit="1" customWidth="1"/>
    <col min="819" max="820" width="9.33203125" bestFit="1" customWidth="1"/>
    <col min="821" max="821" width="9.88671875" bestFit="1" customWidth="1"/>
    <col min="822" max="822" width="10.5546875" bestFit="1" customWidth="1"/>
    <col min="823" max="823" width="10.109375" bestFit="1" customWidth="1"/>
    <col min="824" max="824" width="13.5546875" bestFit="1" customWidth="1"/>
    <col min="825" max="825" width="18" bestFit="1" customWidth="1"/>
    <col min="826" max="826" width="10" bestFit="1" customWidth="1"/>
    <col min="827" max="827" width="8.21875" bestFit="1" customWidth="1"/>
    <col min="828" max="828" width="9.6640625" bestFit="1" customWidth="1"/>
    <col min="829" max="829" width="8.6640625" bestFit="1" customWidth="1"/>
    <col min="830" max="830" width="10.5546875" bestFit="1" customWidth="1"/>
    <col min="831" max="831" width="11.5546875" bestFit="1" customWidth="1"/>
    <col min="832" max="832" width="11" bestFit="1" customWidth="1"/>
    <col min="833" max="833" width="7.33203125" bestFit="1" customWidth="1"/>
    <col min="834" max="834" width="9.21875" bestFit="1" customWidth="1"/>
    <col min="835" max="835" width="7" bestFit="1" customWidth="1"/>
    <col min="836" max="836" width="11" bestFit="1" customWidth="1"/>
    <col min="837" max="837" width="10.21875" bestFit="1" customWidth="1"/>
    <col min="838" max="838" width="10.88671875" bestFit="1" customWidth="1"/>
    <col min="839" max="839" width="10.33203125" bestFit="1" customWidth="1"/>
    <col min="840" max="840" width="7.77734375" bestFit="1" customWidth="1"/>
    <col min="841" max="841" width="15.21875" bestFit="1" customWidth="1"/>
    <col min="842" max="842" width="10.6640625" bestFit="1" customWidth="1"/>
    <col min="843" max="843" width="7.44140625" bestFit="1" customWidth="1"/>
    <col min="844" max="844" width="9.33203125" bestFit="1" customWidth="1"/>
    <col min="845" max="845" width="9.88671875" bestFit="1" customWidth="1"/>
    <col min="846" max="846" width="8.109375" bestFit="1" customWidth="1"/>
    <col min="847" max="847" width="8.6640625" bestFit="1" customWidth="1"/>
    <col min="848" max="848" width="9.6640625" bestFit="1" customWidth="1"/>
    <col min="849" max="849" width="11.21875" bestFit="1" customWidth="1"/>
    <col min="850" max="850" width="9.77734375" bestFit="1" customWidth="1"/>
    <col min="851" max="851" width="8.77734375" bestFit="1" customWidth="1"/>
    <col min="852" max="852" width="10.6640625" bestFit="1" customWidth="1"/>
    <col min="853" max="853" width="8.33203125" bestFit="1" customWidth="1"/>
    <col min="854" max="854" width="10.33203125" bestFit="1" customWidth="1"/>
    <col min="855" max="855" width="9.33203125" bestFit="1" customWidth="1"/>
    <col min="856" max="856" width="12.88671875" bestFit="1" customWidth="1"/>
    <col min="857" max="857" width="14.5546875" bestFit="1" customWidth="1"/>
    <col min="858" max="858" width="5.6640625" bestFit="1" customWidth="1"/>
    <col min="859" max="859" width="9.109375" bestFit="1" customWidth="1"/>
    <col min="860" max="860" width="15" bestFit="1" customWidth="1"/>
    <col min="861" max="861" width="13.44140625" bestFit="1" customWidth="1"/>
    <col min="862" max="862" width="12.21875" bestFit="1" customWidth="1"/>
    <col min="863" max="863" width="13.5546875" bestFit="1" customWidth="1"/>
    <col min="864" max="864" width="11.5546875" bestFit="1" customWidth="1"/>
    <col min="865" max="865" width="8.77734375" bestFit="1" customWidth="1"/>
    <col min="866" max="866" width="16.5546875" bestFit="1" customWidth="1"/>
    <col min="867" max="867" width="9.6640625" bestFit="1" customWidth="1"/>
    <col min="868" max="868" width="8.5546875" bestFit="1" customWidth="1"/>
    <col min="869" max="869" width="10.21875" bestFit="1" customWidth="1"/>
    <col min="870" max="870" width="8.77734375" bestFit="1" customWidth="1"/>
    <col min="871" max="871" width="11.109375" bestFit="1" customWidth="1"/>
    <col min="872" max="872" width="8.109375" bestFit="1" customWidth="1"/>
    <col min="873" max="873" width="9.77734375" bestFit="1" customWidth="1"/>
    <col min="874" max="874" width="8.44140625" bestFit="1" customWidth="1"/>
    <col min="875" max="875" width="7.5546875" bestFit="1" customWidth="1"/>
    <col min="876" max="876" width="9.109375" bestFit="1" customWidth="1"/>
    <col min="877" max="877" width="10.6640625" bestFit="1" customWidth="1"/>
    <col min="878" max="878" width="12.109375" bestFit="1" customWidth="1"/>
    <col min="879" max="879" width="7.21875" bestFit="1" customWidth="1"/>
    <col min="880" max="880" width="7.77734375" bestFit="1" customWidth="1"/>
    <col min="881" max="881" width="11.5546875" bestFit="1" customWidth="1"/>
    <col min="882" max="882" width="11.6640625" bestFit="1" customWidth="1"/>
    <col min="883" max="883" width="7.109375" bestFit="1" customWidth="1"/>
    <col min="884" max="884" width="14.5546875" bestFit="1" customWidth="1"/>
    <col min="885" max="885" width="8.44140625" bestFit="1" customWidth="1"/>
    <col min="886" max="886" width="17.33203125" bestFit="1" customWidth="1"/>
    <col min="887" max="887" width="8.109375" bestFit="1" customWidth="1"/>
    <col min="888" max="888" width="7.21875" bestFit="1" customWidth="1"/>
    <col min="889" max="889" width="9.33203125" bestFit="1" customWidth="1"/>
    <col min="890" max="890" width="12.6640625" bestFit="1" customWidth="1"/>
    <col min="891" max="891" width="13.44140625" bestFit="1" customWidth="1"/>
    <col min="892" max="892" width="8.77734375" bestFit="1" customWidth="1"/>
    <col min="893" max="893" width="8.88671875" bestFit="1" customWidth="1"/>
    <col min="894" max="894" width="8.21875" bestFit="1" customWidth="1"/>
    <col min="895" max="895" width="10.5546875" bestFit="1" customWidth="1"/>
    <col min="896" max="896" width="9.109375" bestFit="1" customWidth="1"/>
    <col min="897" max="897" width="12.21875" bestFit="1" customWidth="1"/>
    <col min="898" max="898" width="7.109375" bestFit="1" customWidth="1"/>
    <col min="899" max="899" width="8.33203125" bestFit="1" customWidth="1"/>
    <col min="900" max="900" width="10.88671875" bestFit="1" customWidth="1"/>
    <col min="901" max="901" width="7.5546875" bestFit="1" customWidth="1"/>
    <col min="902" max="902" width="9.44140625" bestFit="1" customWidth="1"/>
    <col min="903" max="903" width="6" bestFit="1" customWidth="1"/>
    <col min="904" max="904" width="14.21875" bestFit="1" customWidth="1"/>
    <col min="905" max="905" width="11" bestFit="1" customWidth="1"/>
    <col min="906" max="906" width="11.109375" bestFit="1" customWidth="1"/>
    <col min="907" max="907" width="8.77734375" bestFit="1" customWidth="1"/>
    <col min="908" max="908" width="10.33203125" bestFit="1" customWidth="1"/>
    <col min="909" max="909" width="9" bestFit="1" customWidth="1"/>
    <col min="910" max="910" width="15.109375" bestFit="1" customWidth="1"/>
    <col min="911" max="911" width="13.5546875" bestFit="1" customWidth="1"/>
    <col min="912" max="912" width="9.77734375" bestFit="1" customWidth="1"/>
    <col min="913" max="913" width="10.44140625" bestFit="1" customWidth="1"/>
    <col min="914" max="914" width="21.109375" bestFit="1" customWidth="1"/>
    <col min="915" max="915" width="12.44140625" bestFit="1" customWidth="1"/>
    <col min="916" max="916" width="8.44140625" bestFit="1" customWidth="1"/>
    <col min="917" max="917" width="10" bestFit="1" customWidth="1"/>
    <col min="918" max="918" width="6.33203125" bestFit="1" customWidth="1"/>
    <col min="919" max="919" width="10.77734375" bestFit="1" customWidth="1"/>
    <col min="920" max="920" width="10.44140625" bestFit="1" customWidth="1"/>
    <col min="921" max="921" width="8.88671875" bestFit="1" customWidth="1"/>
    <col min="922" max="922" width="11.21875" bestFit="1" customWidth="1"/>
    <col min="923" max="923" width="11.5546875" bestFit="1" customWidth="1"/>
    <col min="924" max="924" width="10.88671875" bestFit="1" customWidth="1"/>
    <col min="925" max="926" width="9.6640625" bestFit="1" customWidth="1"/>
    <col min="927" max="927" width="13.44140625" bestFit="1" customWidth="1"/>
    <col min="928" max="928" width="12.33203125" bestFit="1" customWidth="1"/>
    <col min="929" max="929" width="14.77734375" bestFit="1" customWidth="1"/>
    <col min="930" max="930" width="10.77734375" bestFit="1" customWidth="1"/>
    <col min="931" max="931" width="14.33203125" bestFit="1" customWidth="1"/>
    <col min="932" max="932" width="11.109375" bestFit="1" customWidth="1"/>
    <col min="933" max="933" width="13.5546875" bestFit="1" customWidth="1"/>
    <col min="934" max="934" width="9.77734375" bestFit="1" customWidth="1"/>
    <col min="935" max="935" width="10.109375" bestFit="1" customWidth="1"/>
    <col min="936" max="936" width="9.109375" bestFit="1" customWidth="1"/>
    <col min="937" max="938" width="9.77734375" bestFit="1" customWidth="1"/>
    <col min="939" max="939" width="7.109375" bestFit="1" customWidth="1"/>
    <col min="940" max="940" width="11.6640625" bestFit="1" customWidth="1"/>
    <col min="941" max="941" width="8.21875" bestFit="1" customWidth="1"/>
    <col min="942" max="942" width="10.21875" bestFit="1" customWidth="1"/>
    <col min="943" max="943" width="9.21875" bestFit="1" customWidth="1"/>
    <col min="944" max="944" width="16.109375" bestFit="1" customWidth="1"/>
    <col min="945" max="945" width="11.33203125" bestFit="1" customWidth="1"/>
    <col min="946" max="946" width="11.44140625" bestFit="1" customWidth="1"/>
    <col min="947" max="947" width="9.88671875" bestFit="1" customWidth="1"/>
    <col min="948" max="948" width="9.109375" bestFit="1" customWidth="1"/>
    <col min="949" max="949" width="10" bestFit="1" customWidth="1"/>
    <col min="950" max="950" width="12.77734375" bestFit="1" customWidth="1"/>
    <col min="951" max="951" width="13.5546875" bestFit="1" customWidth="1"/>
    <col min="952" max="952" width="14.88671875" bestFit="1" customWidth="1"/>
    <col min="953" max="953" width="10.21875" bestFit="1" customWidth="1"/>
    <col min="954" max="954" width="13.77734375" bestFit="1" customWidth="1"/>
    <col min="955" max="955" width="6.88671875" bestFit="1" customWidth="1"/>
    <col min="956" max="956" width="8.109375" bestFit="1" customWidth="1"/>
    <col min="957" max="957" width="7.44140625" bestFit="1" customWidth="1"/>
    <col min="958" max="958" width="12.21875" bestFit="1" customWidth="1"/>
    <col min="959" max="959" width="14.109375" bestFit="1" customWidth="1"/>
    <col min="960" max="960" width="10" bestFit="1" customWidth="1"/>
    <col min="961" max="962" width="10.44140625" bestFit="1" customWidth="1"/>
    <col min="963" max="963" width="11.21875" bestFit="1" customWidth="1"/>
    <col min="964" max="965" width="8.6640625" bestFit="1" customWidth="1"/>
    <col min="966" max="966" width="13.109375" bestFit="1" customWidth="1"/>
    <col min="967" max="967" width="8.44140625" bestFit="1" customWidth="1"/>
    <col min="968" max="968" width="9.109375" bestFit="1" customWidth="1"/>
    <col min="969" max="969" width="10.6640625" bestFit="1" customWidth="1"/>
    <col min="970" max="970" width="12.88671875" bestFit="1" customWidth="1"/>
    <col min="971" max="971" width="9.33203125" bestFit="1" customWidth="1"/>
    <col min="972" max="972" width="10.77734375" bestFit="1" customWidth="1"/>
    <col min="973" max="973" width="8.88671875" bestFit="1" customWidth="1"/>
    <col min="974" max="974" width="6.44140625" bestFit="1" customWidth="1"/>
    <col min="975" max="975" width="8.109375" bestFit="1" customWidth="1"/>
    <col min="976" max="976" width="9" bestFit="1" customWidth="1"/>
    <col min="977" max="977" width="10" bestFit="1" customWidth="1"/>
    <col min="978" max="978" width="11.88671875" bestFit="1" customWidth="1"/>
    <col min="979" max="979" width="9.21875" bestFit="1" customWidth="1"/>
    <col min="980" max="980" width="14.33203125" bestFit="1" customWidth="1"/>
    <col min="981" max="981" width="7.21875" bestFit="1" customWidth="1"/>
    <col min="982" max="982" width="16.21875" bestFit="1" customWidth="1"/>
    <col min="983" max="983" width="8.44140625" bestFit="1" customWidth="1"/>
    <col min="984" max="984" width="16.21875" bestFit="1" customWidth="1"/>
    <col min="985" max="985" width="13.44140625" bestFit="1" customWidth="1"/>
    <col min="986" max="986" width="7.44140625" bestFit="1" customWidth="1"/>
    <col min="987" max="987" width="8.33203125" bestFit="1" customWidth="1"/>
    <col min="988" max="988" width="11.21875" bestFit="1" customWidth="1"/>
    <col min="989" max="989" width="9.44140625" bestFit="1" customWidth="1"/>
    <col min="990" max="990" width="8.6640625" bestFit="1" customWidth="1"/>
    <col min="991" max="991" width="9.5546875" bestFit="1" customWidth="1"/>
    <col min="992" max="992" width="14.33203125" bestFit="1" customWidth="1"/>
    <col min="993" max="993" width="16.5546875" bestFit="1" customWidth="1"/>
    <col min="994" max="994" width="12.77734375" bestFit="1" customWidth="1"/>
    <col min="995" max="995" width="9.77734375" bestFit="1" customWidth="1"/>
    <col min="996" max="996" width="10.21875" bestFit="1" customWidth="1"/>
    <col min="997" max="998" width="11.6640625" bestFit="1" customWidth="1"/>
    <col min="999" max="999" width="11.21875" bestFit="1" customWidth="1"/>
    <col min="1000" max="1000" width="12.5546875" bestFit="1" customWidth="1"/>
    <col min="1001" max="1001" width="12.44140625" bestFit="1" customWidth="1"/>
    <col min="1002" max="1002" width="11.44140625" bestFit="1" customWidth="1"/>
    <col min="1003" max="1003" width="13.5546875" bestFit="1" customWidth="1"/>
    <col min="1004" max="1004" width="9.109375" bestFit="1" customWidth="1"/>
    <col min="1005" max="1005" width="9.33203125" bestFit="1" customWidth="1"/>
    <col min="1006" max="1006" width="8.6640625" bestFit="1" customWidth="1"/>
    <col min="1007" max="1007" width="15.5546875" bestFit="1" customWidth="1"/>
    <col min="1008" max="1008" width="10.44140625" bestFit="1" customWidth="1"/>
    <col min="1009" max="1009" width="9.44140625" bestFit="1" customWidth="1"/>
    <col min="1010" max="1010" width="10.44140625" bestFit="1" customWidth="1"/>
    <col min="1011" max="1011" width="10.6640625" bestFit="1" customWidth="1"/>
    <col min="1012" max="1012" width="9.88671875" bestFit="1" customWidth="1"/>
    <col min="1013" max="1013" width="10.5546875" bestFit="1" customWidth="1"/>
    <col min="1014" max="1014" width="7.109375" bestFit="1" customWidth="1"/>
    <col min="1015" max="1015" width="9.21875" bestFit="1" customWidth="1"/>
    <col min="1016" max="1016" width="11.44140625" bestFit="1" customWidth="1"/>
    <col min="1017" max="1017" width="11.5546875" bestFit="1" customWidth="1"/>
    <col min="1018" max="1018" width="11.88671875" bestFit="1" customWidth="1"/>
    <col min="1019" max="1019" width="19.109375" bestFit="1" customWidth="1"/>
    <col min="1020" max="1020" width="15.109375" bestFit="1" customWidth="1"/>
    <col min="1021" max="1021" width="17.77734375" bestFit="1" customWidth="1"/>
    <col min="1022" max="1022" width="15.88671875" bestFit="1" customWidth="1"/>
    <col min="1023" max="1023" width="17.33203125" bestFit="1" customWidth="1"/>
    <col min="1024" max="1024" width="15.6640625" bestFit="1" customWidth="1"/>
    <col min="1025" max="1025" width="12.44140625" bestFit="1" customWidth="1"/>
    <col min="1026" max="1026" width="12.109375" bestFit="1" customWidth="1"/>
    <col min="1027" max="1027" width="9.88671875" bestFit="1" customWidth="1"/>
    <col min="1028" max="1028" width="9.6640625" bestFit="1" customWidth="1"/>
    <col min="1029" max="1029" width="8" bestFit="1" customWidth="1"/>
    <col min="1030" max="1030" width="9.21875" bestFit="1" customWidth="1"/>
    <col min="1031" max="1031" width="8.6640625" bestFit="1" customWidth="1"/>
    <col min="1032" max="1032" width="9.109375" bestFit="1" customWidth="1"/>
    <col min="1033" max="1033" width="17.6640625" bestFit="1" customWidth="1"/>
    <col min="1034" max="1034" width="17.77734375" bestFit="1" customWidth="1"/>
    <col min="1035" max="1035" width="13.88671875" bestFit="1" customWidth="1"/>
    <col min="1036" max="1036" width="17.6640625" bestFit="1" customWidth="1"/>
    <col min="1037" max="1037" width="11.44140625" bestFit="1" customWidth="1"/>
    <col min="1038" max="1038" width="9.5546875" bestFit="1" customWidth="1"/>
    <col min="1039" max="1039" width="12.44140625" bestFit="1" customWidth="1"/>
    <col min="1040" max="1040" width="8.88671875" bestFit="1" customWidth="1"/>
    <col min="1041" max="1041" width="7" bestFit="1" customWidth="1"/>
    <col min="1042" max="1042" width="6.77734375" bestFit="1" customWidth="1"/>
    <col min="1043" max="1043" width="10.44140625" bestFit="1" customWidth="1"/>
    <col min="1044" max="1044" width="11" bestFit="1" customWidth="1"/>
    <col min="1045" max="1045" width="13.109375" bestFit="1" customWidth="1"/>
    <col min="1046" max="1046" width="13.77734375" bestFit="1" customWidth="1"/>
    <col min="1047" max="1047" width="18.88671875" bestFit="1" customWidth="1"/>
    <col min="1048" max="1048" width="13.109375" bestFit="1" customWidth="1"/>
    <col min="1049" max="1049" width="13.88671875" bestFit="1" customWidth="1"/>
    <col min="1050" max="1050" width="8.109375" bestFit="1" customWidth="1"/>
    <col min="1051" max="1051" width="12.21875" bestFit="1" customWidth="1"/>
    <col min="1052" max="1052" width="11.21875" bestFit="1" customWidth="1"/>
    <col min="1053" max="1053" width="14.6640625" bestFit="1" customWidth="1"/>
    <col min="1054" max="1054" width="11.77734375" bestFit="1" customWidth="1"/>
    <col min="1055" max="1055" width="7.5546875" bestFit="1" customWidth="1"/>
    <col min="1056" max="1056" width="6.88671875" bestFit="1" customWidth="1"/>
    <col min="1057" max="1057" width="8" bestFit="1" customWidth="1"/>
    <col min="1058" max="1058" width="8.21875" bestFit="1" customWidth="1"/>
    <col min="1059" max="1059" width="9.77734375" bestFit="1" customWidth="1"/>
    <col min="1060" max="1060" width="8.5546875" bestFit="1" customWidth="1"/>
    <col min="1061" max="1061" width="8.33203125" bestFit="1" customWidth="1"/>
    <col min="1062" max="1062" width="8.6640625" bestFit="1" customWidth="1"/>
    <col min="1063" max="1063" width="7.5546875" bestFit="1" customWidth="1"/>
    <col min="1064" max="1064" width="8" bestFit="1" customWidth="1"/>
    <col min="1065" max="1065" width="8.109375" bestFit="1" customWidth="1"/>
    <col min="1066" max="1066" width="6.33203125" bestFit="1" customWidth="1"/>
    <col min="1067" max="1067" width="15.109375" bestFit="1" customWidth="1"/>
    <col min="1068" max="1068" width="12.6640625" bestFit="1" customWidth="1"/>
    <col min="1069" max="1069" width="6.77734375" bestFit="1" customWidth="1"/>
    <col min="1070" max="1070" width="13.6640625" bestFit="1" customWidth="1"/>
    <col min="1071" max="1071" width="8" bestFit="1" customWidth="1"/>
    <col min="1072" max="1072" width="9.109375" bestFit="1" customWidth="1"/>
    <col min="1073" max="1073" width="11.88671875" bestFit="1" customWidth="1"/>
    <col min="1074" max="1074" width="12.5546875" bestFit="1" customWidth="1"/>
    <col min="1075" max="1075" width="13.44140625" bestFit="1" customWidth="1"/>
    <col min="1076" max="1076" width="10.77734375" bestFit="1" customWidth="1"/>
    <col min="1077" max="1077" width="14.33203125" bestFit="1" customWidth="1"/>
    <col min="1078" max="1078" width="6.88671875" bestFit="1" customWidth="1"/>
    <col min="1079" max="1079" width="11.109375" bestFit="1" customWidth="1"/>
    <col min="1080" max="1080" width="10.88671875" bestFit="1" customWidth="1"/>
    <col min="1081" max="1081" width="7.5546875" bestFit="1" customWidth="1"/>
    <col min="1082" max="1082" width="17" bestFit="1" customWidth="1"/>
    <col min="1083" max="1083" width="10.88671875" bestFit="1" customWidth="1"/>
    <col min="1084" max="1084" width="9.77734375" bestFit="1" customWidth="1"/>
    <col min="1085" max="1085" width="7.6640625" bestFit="1" customWidth="1"/>
    <col min="1086" max="1086" width="8.21875" bestFit="1" customWidth="1"/>
    <col min="1087" max="1087" width="7.88671875" bestFit="1" customWidth="1"/>
    <col min="1088" max="1088" width="14.77734375" bestFit="1" customWidth="1"/>
    <col min="1089" max="1089" width="9.5546875" bestFit="1" customWidth="1"/>
    <col min="1090" max="1090" width="13.6640625" bestFit="1" customWidth="1"/>
    <col min="1091" max="1091" width="12" bestFit="1" customWidth="1"/>
    <col min="1092" max="1092" width="9.44140625" bestFit="1" customWidth="1"/>
    <col min="1093" max="1093" width="8.6640625" bestFit="1" customWidth="1"/>
    <col min="1094" max="1094" width="7.88671875" bestFit="1" customWidth="1"/>
    <col min="1095" max="1095" width="8.6640625" bestFit="1" customWidth="1"/>
    <col min="1096" max="1096" width="9.44140625" bestFit="1" customWidth="1"/>
    <col min="1097" max="1097" width="8" bestFit="1" customWidth="1"/>
    <col min="1098" max="1098" width="9.88671875" bestFit="1" customWidth="1"/>
    <col min="1099" max="1099" width="7.5546875" bestFit="1" customWidth="1"/>
    <col min="1100" max="1100" width="7.33203125" bestFit="1" customWidth="1"/>
    <col min="1101" max="1101" width="8.109375" bestFit="1" customWidth="1"/>
    <col min="1102" max="1103" width="10" bestFit="1" customWidth="1"/>
    <col min="1104" max="1104" width="11.6640625" bestFit="1" customWidth="1"/>
    <col min="1105" max="1105" width="8.6640625" bestFit="1" customWidth="1"/>
    <col min="1106" max="1106" width="9" bestFit="1" customWidth="1"/>
    <col min="1107" max="1107" width="10.6640625" bestFit="1" customWidth="1"/>
    <col min="1108" max="1108" width="8.21875" bestFit="1" customWidth="1"/>
    <col min="1109" max="1109" width="9.109375" bestFit="1" customWidth="1"/>
    <col min="1110" max="1110" width="13.44140625" bestFit="1" customWidth="1"/>
    <col min="1111" max="1111" width="8.33203125" bestFit="1" customWidth="1"/>
    <col min="1112" max="1112" width="9.109375" bestFit="1" customWidth="1"/>
    <col min="1113" max="1113" width="10.21875" bestFit="1" customWidth="1"/>
    <col min="1114" max="1114" width="18.6640625" bestFit="1" customWidth="1"/>
    <col min="1115" max="1115" width="16.33203125" bestFit="1" customWidth="1"/>
    <col min="1116" max="1116" width="11.33203125" bestFit="1" customWidth="1"/>
    <col min="1117" max="1117" width="12" bestFit="1" customWidth="1"/>
    <col min="1118" max="1118" width="11.109375" bestFit="1" customWidth="1"/>
    <col min="1119" max="1119" width="9.77734375" bestFit="1" customWidth="1"/>
    <col min="1120" max="1120" width="11" bestFit="1" customWidth="1"/>
    <col min="1121" max="1121" width="6.88671875" bestFit="1" customWidth="1"/>
    <col min="1122" max="1122" width="16.33203125" bestFit="1" customWidth="1"/>
    <col min="1123" max="1123" width="8.33203125" bestFit="1" customWidth="1"/>
    <col min="1124" max="1124" width="10.21875" bestFit="1" customWidth="1"/>
    <col min="1125" max="1125" width="9.88671875" bestFit="1" customWidth="1"/>
    <col min="1126" max="1126" width="8" bestFit="1" customWidth="1"/>
    <col min="1127" max="1127" width="10.6640625" bestFit="1" customWidth="1"/>
    <col min="1128" max="1128" width="9.21875" bestFit="1" customWidth="1"/>
    <col min="1129" max="1129" width="10.6640625" bestFit="1" customWidth="1"/>
    <col min="1130" max="1130" width="7.44140625" bestFit="1" customWidth="1"/>
    <col min="1131" max="1131" width="8.33203125" bestFit="1" customWidth="1"/>
    <col min="1132" max="1132" width="10.33203125" bestFit="1" customWidth="1"/>
    <col min="1133" max="1133" width="16" bestFit="1" customWidth="1"/>
    <col min="1134" max="1134" width="8.33203125" bestFit="1" customWidth="1"/>
    <col min="1135" max="1135" width="7.5546875" bestFit="1" customWidth="1"/>
    <col min="1136" max="1136" width="9" bestFit="1" customWidth="1"/>
    <col min="1137" max="1137" width="7.33203125" bestFit="1" customWidth="1"/>
    <col min="1138" max="1138" width="11.109375" bestFit="1" customWidth="1"/>
    <col min="1139" max="1139" width="9.88671875" bestFit="1" customWidth="1"/>
    <col min="1140" max="1140" width="9.5546875" bestFit="1" customWidth="1"/>
    <col min="1141" max="1141" width="11.21875" bestFit="1" customWidth="1"/>
    <col min="1142" max="1142" width="8.33203125" bestFit="1" customWidth="1"/>
    <col min="1143" max="1143" width="10.109375" bestFit="1" customWidth="1"/>
    <col min="1144" max="1144" width="9.5546875" bestFit="1" customWidth="1"/>
    <col min="1145" max="1145" width="8" bestFit="1" customWidth="1"/>
    <col min="1146" max="1146" width="11.109375" bestFit="1" customWidth="1"/>
    <col min="1147" max="1147" width="10.21875" bestFit="1" customWidth="1"/>
    <col min="1148" max="1148" width="9" bestFit="1" customWidth="1"/>
    <col min="1149" max="1149" width="8.33203125" bestFit="1" customWidth="1"/>
    <col min="1150" max="1150" width="10.6640625" bestFit="1" customWidth="1"/>
    <col min="1151" max="1151" width="13.33203125" bestFit="1" customWidth="1"/>
    <col min="1152" max="1152" width="9.33203125" bestFit="1" customWidth="1"/>
    <col min="1153" max="1153" width="6.88671875" bestFit="1" customWidth="1"/>
    <col min="1154" max="1154" width="7.33203125" bestFit="1" customWidth="1"/>
    <col min="1155" max="1155" width="6.109375" bestFit="1" customWidth="1"/>
    <col min="1156" max="1156" width="9.5546875" bestFit="1" customWidth="1"/>
    <col min="1157" max="1157" width="8.33203125" bestFit="1" customWidth="1"/>
    <col min="1158" max="1158" width="6.6640625" bestFit="1" customWidth="1"/>
    <col min="1159" max="1159" width="8.21875" bestFit="1" customWidth="1"/>
    <col min="1160" max="1160" width="7.109375" bestFit="1" customWidth="1"/>
    <col min="1161" max="1161" width="10.77734375" bestFit="1" customWidth="1"/>
    <col min="1162" max="1162" width="7.88671875" bestFit="1" customWidth="1"/>
    <col min="1163" max="1163" width="6.88671875" bestFit="1" customWidth="1"/>
    <col min="1164" max="1164" width="8" bestFit="1" customWidth="1"/>
    <col min="1165" max="1165" width="9.5546875" bestFit="1" customWidth="1"/>
    <col min="1166" max="1166" width="11.6640625" bestFit="1" customWidth="1"/>
    <col min="1167" max="1167" width="8.77734375" bestFit="1" customWidth="1"/>
    <col min="1168" max="1169" width="11.21875" bestFit="1" customWidth="1"/>
    <col min="1170" max="1170" width="11.5546875" bestFit="1" customWidth="1"/>
    <col min="1171" max="1171" width="15.33203125" bestFit="1" customWidth="1"/>
    <col min="1172" max="1172" width="11.33203125" bestFit="1" customWidth="1"/>
    <col min="1173" max="1173" width="14.88671875" bestFit="1" customWidth="1"/>
    <col min="1174" max="1174" width="9.44140625" bestFit="1" customWidth="1"/>
    <col min="1175" max="1175" width="9" bestFit="1" customWidth="1"/>
    <col min="1176" max="1176" width="8.33203125" bestFit="1" customWidth="1"/>
    <col min="1177" max="1177" width="7.6640625" bestFit="1" customWidth="1"/>
    <col min="1178" max="1178" width="8.109375" bestFit="1" customWidth="1"/>
    <col min="1179" max="1179" width="8.44140625" bestFit="1" customWidth="1"/>
    <col min="1180" max="1180" width="10.44140625" bestFit="1" customWidth="1"/>
    <col min="1181" max="1181" width="9.33203125" bestFit="1" customWidth="1"/>
    <col min="1182" max="1182" width="8.109375" bestFit="1" customWidth="1"/>
    <col min="1183" max="1183" width="6.6640625" bestFit="1" customWidth="1"/>
    <col min="1184" max="1184" width="7.88671875" bestFit="1" customWidth="1"/>
    <col min="1185" max="1185" width="8.77734375" bestFit="1" customWidth="1"/>
    <col min="1186" max="1186" width="12.6640625" bestFit="1" customWidth="1"/>
    <col min="1187" max="1187" width="10.6640625" bestFit="1" customWidth="1"/>
    <col min="1188" max="1188" width="14.77734375" bestFit="1" customWidth="1"/>
    <col min="1189" max="1189" width="11.77734375" bestFit="1" customWidth="1"/>
    <col min="1190" max="1190" width="14.44140625" bestFit="1" customWidth="1"/>
    <col min="1191" max="1191" width="14.33203125" bestFit="1" customWidth="1"/>
    <col min="1192" max="1192" width="11.88671875" bestFit="1" customWidth="1"/>
    <col min="1193" max="1193" width="14.21875" bestFit="1" customWidth="1"/>
    <col min="1194" max="1194" width="12.33203125" bestFit="1" customWidth="1"/>
    <col min="1195" max="1195" width="13.44140625" bestFit="1" customWidth="1"/>
    <col min="1196" max="1196" width="12.88671875" bestFit="1" customWidth="1"/>
    <col min="1197" max="1197" width="11.88671875" bestFit="1" customWidth="1"/>
    <col min="1198" max="1198" width="12.109375" bestFit="1" customWidth="1"/>
    <col min="1199" max="1199" width="12.6640625" bestFit="1" customWidth="1"/>
    <col min="1200" max="1200" width="14.21875" bestFit="1" customWidth="1"/>
    <col min="1201" max="1201" width="11.6640625" bestFit="1" customWidth="1"/>
    <col min="1202" max="1202" width="8.21875" bestFit="1" customWidth="1"/>
    <col min="1203" max="1203" width="9.21875" bestFit="1" customWidth="1"/>
    <col min="1204" max="1204" width="9.109375" bestFit="1" customWidth="1"/>
    <col min="1205" max="1205" width="10.109375" bestFit="1" customWidth="1"/>
    <col min="1206" max="1206" width="9.88671875" bestFit="1" customWidth="1"/>
    <col min="1207" max="1207" width="11.88671875" bestFit="1" customWidth="1"/>
    <col min="1208" max="1208" width="9.44140625" bestFit="1" customWidth="1"/>
    <col min="1209" max="1209" width="10.33203125" bestFit="1" customWidth="1"/>
    <col min="1210" max="1210" width="17.44140625" bestFit="1" customWidth="1"/>
    <col min="1211" max="1211" width="8.109375" bestFit="1" customWidth="1"/>
    <col min="1212" max="1212" width="9.6640625" bestFit="1" customWidth="1"/>
    <col min="1213" max="1213" width="11" bestFit="1" customWidth="1"/>
    <col min="1214" max="1214" width="11.77734375" bestFit="1" customWidth="1"/>
    <col min="1215" max="1215" width="10.109375" bestFit="1" customWidth="1"/>
    <col min="1216" max="1216" width="11.21875" bestFit="1" customWidth="1"/>
    <col min="1217" max="1217" width="10.109375" bestFit="1" customWidth="1"/>
    <col min="1218" max="1218" width="9.109375" bestFit="1" customWidth="1"/>
    <col min="1219" max="1219" width="9.6640625" bestFit="1" customWidth="1"/>
    <col min="1220" max="1220" width="12" bestFit="1" customWidth="1"/>
    <col min="1221" max="1221" width="10" bestFit="1" customWidth="1"/>
    <col min="1222" max="1222" width="6.6640625" bestFit="1" customWidth="1"/>
    <col min="1223" max="1223" width="14.77734375" bestFit="1" customWidth="1"/>
    <col min="1224" max="1224" width="9.109375" bestFit="1" customWidth="1"/>
    <col min="1225" max="1225" width="9" bestFit="1" customWidth="1"/>
    <col min="1226" max="1226" width="12.109375" bestFit="1" customWidth="1"/>
    <col min="1227" max="1227" width="9.33203125" bestFit="1" customWidth="1"/>
    <col min="1228" max="1228" width="11.88671875" bestFit="1" customWidth="1"/>
    <col min="1229" max="1229" width="11.44140625" bestFit="1" customWidth="1"/>
    <col min="1230" max="1230" width="10.33203125" bestFit="1" customWidth="1"/>
    <col min="1231" max="1231" width="10" bestFit="1" customWidth="1"/>
    <col min="1232" max="1232" width="7.33203125" bestFit="1" customWidth="1"/>
    <col min="1233" max="1233" width="12.6640625" bestFit="1" customWidth="1"/>
    <col min="1234" max="1234" width="9.33203125" bestFit="1" customWidth="1"/>
    <col min="1235" max="1235" width="8.5546875" bestFit="1" customWidth="1"/>
    <col min="1236" max="1236" width="11.5546875" bestFit="1" customWidth="1"/>
    <col min="1237" max="1237" width="16.33203125" bestFit="1" customWidth="1"/>
    <col min="1238" max="1238" width="6.6640625" bestFit="1" customWidth="1"/>
    <col min="1239" max="1239" width="10.77734375" bestFit="1" customWidth="1"/>
    <col min="1240" max="1240" width="8.44140625" bestFit="1" customWidth="1"/>
    <col min="1241" max="1241" width="8.21875" bestFit="1" customWidth="1"/>
    <col min="1242" max="1242" width="7.109375" bestFit="1" customWidth="1"/>
    <col min="1243" max="1243" width="10.21875" bestFit="1" customWidth="1"/>
    <col min="1244" max="1244" width="8.109375" bestFit="1" customWidth="1"/>
    <col min="1245" max="1245" width="13.109375" bestFit="1" customWidth="1"/>
    <col min="1246" max="1246" width="8.33203125" bestFit="1" customWidth="1"/>
    <col min="1247" max="1247" width="10.6640625" bestFit="1" customWidth="1"/>
    <col min="1248" max="1248" width="8.44140625" bestFit="1" customWidth="1"/>
    <col min="1249" max="1249" width="10.88671875" bestFit="1" customWidth="1"/>
    <col min="1250" max="1250" width="9.21875" bestFit="1" customWidth="1"/>
    <col min="1251" max="1251" width="8.77734375" bestFit="1" customWidth="1"/>
    <col min="1252" max="1252" width="9.21875" bestFit="1" customWidth="1"/>
    <col min="1253" max="1253" width="10.33203125" bestFit="1" customWidth="1"/>
    <col min="1254" max="1254" width="8.5546875" bestFit="1" customWidth="1"/>
    <col min="1255" max="1255" width="12.77734375" bestFit="1" customWidth="1"/>
    <col min="1256" max="1256" width="6.44140625" bestFit="1" customWidth="1"/>
    <col min="1257" max="1257" width="7.33203125" bestFit="1" customWidth="1"/>
    <col min="1258" max="1258" width="13.33203125" bestFit="1" customWidth="1"/>
    <col min="1259" max="1259" width="7.6640625" bestFit="1" customWidth="1"/>
    <col min="1260" max="1260" width="10.33203125" bestFit="1" customWidth="1"/>
    <col min="1262" max="1262" width="11.88671875" bestFit="1" customWidth="1"/>
    <col min="1263" max="1263" width="11" bestFit="1" customWidth="1"/>
    <col min="1265" max="1265" width="6.88671875" bestFit="1" customWidth="1"/>
    <col min="1266" max="1266" width="9.21875" bestFit="1" customWidth="1"/>
    <col min="1267" max="1267" width="9.5546875" bestFit="1" customWidth="1"/>
    <col min="1268" max="1268" width="12" bestFit="1" customWidth="1"/>
    <col min="1269" max="1269" width="8.5546875" bestFit="1" customWidth="1"/>
    <col min="1270" max="1270" width="6.44140625" bestFit="1" customWidth="1"/>
    <col min="1271" max="1271" width="17.44140625" bestFit="1" customWidth="1"/>
    <col min="1272" max="1272" width="10.109375" bestFit="1" customWidth="1"/>
    <col min="1273" max="1273" width="12.21875" bestFit="1" customWidth="1"/>
    <col min="1274" max="1274" width="14.109375" bestFit="1" customWidth="1"/>
    <col min="1276" max="1276" width="7" bestFit="1" customWidth="1"/>
    <col min="1277" max="1277" width="9.6640625" bestFit="1" customWidth="1"/>
    <col min="1278" max="1278" width="8.33203125" bestFit="1" customWidth="1"/>
    <col min="1279" max="1279" width="9.6640625" bestFit="1" customWidth="1"/>
    <col min="1280" max="1280" width="11.44140625" bestFit="1" customWidth="1"/>
    <col min="1281" max="1281" width="10.44140625" bestFit="1" customWidth="1"/>
    <col min="1282" max="1282" width="7.88671875" bestFit="1" customWidth="1"/>
    <col min="1283" max="1283" width="9" bestFit="1" customWidth="1"/>
    <col min="1284" max="1284" width="17.77734375" bestFit="1" customWidth="1"/>
    <col min="1285" max="1285" width="10.21875" bestFit="1" customWidth="1"/>
    <col min="1286" max="1286" width="8.77734375" bestFit="1" customWidth="1"/>
    <col min="1287" max="1287" width="8.44140625" bestFit="1" customWidth="1"/>
    <col min="1288" max="1288" width="11.44140625" bestFit="1" customWidth="1"/>
    <col min="1289" max="1289" width="19.88671875" bestFit="1" customWidth="1"/>
    <col min="1290" max="1290" width="16.5546875" bestFit="1" customWidth="1"/>
    <col min="1291" max="1291" width="7.44140625" bestFit="1" customWidth="1"/>
    <col min="1292" max="1292" width="15.33203125" bestFit="1" customWidth="1"/>
    <col min="1293" max="1293" width="12.5546875" bestFit="1" customWidth="1"/>
    <col min="1294" max="1294" width="10.44140625" bestFit="1" customWidth="1"/>
    <col min="1295" max="1295" width="9.5546875" bestFit="1" customWidth="1"/>
    <col min="1296" max="1296" width="11.33203125" bestFit="1" customWidth="1"/>
    <col min="1297" max="1297" width="9.21875" bestFit="1" customWidth="1"/>
    <col min="1298" max="1298" width="12.5546875" bestFit="1" customWidth="1"/>
    <col min="1299" max="1299" width="11.44140625" bestFit="1" customWidth="1"/>
    <col min="1300" max="1300" width="8" bestFit="1" customWidth="1"/>
    <col min="1301" max="1301" width="11.5546875" bestFit="1" customWidth="1"/>
    <col min="1302" max="1302" width="6.77734375" bestFit="1" customWidth="1"/>
    <col min="1303" max="1303" width="24.44140625" bestFit="1" customWidth="1"/>
    <col min="1304" max="1304" width="26.88671875" bestFit="1" customWidth="1"/>
  </cols>
  <sheetData>
    <row r="3" spans="2:13" x14ac:dyDescent="0.3">
      <c r="B3" s="1" t="s">
        <v>0</v>
      </c>
      <c r="C3" t="s">
        <v>78</v>
      </c>
      <c r="D3" t="s">
        <v>79</v>
      </c>
      <c r="E3" t="s">
        <v>77</v>
      </c>
      <c r="F3" t="s">
        <v>76</v>
      </c>
    </row>
    <row r="4" spans="2:13" x14ac:dyDescent="0.3">
      <c r="B4" s="2" t="s">
        <v>83</v>
      </c>
      <c r="C4">
        <v>741</v>
      </c>
      <c r="D4">
        <v>62</v>
      </c>
      <c r="E4">
        <v>38</v>
      </c>
      <c r="F4">
        <v>149.09456740442658</v>
      </c>
    </row>
    <row r="5" spans="2:13" x14ac:dyDescent="0.3">
      <c r="B5" s="18" t="s">
        <v>57</v>
      </c>
      <c r="C5">
        <v>741</v>
      </c>
      <c r="D5">
        <v>62</v>
      </c>
      <c r="E5">
        <v>38</v>
      </c>
      <c r="F5">
        <v>149.09456740442658</v>
      </c>
    </row>
    <row r="6" spans="2:13" x14ac:dyDescent="0.3">
      <c r="B6" s="2" t="s">
        <v>1</v>
      </c>
      <c r="C6">
        <v>741</v>
      </c>
      <c r="D6">
        <v>62</v>
      </c>
      <c r="E6">
        <v>38</v>
      </c>
      <c r="F6">
        <v>149.09456740442658</v>
      </c>
    </row>
    <row r="7" spans="2:13" x14ac:dyDescent="0.3">
      <c r="M7" t="str">
        <f>B5 &amp; " in " &amp; B4 &amp; " Season" &amp; CHAR(10) &amp;
C5 &amp; " Runs" &amp; CHAR(10) &amp;
D5 &amp; " Fours" &amp; CHAR(10) &amp;
E5 &amp; " Sixes" &amp; CHAR(10) &amp;
"SR: " &amp; TEXT(F5,"0.00")</f>
        <v>V Kohli in 2024 Season
741 Runs
62 Fours
38 Sixes
SR: 149.09</v>
      </c>
    </row>
    <row r="21" spans="2:2" x14ac:dyDescent="0.3">
      <c r="B21" t="str">
        <f>B5 &amp; " in " &amp; B4 &amp; " Season" &amp; CHAR(10) &amp;
_xlfn.UNICHAR(9917) &amp; " " &amp; C5 &amp; " Runs" &amp; CHAR(10) &amp;
_xlfn.UNICHAR(128309) &amp; " " &amp; D5 &amp; " Fours" &amp; CHAR(10) &amp;
_xlfn.UNICHAR(128293) &amp; " " &amp; E5 &amp; " Sixes" &amp; CHAR(10) &amp;
_xlfn.UNICHAR(128202) &amp; " SR: " &amp; TEXT(F5,"0.00")</f>
        <v>V Kohli in 2024 Season
⚽ 741 Runs
🔵 62 Fours
🔥 38 Sixes
📊 SR: 149.09</v>
      </c>
    </row>
    <row r="23" spans="2:2" x14ac:dyDescent="0.3">
      <c r="B23" t="str">
        <f>B5 &amp; " in " &amp; B4 &amp; " Season" &amp; CHAR(10) &amp;
_xlfn.UNICHAR(9917) &amp; REPT(" ",3) &amp; C5 &amp; " Runs" &amp; CHAR(10) &amp;
_xlfn.UNICHAR(128309) &amp; REPT(" ",3) &amp; D5 &amp; " Fours" &amp; CHAR(10) &amp;
_xlfn.UNICHAR(128293) &amp; REPT(" ",3) &amp; E5 &amp; " Sixes" &amp; CHAR(10) &amp;
_xlfn.UNICHAR(128202) &amp; REPT(" ",2) &amp; "SR: " &amp; TEXT(F5,"0.00")</f>
        <v>V Kohli in 2024 Season
⚽   741 Runs
🔵   62 Fours
🔥   38 Sixes
📊  SR: 149.09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02508-8491-4DF5-9B20-16C3F4D412CB}">
  <sheetPr codeName="Sheet1">
    <tabColor rgb="FF00B050"/>
    <pageSetUpPr fitToPage="1"/>
  </sheetPr>
  <dimension ref="E5:O29"/>
  <sheetViews>
    <sheetView showGridLines="0" tabSelected="1" zoomScale="85" zoomScaleNormal="85" workbookViewId="0">
      <selection activeCell="P2" sqref="P2"/>
    </sheetView>
  </sheetViews>
  <sheetFormatPr defaultRowHeight="14.4" x14ac:dyDescent="0.3"/>
  <cols>
    <col min="1" max="11" width="8.88671875" style="14"/>
    <col min="12" max="12" width="10.6640625" style="14" customWidth="1"/>
    <col min="13" max="16384" width="8.88671875" style="14"/>
  </cols>
  <sheetData>
    <row r="5" spans="8:8" x14ac:dyDescent="0.3">
      <c r="H5" s="19"/>
    </row>
    <row r="12" spans="8:8" x14ac:dyDescent="0.3">
      <c r="H12" s="13"/>
    </row>
    <row r="17" spans="5:15" ht="17.399999999999999" x14ac:dyDescent="0.35">
      <c r="M17" s="20"/>
    </row>
    <row r="23" spans="5:15" x14ac:dyDescent="0.3">
      <c r="O23" s="13"/>
    </row>
    <row r="29" spans="5:15" ht="23.4" x14ac:dyDescent="0.45">
      <c r="E29" s="17"/>
    </row>
  </sheetData>
  <pageMargins left="0.7" right="0.7" top="0.75" bottom="0.75" header="0.3" footer="0.3"/>
  <pageSetup scale="50"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BC62F-E614-44D3-8737-E3F3B30D79F2}">
  <sheetPr codeName="Sheet5"/>
  <dimension ref="B3:J175"/>
  <sheetViews>
    <sheetView workbookViewId="0">
      <selection activeCell="C26" sqref="C26"/>
    </sheetView>
  </sheetViews>
  <sheetFormatPr defaultRowHeight="14.4" x14ac:dyDescent="0.3"/>
  <cols>
    <col min="2" max="2" width="18" bestFit="1" customWidth="1"/>
    <col min="3" max="3" width="19.6640625" bestFit="1" customWidth="1"/>
    <col min="4" max="4" width="14.6640625" bestFit="1" customWidth="1"/>
  </cols>
  <sheetData>
    <row r="3" spans="2:10" x14ac:dyDescent="0.3">
      <c r="B3" s="1" t="s">
        <v>0</v>
      </c>
      <c r="C3" t="s">
        <v>46</v>
      </c>
    </row>
    <row r="4" spans="2:10" x14ac:dyDescent="0.3">
      <c r="B4" s="2" t="s">
        <v>57</v>
      </c>
      <c r="C4">
        <v>741</v>
      </c>
    </row>
    <row r="5" spans="2:10" x14ac:dyDescent="0.3">
      <c r="B5" s="2" t="s">
        <v>84</v>
      </c>
      <c r="C5">
        <v>583</v>
      </c>
      <c r="J5" t="str">
        <f>"Most Runs" &amp; CHAR(10)  &amp; B4 &amp; CHAR(10) &amp; C4 &amp; " Runs" &amp; CHAR(10)</f>
        <v xml:space="preserve">Most Runs
V Kohli
741 Runs
</v>
      </c>
    </row>
    <row r="6" spans="2:10" x14ac:dyDescent="0.3">
      <c r="B6" s="2" t="s">
        <v>85</v>
      </c>
      <c r="C6">
        <v>573</v>
      </c>
    </row>
    <row r="7" spans="2:10" x14ac:dyDescent="0.3">
      <c r="B7" s="2" t="s">
        <v>86</v>
      </c>
      <c r="C7">
        <v>567</v>
      </c>
    </row>
    <row r="8" spans="2:10" x14ac:dyDescent="0.3">
      <c r="B8" s="2" t="s">
        <v>87</v>
      </c>
      <c r="C8">
        <v>531</v>
      </c>
    </row>
    <row r="9" spans="2:10" x14ac:dyDescent="0.3">
      <c r="B9" s="2" t="s">
        <v>88</v>
      </c>
      <c r="C9">
        <v>527</v>
      </c>
    </row>
    <row r="10" spans="2:10" x14ac:dyDescent="0.3">
      <c r="B10" s="2" t="s">
        <v>89</v>
      </c>
      <c r="C10">
        <v>520</v>
      </c>
    </row>
    <row r="11" spans="2:10" x14ac:dyDescent="0.3">
      <c r="B11" s="2" t="s">
        <v>90</v>
      </c>
      <c r="C11">
        <v>499</v>
      </c>
    </row>
    <row r="12" spans="2:10" x14ac:dyDescent="0.3">
      <c r="B12" s="2" t="s">
        <v>91</v>
      </c>
      <c r="C12">
        <v>488</v>
      </c>
    </row>
    <row r="13" spans="2:10" x14ac:dyDescent="0.3">
      <c r="B13" s="2" t="s">
        <v>92</v>
      </c>
      <c r="C13">
        <v>484</v>
      </c>
    </row>
    <row r="14" spans="2:10" x14ac:dyDescent="0.3">
      <c r="B14" s="2" t="s">
        <v>93</v>
      </c>
      <c r="C14">
        <v>479</v>
      </c>
    </row>
    <row r="15" spans="2:10" x14ac:dyDescent="0.3">
      <c r="B15" s="2" t="s">
        <v>94</v>
      </c>
      <c r="C15">
        <v>446</v>
      </c>
    </row>
    <row r="16" spans="2:10" x14ac:dyDescent="0.3">
      <c r="B16" s="2" t="s">
        <v>95</v>
      </c>
      <c r="C16">
        <v>438</v>
      </c>
    </row>
    <row r="17" spans="2:3" x14ac:dyDescent="0.3">
      <c r="B17" s="2" t="s">
        <v>96</v>
      </c>
      <c r="C17">
        <v>435</v>
      </c>
    </row>
    <row r="18" spans="2:3" x14ac:dyDescent="0.3">
      <c r="B18" s="2" t="s">
        <v>97</v>
      </c>
      <c r="C18">
        <v>435</v>
      </c>
    </row>
    <row r="19" spans="2:3" x14ac:dyDescent="0.3">
      <c r="B19" s="2" t="s">
        <v>98</v>
      </c>
      <c r="C19">
        <v>426</v>
      </c>
    </row>
    <row r="20" spans="2:3" x14ac:dyDescent="0.3">
      <c r="B20" s="2" t="s">
        <v>55</v>
      </c>
      <c r="C20">
        <v>417</v>
      </c>
    </row>
    <row r="21" spans="2:3" x14ac:dyDescent="0.3">
      <c r="B21" s="2" t="s">
        <v>99</v>
      </c>
      <c r="C21">
        <v>416</v>
      </c>
    </row>
    <row r="22" spans="2:3" x14ac:dyDescent="0.3">
      <c r="B22" s="2" t="s">
        <v>100</v>
      </c>
      <c r="C22">
        <v>396</v>
      </c>
    </row>
    <row r="23" spans="2:3" x14ac:dyDescent="0.3">
      <c r="B23" s="2" t="s">
        <v>101</v>
      </c>
      <c r="C23">
        <v>395</v>
      </c>
    </row>
    <row r="24" spans="2:3" x14ac:dyDescent="0.3">
      <c r="B24" s="2" t="s">
        <v>102</v>
      </c>
      <c r="C24">
        <v>388</v>
      </c>
    </row>
    <row r="25" spans="2:3" x14ac:dyDescent="0.3">
      <c r="B25" s="2" t="s">
        <v>103</v>
      </c>
      <c r="C25">
        <v>378</v>
      </c>
    </row>
    <row r="26" spans="2:3" x14ac:dyDescent="0.3">
      <c r="B26" s="2" t="s">
        <v>104</v>
      </c>
      <c r="C26">
        <v>370</v>
      </c>
    </row>
    <row r="27" spans="2:3" x14ac:dyDescent="0.3">
      <c r="B27" s="2" t="s">
        <v>105</v>
      </c>
      <c r="C27">
        <v>359</v>
      </c>
    </row>
    <row r="28" spans="2:3" x14ac:dyDescent="0.3">
      <c r="B28" s="2" t="s">
        <v>106</v>
      </c>
      <c r="C28">
        <v>354</v>
      </c>
    </row>
    <row r="29" spans="2:3" x14ac:dyDescent="0.3">
      <c r="B29" s="2" t="s">
        <v>107</v>
      </c>
      <c r="C29">
        <v>351</v>
      </c>
    </row>
    <row r="30" spans="2:3" x14ac:dyDescent="0.3">
      <c r="B30" s="2" t="s">
        <v>108</v>
      </c>
      <c r="C30">
        <v>345</v>
      </c>
    </row>
    <row r="31" spans="2:3" x14ac:dyDescent="0.3">
      <c r="B31" s="2" t="s">
        <v>109</v>
      </c>
      <c r="C31">
        <v>334</v>
      </c>
    </row>
    <row r="32" spans="2:3" x14ac:dyDescent="0.3">
      <c r="B32" s="2" t="s">
        <v>110</v>
      </c>
      <c r="C32">
        <v>330</v>
      </c>
    </row>
    <row r="33" spans="2:3" x14ac:dyDescent="0.3">
      <c r="B33" s="2" t="s">
        <v>111</v>
      </c>
      <c r="C33">
        <v>327</v>
      </c>
    </row>
    <row r="34" spans="2:3" x14ac:dyDescent="0.3">
      <c r="B34" s="2" t="s">
        <v>50</v>
      </c>
      <c r="C34">
        <v>326</v>
      </c>
    </row>
    <row r="35" spans="2:3" x14ac:dyDescent="0.3">
      <c r="B35" s="2" t="s">
        <v>112</v>
      </c>
      <c r="C35">
        <v>320</v>
      </c>
    </row>
    <row r="36" spans="2:3" x14ac:dyDescent="0.3">
      <c r="B36" s="2" t="s">
        <v>113</v>
      </c>
      <c r="C36">
        <v>318</v>
      </c>
    </row>
    <row r="37" spans="2:3" x14ac:dyDescent="0.3">
      <c r="B37" s="2" t="s">
        <v>114</v>
      </c>
      <c r="C37">
        <v>303</v>
      </c>
    </row>
    <row r="38" spans="2:3" x14ac:dyDescent="0.3">
      <c r="B38" s="2" t="s">
        <v>115</v>
      </c>
      <c r="C38">
        <v>298</v>
      </c>
    </row>
    <row r="39" spans="2:3" x14ac:dyDescent="0.3">
      <c r="B39" s="2" t="s">
        <v>116</v>
      </c>
      <c r="C39">
        <v>270</v>
      </c>
    </row>
    <row r="40" spans="2:3" x14ac:dyDescent="0.3">
      <c r="B40" s="2" t="s">
        <v>54</v>
      </c>
      <c r="C40">
        <v>267</v>
      </c>
    </row>
    <row r="41" spans="2:3" x14ac:dyDescent="0.3">
      <c r="B41" s="2" t="s">
        <v>117</v>
      </c>
      <c r="C41">
        <v>255</v>
      </c>
    </row>
    <row r="42" spans="2:3" x14ac:dyDescent="0.3">
      <c r="B42" s="2" t="s">
        <v>118</v>
      </c>
      <c r="C42">
        <v>250</v>
      </c>
    </row>
    <row r="43" spans="2:3" x14ac:dyDescent="0.3">
      <c r="B43" s="2" t="s">
        <v>48</v>
      </c>
      <c r="C43">
        <v>242</v>
      </c>
    </row>
    <row r="44" spans="2:3" x14ac:dyDescent="0.3">
      <c r="B44" s="2" t="s">
        <v>119</v>
      </c>
      <c r="C44">
        <v>241</v>
      </c>
    </row>
    <row r="45" spans="2:3" x14ac:dyDescent="0.3">
      <c r="B45" s="2" t="s">
        <v>120</v>
      </c>
      <c r="C45">
        <v>235</v>
      </c>
    </row>
    <row r="46" spans="2:3" x14ac:dyDescent="0.3">
      <c r="B46" s="2" t="s">
        <v>121</v>
      </c>
      <c r="C46">
        <v>235</v>
      </c>
    </row>
    <row r="47" spans="2:3" x14ac:dyDescent="0.3">
      <c r="B47" s="2" t="s">
        <v>122</v>
      </c>
      <c r="C47">
        <v>230</v>
      </c>
    </row>
    <row r="48" spans="2:3" x14ac:dyDescent="0.3">
      <c r="B48" s="2" t="s">
        <v>123</v>
      </c>
      <c r="C48">
        <v>222</v>
      </c>
    </row>
    <row r="49" spans="2:3" x14ac:dyDescent="0.3">
      <c r="B49" s="2" t="s">
        <v>124</v>
      </c>
      <c r="C49">
        <v>222</v>
      </c>
    </row>
    <row r="50" spans="2:3" x14ac:dyDescent="0.3">
      <c r="B50" s="2" t="s">
        <v>125</v>
      </c>
      <c r="C50">
        <v>220</v>
      </c>
    </row>
    <row r="51" spans="2:3" x14ac:dyDescent="0.3">
      <c r="B51" s="2" t="s">
        <v>126</v>
      </c>
      <c r="C51">
        <v>216</v>
      </c>
    </row>
    <row r="52" spans="2:3" x14ac:dyDescent="0.3">
      <c r="B52" s="2" t="s">
        <v>127</v>
      </c>
      <c r="C52">
        <v>215</v>
      </c>
    </row>
    <row r="53" spans="2:3" x14ac:dyDescent="0.3">
      <c r="B53" s="2" t="s">
        <v>128</v>
      </c>
      <c r="C53">
        <v>211</v>
      </c>
    </row>
    <row r="54" spans="2:3" x14ac:dyDescent="0.3">
      <c r="B54" s="2" t="s">
        <v>129</v>
      </c>
      <c r="C54">
        <v>210</v>
      </c>
    </row>
    <row r="55" spans="2:3" x14ac:dyDescent="0.3">
      <c r="B55" s="2" t="s">
        <v>130</v>
      </c>
      <c r="C55">
        <v>198</v>
      </c>
    </row>
    <row r="56" spans="2:3" x14ac:dyDescent="0.3">
      <c r="B56" s="2" t="s">
        <v>131</v>
      </c>
      <c r="C56">
        <v>195</v>
      </c>
    </row>
    <row r="57" spans="2:3" x14ac:dyDescent="0.3">
      <c r="B57" s="2" t="s">
        <v>132</v>
      </c>
      <c r="C57">
        <v>189</v>
      </c>
    </row>
    <row r="58" spans="2:3" x14ac:dyDescent="0.3">
      <c r="B58" s="2" t="s">
        <v>133</v>
      </c>
      <c r="C58">
        <v>188</v>
      </c>
    </row>
    <row r="59" spans="2:3" x14ac:dyDescent="0.3">
      <c r="B59" s="2" t="s">
        <v>134</v>
      </c>
      <c r="C59">
        <v>187</v>
      </c>
    </row>
    <row r="60" spans="2:3" x14ac:dyDescent="0.3">
      <c r="B60" s="2" t="s">
        <v>135</v>
      </c>
      <c r="C60">
        <v>183</v>
      </c>
    </row>
    <row r="61" spans="2:3" x14ac:dyDescent="0.3">
      <c r="B61" s="2" t="s">
        <v>136</v>
      </c>
      <c r="C61">
        <v>182</v>
      </c>
    </row>
    <row r="62" spans="2:3" x14ac:dyDescent="0.3">
      <c r="B62" s="2" t="s">
        <v>137</v>
      </c>
      <c r="C62">
        <v>168</v>
      </c>
    </row>
    <row r="63" spans="2:3" x14ac:dyDescent="0.3">
      <c r="B63" s="2" t="s">
        <v>49</v>
      </c>
      <c r="C63">
        <v>168</v>
      </c>
    </row>
    <row r="64" spans="2:3" x14ac:dyDescent="0.3">
      <c r="B64" s="2" t="s">
        <v>138</v>
      </c>
      <c r="C64">
        <v>165</v>
      </c>
    </row>
    <row r="65" spans="2:3" x14ac:dyDescent="0.3">
      <c r="B65" s="2" t="s">
        <v>139</v>
      </c>
      <c r="C65">
        <v>163</v>
      </c>
    </row>
    <row r="66" spans="2:3" x14ac:dyDescent="0.3">
      <c r="B66" s="2" t="s">
        <v>52</v>
      </c>
      <c r="C66">
        <v>161</v>
      </c>
    </row>
    <row r="67" spans="2:3" x14ac:dyDescent="0.3">
      <c r="B67" s="2" t="s">
        <v>56</v>
      </c>
      <c r="C67">
        <v>152</v>
      </c>
    </row>
    <row r="68" spans="2:3" x14ac:dyDescent="0.3">
      <c r="B68" s="2" t="s">
        <v>140</v>
      </c>
      <c r="C68">
        <v>145</v>
      </c>
    </row>
    <row r="69" spans="2:3" x14ac:dyDescent="0.3">
      <c r="B69" s="2" t="s">
        <v>141</v>
      </c>
      <c r="C69">
        <v>140</v>
      </c>
    </row>
    <row r="70" spans="2:3" x14ac:dyDescent="0.3">
      <c r="B70" s="2" t="s">
        <v>58</v>
      </c>
      <c r="C70">
        <v>136</v>
      </c>
    </row>
    <row r="71" spans="2:3" x14ac:dyDescent="0.3">
      <c r="B71" s="2" t="s">
        <v>142</v>
      </c>
      <c r="C71">
        <v>136</v>
      </c>
    </row>
    <row r="72" spans="2:3" x14ac:dyDescent="0.3">
      <c r="B72" s="2" t="s">
        <v>143</v>
      </c>
      <c r="C72">
        <v>133</v>
      </c>
    </row>
    <row r="73" spans="2:3" x14ac:dyDescent="0.3">
      <c r="B73" s="2" t="s">
        <v>144</v>
      </c>
      <c r="C73">
        <v>128</v>
      </c>
    </row>
    <row r="74" spans="2:3" x14ac:dyDescent="0.3">
      <c r="B74" s="2" t="s">
        <v>145</v>
      </c>
      <c r="C74">
        <v>127</v>
      </c>
    </row>
    <row r="75" spans="2:3" x14ac:dyDescent="0.3">
      <c r="B75" s="2" t="s">
        <v>146</v>
      </c>
      <c r="C75">
        <v>125</v>
      </c>
    </row>
    <row r="76" spans="2:3" x14ac:dyDescent="0.3">
      <c r="B76" s="2" t="s">
        <v>147</v>
      </c>
      <c r="C76">
        <v>125</v>
      </c>
    </row>
    <row r="77" spans="2:3" x14ac:dyDescent="0.3">
      <c r="B77" s="2" t="s">
        <v>148</v>
      </c>
      <c r="C77">
        <v>113</v>
      </c>
    </row>
    <row r="78" spans="2:3" x14ac:dyDescent="0.3">
      <c r="B78" s="2" t="s">
        <v>149</v>
      </c>
      <c r="C78">
        <v>111</v>
      </c>
    </row>
    <row r="79" spans="2:3" x14ac:dyDescent="0.3">
      <c r="B79" s="2" t="s">
        <v>150</v>
      </c>
      <c r="C79">
        <v>109</v>
      </c>
    </row>
    <row r="80" spans="2:3" x14ac:dyDescent="0.3">
      <c r="B80" s="2" t="s">
        <v>151</v>
      </c>
      <c r="C80">
        <v>103</v>
      </c>
    </row>
    <row r="81" spans="2:3" x14ac:dyDescent="0.3">
      <c r="B81" s="2" t="s">
        <v>152</v>
      </c>
      <c r="C81">
        <v>102</v>
      </c>
    </row>
    <row r="82" spans="2:3" x14ac:dyDescent="0.3">
      <c r="B82" s="2" t="s">
        <v>153</v>
      </c>
      <c r="C82">
        <v>98</v>
      </c>
    </row>
    <row r="83" spans="2:3" x14ac:dyDescent="0.3">
      <c r="B83" s="2" t="s">
        <v>53</v>
      </c>
      <c r="C83">
        <v>86</v>
      </c>
    </row>
    <row r="84" spans="2:3" x14ac:dyDescent="0.3">
      <c r="B84" s="2" t="s">
        <v>154</v>
      </c>
      <c r="C84">
        <v>83</v>
      </c>
    </row>
    <row r="85" spans="2:3" x14ac:dyDescent="0.3">
      <c r="B85" s="2" t="s">
        <v>155</v>
      </c>
      <c r="C85">
        <v>78</v>
      </c>
    </row>
    <row r="86" spans="2:3" x14ac:dyDescent="0.3">
      <c r="B86" s="2" t="s">
        <v>156</v>
      </c>
      <c r="C86">
        <v>75</v>
      </c>
    </row>
    <row r="87" spans="2:3" x14ac:dyDescent="0.3">
      <c r="B87" s="2" t="s">
        <v>157</v>
      </c>
      <c r="C87">
        <v>69</v>
      </c>
    </row>
    <row r="88" spans="2:3" x14ac:dyDescent="0.3">
      <c r="B88" s="2" t="s">
        <v>63</v>
      </c>
      <c r="C88">
        <v>64</v>
      </c>
    </row>
    <row r="89" spans="2:3" x14ac:dyDescent="0.3">
      <c r="B89" s="2" t="s">
        <v>158</v>
      </c>
      <c r="C89">
        <v>62</v>
      </c>
    </row>
    <row r="90" spans="2:3" x14ac:dyDescent="0.3">
      <c r="B90" s="2" t="s">
        <v>159</v>
      </c>
      <c r="C90">
        <v>61</v>
      </c>
    </row>
    <row r="91" spans="2:3" x14ac:dyDescent="0.3">
      <c r="B91" s="2" t="s">
        <v>70</v>
      </c>
      <c r="C91">
        <v>61</v>
      </c>
    </row>
    <row r="92" spans="2:3" x14ac:dyDescent="0.3">
      <c r="B92" s="2" t="s">
        <v>160</v>
      </c>
      <c r="C92">
        <v>57</v>
      </c>
    </row>
    <row r="93" spans="2:3" x14ac:dyDescent="0.3">
      <c r="B93" s="2" t="s">
        <v>161</v>
      </c>
      <c r="C93">
        <v>52</v>
      </c>
    </row>
    <row r="94" spans="2:3" x14ac:dyDescent="0.3">
      <c r="B94" s="2" t="s">
        <v>162</v>
      </c>
      <c r="C94">
        <v>51</v>
      </c>
    </row>
    <row r="95" spans="2:3" x14ac:dyDescent="0.3">
      <c r="B95" s="2" t="s">
        <v>163</v>
      </c>
      <c r="C95">
        <v>48</v>
      </c>
    </row>
    <row r="96" spans="2:3" x14ac:dyDescent="0.3">
      <c r="B96" s="2" t="s">
        <v>164</v>
      </c>
      <c r="C96">
        <v>47</v>
      </c>
    </row>
    <row r="97" spans="2:3" x14ac:dyDescent="0.3">
      <c r="B97" s="2" t="s">
        <v>165</v>
      </c>
      <c r="C97">
        <v>43</v>
      </c>
    </row>
    <row r="98" spans="2:3" x14ac:dyDescent="0.3">
      <c r="B98" s="2" t="s">
        <v>166</v>
      </c>
      <c r="C98">
        <v>42</v>
      </c>
    </row>
    <row r="99" spans="2:3" x14ac:dyDescent="0.3">
      <c r="B99" s="2" t="s">
        <v>167</v>
      </c>
      <c r="C99">
        <v>42</v>
      </c>
    </row>
    <row r="100" spans="2:3" x14ac:dyDescent="0.3">
      <c r="B100" s="2" t="s">
        <v>51</v>
      </c>
      <c r="C100">
        <v>42</v>
      </c>
    </row>
    <row r="101" spans="2:3" x14ac:dyDescent="0.3">
      <c r="B101" s="2" t="s">
        <v>168</v>
      </c>
      <c r="C101">
        <v>38</v>
      </c>
    </row>
    <row r="102" spans="2:3" x14ac:dyDescent="0.3">
      <c r="B102" s="2" t="s">
        <v>169</v>
      </c>
      <c r="C102">
        <v>37</v>
      </c>
    </row>
    <row r="103" spans="2:3" x14ac:dyDescent="0.3">
      <c r="B103" s="2" t="s">
        <v>170</v>
      </c>
      <c r="C103">
        <v>35</v>
      </c>
    </row>
    <row r="104" spans="2:3" x14ac:dyDescent="0.3">
      <c r="B104" s="2" t="s">
        <v>171</v>
      </c>
      <c r="C104">
        <v>33</v>
      </c>
    </row>
    <row r="105" spans="2:3" x14ac:dyDescent="0.3">
      <c r="B105" s="2" t="s">
        <v>172</v>
      </c>
      <c r="C105">
        <v>31</v>
      </c>
    </row>
    <row r="106" spans="2:3" x14ac:dyDescent="0.3">
      <c r="B106" s="2" t="s">
        <v>173</v>
      </c>
      <c r="C106">
        <v>28</v>
      </c>
    </row>
    <row r="107" spans="2:3" x14ac:dyDescent="0.3">
      <c r="B107" s="2" t="s">
        <v>81</v>
      </c>
      <c r="C107">
        <v>27</v>
      </c>
    </row>
    <row r="108" spans="2:3" x14ac:dyDescent="0.3">
      <c r="B108" s="2" t="s">
        <v>174</v>
      </c>
      <c r="C108">
        <v>27</v>
      </c>
    </row>
    <row r="109" spans="2:3" x14ac:dyDescent="0.3">
      <c r="B109" s="2" t="s">
        <v>175</v>
      </c>
      <c r="C109">
        <v>24</v>
      </c>
    </row>
    <row r="110" spans="2:3" x14ac:dyDescent="0.3">
      <c r="B110" s="2" t="s">
        <v>176</v>
      </c>
      <c r="C110">
        <v>24</v>
      </c>
    </row>
    <row r="111" spans="2:3" x14ac:dyDescent="0.3">
      <c r="B111" s="2" t="s">
        <v>80</v>
      </c>
      <c r="C111">
        <v>24</v>
      </c>
    </row>
    <row r="112" spans="2:3" x14ac:dyDescent="0.3">
      <c r="B112" s="2" t="s">
        <v>62</v>
      </c>
      <c r="C112">
        <v>23</v>
      </c>
    </row>
    <row r="113" spans="2:3" x14ac:dyDescent="0.3">
      <c r="B113" s="2" t="s">
        <v>177</v>
      </c>
      <c r="C113">
        <v>21</v>
      </c>
    </row>
    <row r="114" spans="2:3" x14ac:dyDescent="0.3">
      <c r="B114" s="2" t="s">
        <v>178</v>
      </c>
      <c r="C114">
        <v>21</v>
      </c>
    </row>
    <row r="115" spans="2:3" x14ac:dyDescent="0.3">
      <c r="B115" s="2" t="s">
        <v>179</v>
      </c>
      <c r="C115">
        <v>21</v>
      </c>
    </row>
    <row r="116" spans="2:3" x14ac:dyDescent="0.3">
      <c r="B116" s="2" t="s">
        <v>180</v>
      </c>
      <c r="C116">
        <v>21</v>
      </c>
    </row>
    <row r="117" spans="2:3" x14ac:dyDescent="0.3">
      <c r="B117" s="2" t="s">
        <v>181</v>
      </c>
      <c r="C117">
        <v>20</v>
      </c>
    </row>
    <row r="118" spans="2:3" x14ac:dyDescent="0.3">
      <c r="B118" s="2" t="s">
        <v>182</v>
      </c>
      <c r="C118">
        <v>19</v>
      </c>
    </row>
    <row r="119" spans="2:3" x14ac:dyDescent="0.3">
      <c r="B119" s="2" t="s">
        <v>183</v>
      </c>
      <c r="C119">
        <v>18</v>
      </c>
    </row>
    <row r="120" spans="2:3" x14ac:dyDescent="0.3">
      <c r="B120" s="2" t="s">
        <v>184</v>
      </c>
      <c r="C120">
        <v>18</v>
      </c>
    </row>
    <row r="121" spans="2:3" x14ac:dyDescent="0.3">
      <c r="B121" s="2" t="s">
        <v>185</v>
      </c>
      <c r="C121">
        <v>18</v>
      </c>
    </row>
    <row r="122" spans="2:3" x14ac:dyDescent="0.3">
      <c r="B122" s="2" t="s">
        <v>59</v>
      </c>
      <c r="C122">
        <v>15</v>
      </c>
    </row>
    <row r="123" spans="2:3" x14ac:dyDescent="0.3">
      <c r="B123" s="2" t="s">
        <v>186</v>
      </c>
      <c r="C123">
        <v>14</v>
      </c>
    </row>
    <row r="124" spans="2:3" x14ac:dyDescent="0.3">
      <c r="B124" s="2" t="s">
        <v>187</v>
      </c>
      <c r="C124">
        <v>14</v>
      </c>
    </row>
    <row r="125" spans="2:3" x14ac:dyDescent="0.3">
      <c r="B125" s="2" t="s">
        <v>188</v>
      </c>
      <c r="C125">
        <v>14</v>
      </c>
    </row>
    <row r="126" spans="2:3" x14ac:dyDescent="0.3">
      <c r="B126" s="2" t="s">
        <v>189</v>
      </c>
      <c r="C126">
        <v>14</v>
      </c>
    </row>
    <row r="127" spans="2:3" x14ac:dyDescent="0.3">
      <c r="B127" s="2" t="s">
        <v>190</v>
      </c>
      <c r="C127">
        <v>13</v>
      </c>
    </row>
    <row r="128" spans="2:3" x14ac:dyDescent="0.3">
      <c r="B128" s="2" t="s">
        <v>191</v>
      </c>
      <c r="C128">
        <v>13</v>
      </c>
    </row>
    <row r="129" spans="2:3" x14ac:dyDescent="0.3">
      <c r="B129" s="2" t="s">
        <v>192</v>
      </c>
      <c r="C129">
        <v>12</v>
      </c>
    </row>
    <row r="130" spans="2:3" x14ac:dyDescent="0.3">
      <c r="B130" s="2" t="s">
        <v>64</v>
      </c>
      <c r="C130">
        <v>12</v>
      </c>
    </row>
    <row r="131" spans="2:3" x14ac:dyDescent="0.3">
      <c r="B131" s="2" t="s">
        <v>193</v>
      </c>
      <c r="C131">
        <v>12</v>
      </c>
    </row>
    <row r="132" spans="2:3" x14ac:dyDescent="0.3">
      <c r="B132" s="2" t="s">
        <v>194</v>
      </c>
      <c r="C132">
        <v>12</v>
      </c>
    </row>
    <row r="133" spans="2:3" x14ac:dyDescent="0.3">
      <c r="B133" s="2" t="s">
        <v>195</v>
      </c>
      <c r="C133">
        <v>10</v>
      </c>
    </row>
    <row r="134" spans="2:3" x14ac:dyDescent="0.3">
      <c r="B134" s="2" t="s">
        <v>196</v>
      </c>
      <c r="C134">
        <v>10</v>
      </c>
    </row>
    <row r="135" spans="2:3" x14ac:dyDescent="0.3">
      <c r="B135" s="2" t="s">
        <v>197</v>
      </c>
      <c r="C135">
        <v>9</v>
      </c>
    </row>
    <row r="136" spans="2:3" x14ac:dyDescent="0.3">
      <c r="B136" s="2" t="s">
        <v>198</v>
      </c>
      <c r="C136">
        <v>9</v>
      </c>
    </row>
    <row r="137" spans="2:3" x14ac:dyDescent="0.3">
      <c r="B137" s="2" t="s">
        <v>199</v>
      </c>
      <c r="C137">
        <v>9</v>
      </c>
    </row>
    <row r="138" spans="2:3" x14ac:dyDescent="0.3">
      <c r="B138" s="2" t="s">
        <v>200</v>
      </c>
      <c r="C138">
        <v>9</v>
      </c>
    </row>
    <row r="139" spans="2:3" x14ac:dyDescent="0.3">
      <c r="B139" s="2" t="s">
        <v>201</v>
      </c>
      <c r="C139">
        <v>8</v>
      </c>
    </row>
    <row r="140" spans="2:3" x14ac:dyDescent="0.3">
      <c r="B140" s="2" t="s">
        <v>202</v>
      </c>
      <c r="C140">
        <v>7</v>
      </c>
    </row>
    <row r="141" spans="2:3" x14ac:dyDescent="0.3">
      <c r="B141" s="2" t="s">
        <v>203</v>
      </c>
      <c r="C141">
        <v>6</v>
      </c>
    </row>
    <row r="142" spans="2:3" x14ac:dyDescent="0.3">
      <c r="B142" s="2" t="s">
        <v>204</v>
      </c>
      <c r="C142">
        <v>5</v>
      </c>
    </row>
    <row r="143" spans="2:3" x14ac:dyDescent="0.3">
      <c r="B143" s="2" t="s">
        <v>205</v>
      </c>
      <c r="C143">
        <v>5</v>
      </c>
    </row>
    <row r="144" spans="2:3" x14ac:dyDescent="0.3">
      <c r="B144" s="2" t="s">
        <v>206</v>
      </c>
      <c r="C144">
        <v>5</v>
      </c>
    </row>
    <row r="145" spans="2:3" x14ac:dyDescent="0.3">
      <c r="B145" s="2" t="s">
        <v>207</v>
      </c>
      <c r="C145">
        <v>4</v>
      </c>
    </row>
    <row r="146" spans="2:3" x14ac:dyDescent="0.3">
      <c r="B146" s="2" t="s">
        <v>82</v>
      </c>
      <c r="C146">
        <v>4</v>
      </c>
    </row>
    <row r="147" spans="2:3" x14ac:dyDescent="0.3">
      <c r="B147" s="2" t="s">
        <v>208</v>
      </c>
      <c r="C147">
        <v>4</v>
      </c>
    </row>
    <row r="148" spans="2:3" x14ac:dyDescent="0.3">
      <c r="B148" s="2" t="s">
        <v>209</v>
      </c>
      <c r="C148">
        <v>4</v>
      </c>
    </row>
    <row r="149" spans="2:3" x14ac:dyDescent="0.3">
      <c r="B149" s="2" t="s">
        <v>210</v>
      </c>
      <c r="C149">
        <v>4</v>
      </c>
    </row>
    <row r="150" spans="2:3" x14ac:dyDescent="0.3">
      <c r="B150" s="2" t="s">
        <v>211</v>
      </c>
      <c r="C150">
        <v>3</v>
      </c>
    </row>
    <row r="151" spans="2:3" x14ac:dyDescent="0.3">
      <c r="B151" s="2" t="s">
        <v>212</v>
      </c>
      <c r="C151">
        <v>3</v>
      </c>
    </row>
    <row r="152" spans="2:3" x14ac:dyDescent="0.3">
      <c r="B152" s="2" t="s">
        <v>213</v>
      </c>
      <c r="C152">
        <v>3</v>
      </c>
    </row>
    <row r="153" spans="2:3" x14ac:dyDescent="0.3">
      <c r="B153" s="2" t="s">
        <v>214</v>
      </c>
      <c r="C153">
        <v>3</v>
      </c>
    </row>
    <row r="154" spans="2:3" x14ac:dyDescent="0.3">
      <c r="B154" s="2" t="s">
        <v>215</v>
      </c>
      <c r="C154">
        <v>3</v>
      </c>
    </row>
    <row r="155" spans="2:3" x14ac:dyDescent="0.3">
      <c r="B155" s="2" t="s">
        <v>216</v>
      </c>
      <c r="C155">
        <v>2</v>
      </c>
    </row>
    <row r="156" spans="2:3" x14ac:dyDescent="0.3">
      <c r="B156" s="2" t="s">
        <v>217</v>
      </c>
      <c r="C156">
        <v>2</v>
      </c>
    </row>
    <row r="157" spans="2:3" x14ac:dyDescent="0.3">
      <c r="B157" s="2" t="s">
        <v>218</v>
      </c>
      <c r="C157">
        <v>2</v>
      </c>
    </row>
    <row r="158" spans="2:3" x14ac:dyDescent="0.3">
      <c r="B158" s="2" t="s">
        <v>219</v>
      </c>
      <c r="C158">
        <v>2</v>
      </c>
    </row>
    <row r="159" spans="2:3" x14ac:dyDescent="0.3">
      <c r="B159" s="2" t="s">
        <v>220</v>
      </c>
      <c r="C159">
        <v>2</v>
      </c>
    </row>
    <row r="160" spans="2:3" x14ac:dyDescent="0.3">
      <c r="B160" s="2" t="s">
        <v>221</v>
      </c>
      <c r="C160">
        <v>2</v>
      </c>
    </row>
    <row r="161" spans="2:3" x14ac:dyDescent="0.3">
      <c r="B161" s="2" t="s">
        <v>222</v>
      </c>
      <c r="C161">
        <v>2</v>
      </c>
    </row>
    <row r="162" spans="2:3" x14ac:dyDescent="0.3">
      <c r="B162" s="2" t="s">
        <v>223</v>
      </c>
      <c r="C162">
        <v>2</v>
      </c>
    </row>
    <row r="163" spans="2:3" x14ac:dyDescent="0.3">
      <c r="B163" s="2" t="s">
        <v>224</v>
      </c>
      <c r="C163">
        <v>2</v>
      </c>
    </row>
    <row r="164" spans="2:3" x14ac:dyDescent="0.3">
      <c r="B164" s="2" t="s">
        <v>225</v>
      </c>
      <c r="C164">
        <v>1</v>
      </c>
    </row>
    <row r="165" spans="2:3" x14ac:dyDescent="0.3">
      <c r="B165" s="2" t="s">
        <v>226</v>
      </c>
      <c r="C165">
        <v>1</v>
      </c>
    </row>
    <row r="166" spans="2:3" x14ac:dyDescent="0.3">
      <c r="B166" s="2" t="s">
        <v>227</v>
      </c>
      <c r="C166">
        <v>1</v>
      </c>
    </row>
    <row r="167" spans="2:3" x14ac:dyDescent="0.3">
      <c r="B167" s="2" t="s">
        <v>228</v>
      </c>
      <c r="C167">
        <v>1</v>
      </c>
    </row>
    <row r="168" spans="2:3" x14ac:dyDescent="0.3">
      <c r="B168" s="2" t="s">
        <v>229</v>
      </c>
      <c r="C168">
        <v>1</v>
      </c>
    </row>
    <row r="169" spans="2:3" x14ac:dyDescent="0.3">
      <c r="B169" s="2" t="s">
        <v>230</v>
      </c>
      <c r="C169">
        <v>1</v>
      </c>
    </row>
    <row r="170" spans="2:3" x14ac:dyDescent="0.3">
      <c r="B170" s="2" t="s">
        <v>231</v>
      </c>
      <c r="C170">
        <v>1</v>
      </c>
    </row>
    <row r="171" spans="2:3" x14ac:dyDescent="0.3">
      <c r="B171" s="2" t="s">
        <v>60</v>
      </c>
      <c r="C171">
        <v>1</v>
      </c>
    </row>
    <row r="172" spans="2:3" x14ac:dyDescent="0.3">
      <c r="B172" s="2" t="s">
        <v>232</v>
      </c>
      <c r="C172">
        <v>0</v>
      </c>
    </row>
    <row r="173" spans="2:3" x14ac:dyDescent="0.3">
      <c r="B173" s="2" t="s">
        <v>233</v>
      </c>
      <c r="C173">
        <v>0</v>
      </c>
    </row>
    <row r="174" spans="2:3" x14ac:dyDescent="0.3">
      <c r="B174" s="2" t="s">
        <v>234</v>
      </c>
      <c r="C174">
        <v>0</v>
      </c>
    </row>
    <row r="175" spans="2:3" x14ac:dyDescent="0.3">
      <c r="B175" s="2" t="s">
        <v>1</v>
      </c>
      <c r="C175">
        <v>24657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1A8C4-E78E-4082-A86B-1614A942749D}">
  <sheetPr codeName="Sheet9">
    <tabColor rgb="FF00B050"/>
  </sheetPr>
  <dimension ref="G1:U28"/>
  <sheetViews>
    <sheetView topLeftCell="A7" zoomScale="93" workbookViewId="0">
      <selection activeCell="A17" sqref="A17"/>
    </sheetView>
  </sheetViews>
  <sheetFormatPr defaultRowHeight="14.4" x14ac:dyDescent="0.3"/>
  <cols>
    <col min="1" max="6" width="8.88671875" style="14"/>
    <col min="7" max="7" width="27.77734375" style="14" customWidth="1"/>
    <col min="8" max="8" width="8.88671875" style="14"/>
    <col min="9" max="9" width="27.77734375" style="14" customWidth="1"/>
    <col min="10" max="10" width="8.88671875" style="14"/>
    <col min="11" max="11" width="27.77734375" style="14" customWidth="1"/>
    <col min="12" max="19" width="8.88671875" style="14"/>
    <col min="20" max="20" width="12" style="14" customWidth="1"/>
    <col min="21" max="21" width="51.44140625" style="14" customWidth="1"/>
    <col min="22" max="16384" width="8.88671875" style="14"/>
  </cols>
  <sheetData>
    <row r="1" spans="7:11" hidden="1" x14ac:dyDescent="0.3"/>
    <row r="2" spans="7:11" hidden="1" x14ac:dyDescent="0.3"/>
    <row r="3" spans="7:11" hidden="1" x14ac:dyDescent="0.3"/>
    <row r="4" spans="7:11" hidden="1" x14ac:dyDescent="0.3"/>
    <row r="8" spans="7:11" ht="79.95" customHeight="1" x14ac:dyDescent="0.3"/>
    <row r="10" spans="7:11" ht="79.95" customHeight="1" x14ac:dyDescent="0.3"/>
    <row r="12" spans="7:11" ht="85.05" customHeight="1" x14ac:dyDescent="0.3"/>
    <row r="15" spans="7:11" ht="79.95" customHeight="1" x14ac:dyDescent="0.3"/>
    <row r="28" spans="21:21" x14ac:dyDescent="0.3">
      <c r="U28" s="21"/>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9DB3-EFD0-44CC-984B-571CF9730C37}">
  <sheetPr codeName="Sheet7"/>
  <dimension ref="A1:B9"/>
  <sheetViews>
    <sheetView topLeftCell="B4" zoomScale="126" workbookViewId="0">
      <selection activeCell="B16" sqref="B16"/>
    </sheetView>
  </sheetViews>
  <sheetFormatPr defaultRowHeight="14.4" x14ac:dyDescent="0.3"/>
  <cols>
    <col min="1" max="1" width="18.21875" bestFit="1" customWidth="1"/>
    <col min="2" max="2" width="15" bestFit="1" customWidth="1"/>
    <col min="3" max="18" width="5" bestFit="1" customWidth="1"/>
    <col min="19" max="19" width="10.77734375" bestFit="1" customWidth="1"/>
  </cols>
  <sheetData>
    <row r="1" spans="1:2" x14ac:dyDescent="0.3">
      <c r="A1" s="1" t="s">
        <v>0</v>
      </c>
      <c r="B1" t="s">
        <v>45</v>
      </c>
    </row>
    <row r="2" spans="1:2" x14ac:dyDescent="0.3">
      <c r="A2" s="2" t="s">
        <v>2</v>
      </c>
      <c r="B2">
        <v>5</v>
      </c>
    </row>
    <row r="3" spans="1:2" x14ac:dyDescent="0.3">
      <c r="A3" s="2" t="s">
        <v>3</v>
      </c>
      <c r="B3">
        <v>1</v>
      </c>
    </row>
    <row r="4" spans="1:2" x14ac:dyDescent="0.3">
      <c r="A4" s="2" t="s">
        <v>5</v>
      </c>
      <c r="B4">
        <v>1</v>
      </c>
    </row>
    <row r="5" spans="1:2" x14ac:dyDescent="0.3">
      <c r="A5" s="2" t="s">
        <v>7</v>
      </c>
      <c r="B5">
        <v>3</v>
      </c>
    </row>
    <row r="6" spans="1:2" x14ac:dyDescent="0.3">
      <c r="A6" s="2" t="s">
        <v>8</v>
      </c>
      <c r="B6">
        <v>5</v>
      </c>
    </row>
    <row r="7" spans="1:2" x14ac:dyDescent="0.3">
      <c r="A7" s="2" t="s">
        <v>9</v>
      </c>
      <c r="B7">
        <v>1</v>
      </c>
    </row>
    <row r="8" spans="1:2" x14ac:dyDescent="0.3">
      <c r="A8" s="2" t="s">
        <v>12</v>
      </c>
      <c r="B8">
        <v>1</v>
      </c>
    </row>
    <row r="9" spans="1:2" x14ac:dyDescent="0.3">
      <c r="A9" s="2" t="s">
        <v>1</v>
      </c>
      <c r="B9">
        <v>17</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4E94F-B61D-4DFB-9FCE-8FB49A6BFFA6}">
  <sheetPr codeName="Sheet10"/>
  <dimension ref="B3:E20"/>
  <sheetViews>
    <sheetView zoomScale="103" workbookViewId="0">
      <selection activeCell="F24" sqref="F24"/>
    </sheetView>
  </sheetViews>
  <sheetFormatPr defaultRowHeight="14.4" x14ac:dyDescent="0.3"/>
  <cols>
    <col min="2" max="2" width="21" bestFit="1" customWidth="1"/>
    <col min="3" max="3" width="15.5546875" bestFit="1" customWidth="1"/>
    <col min="4" max="4" width="5.33203125" bestFit="1" customWidth="1"/>
    <col min="5" max="5" width="10.88671875" bestFit="1" customWidth="1"/>
    <col min="6" max="6" width="25.88671875" bestFit="1" customWidth="1"/>
    <col min="7" max="7" width="26.88671875" bestFit="1" customWidth="1"/>
    <col min="8" max="8" width="4" bestFit="1" customWidth="1"/>
    <col min="9" max="9" width="6" bestFit="1" customWidth="1"/>
    <col min="10" max="10" width="10.77734375" bestFit="1" customWidth="1"/>
  </cols>
  <sheetData>
    <row r="3" spans="2:5" x14ac:dyDescent="0.3">
      <c r="C3" s="1" t="s">
        <v>65</v>
      </c>
    </row>
    <row r="4" spans="2:5" x14ac:dyDescent="0.3">
      <c r="C4">
        <v>4</v>
      </c>
      <c r="D4">
        <v>6</v>
      </c>
      <c r="E4" t="s">
        <v>1</v>
      </c>
    </row>
    <row r="5" spans="2:5" x14ac:dyDescent="0.3">
      <c r="B5" t="s">
        <v>66</v>
      </c>
      <c r="C5">
        <v>2175</v>
      </c>
      <c r="D5">
        <v>1261</v>
      </c>
      <c r="E5">
        <v>3436</v>
      </c>
    </row>
    <row r="12" spans="2:5" x14ac:dyDescent="0.3">
      <c r="C12" s="16" t="s">
        <v>67</v>
      </c>
      <c r="D12" s="16" t="s">
        <v>68</v>
      </c>
    </row>
    <row r="13" spans="2:5" x14ac:dyDescent="0.3">
      <c r="C13">
        <f>GETPIVOTDATA("[Measures].[Count of batsman_runs]",$B$3,"[deliveries   ball by ball].[batsman_runs]","[deliveries   ball by ball].[batsman_runs].&amp;[4]")</f>
        <v>2175</v>
      </c>
      <c r="D13">
        <f>GETPIVOTDATA("[Measures].[Count of batsman_runs]",$B$3,"[deliveries   ball by ball].[batsman_runs]","[deliveries   ball by ball].[batsman_runs].&amp;[6]")</f>
        <v>1261</v>
      </c>
    </row>
    <row r="17" spans="2:3" x14ac:dyDescent="0.3">
      <c r="B17" t="s">
        <v>69</v>
      </c>
      <c r="C17">
        <f>SUM(C13,D13)</f>
        <v>3436</v>
      </c>
    </row>
    <row r="20" spans="2:3" x14ac:dyDescent="0.3">
      <c r="C20" t="str">
        <f>"Total boundaries: "&amp;C17</f>
        <v>Total boundaries: 3436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9EC8-14C5-4D02-A62C-155BFC315C7B}">
  <sheetPr codeName="Sheet8">
    <tabColor rgb="FF00B050"/>
  </sheetPr>
  <dimension ref="C57:H74"/>
  <sheetViews>
    <sheetView showGridLines="0" zoomScale="71" zoomScaleNormal="100" workbookViewId="0"/>
  </sheetViews>
  <sheetFormatPr defaultRowHeight="14.4" x14ac:dyDescent="0.3"/>
  <cols>
    <col min="1" max="3" width="8.88671875" style="6"/>
    <col min="4" max="4" width="9.21875" style="6" customWidth="1"/>
    <col min="5" max="5" width="12.33203125" style="6" customWidth="1"/>
    <col min="6" max="6" width="8.88671875" style="6"/>
    <col min="7" max="7" width="17.77734375" style="6" customWidth="1"/>
    <col min="8" max="8" width="19.6640625" style="6" customWidth="1"/>
    <col min="9" max="16384" width="8.88671875" style="6"/>
  </cols>
  <sheetData>
    <row r="57" spans="3:8" ht="15" thickBot="1" x14ac:dyDescent="0.35">
      <c r="C57" s="3" t="s">
        <v>13</v>
      </c>
      <c r="D57" s="4" t="s">
        <v>14</v>
      </c>
      <c r="E57" s="4" t="s">
        <v>15</v>
      </c>
      <c r="F57" s="4" t="s">
        <v>16</v>
      </c>
      <c r="G57" s="4" t="s">
        <v>17</v>
      </c>
      <c r="H57" s="5" t="s">
        <v>18</v>
      </c>
    </row>
    <row r="58" spans="3:8" ht="40.200000000000003" thickBot="1" x14ac:dyDescent="0.35">
      <c r="C58" s="7">
        <v>2024</v>
      </c>
      <c r="D58" s="8" t="s">
        <v>7</v>
      </c>
      <c r="E58" s="8" t="s">
        <v>12</v>
      </c>
      <c r="F58" s="8" t="s">
        <v>19</v>
      </c>
      <c r="G58" s="8">
        <v>10</v>
      </c>
      <c r="H58" s="9" t="s">
        <v>20</v>
      </c>
    </row>
    <row r="59" spans="3:8" ht="40.200000000000003" thickBot="1" x14ac:dyDescent="0.35">
      <c r="C59" s="7">
        <v>2023</v>
      </c>
      <c r="D59" s="8" t="s">
        <v>2</v>
      </c>
      <c r="E59" s="8" t="s">
        <v>5</v>
      </c>
      <c r="F59" s="8" t="s">
        <v>21</v>
      </c>
      <c r="G59" s="8">
        <v>10</v>
      </c>
      <c r="H59" s="9" t="s">
        <v>22</v>
      </c>
    </row>
    <row r="60" spans="3:8" ht="27" thickBot="1" x14ac:dyDescent="0.35">
      <c r="C60" s="7">
        <v>2022</v>
      </c>
      <c r="D60" s="8" t="s">
        <v>5</v>
      </c>
      <c r="E60" s="8" t="s">
        <v>23</v>
      </c>
      <c r="F60" s="8" t="s">
        <v>21</v>
      </c>
      <c r="G60" s="8">
        <v>10</v>
      </c>
      <c r="H60" s="9" t="s">
        <v>24</v>
      </c>
    </row>
    <row r="61" spans="3:8" ht="40.200000000000003" thickBot="1" x14ac:dyDescent="0.35">
      <c r="C61" s="7">
        <v>2021</v>
      </c>
      <c r="D61" s="8" t="s">
        <v>2</v>
      </c>
      <c r="E61" s="8" t="s">
        <v>7</v>
      </c>
      <c r="F61" s="8" t="s">
        <v>25</v>
      </c>
      <c r="G61" s="8">
        <v>8</v>
      </c>
      <c r="H61" s="9" t="s">
        <v>26</v>
      </c>
    </row>
    <row r="62" spans="3:8" ht="27" thickBot="1" x14ac:dyDescent="0.35">
      <c r="C62" s="7">
        <v>2020</v>
      </c>
      <c r="D62" s="8" t="s">
        <v>8</v>
      </c>
      <c r="E62" s="8" t="s">
        <v>4</v>
      </c>
      <c r="F62" s="8" t="s">
        <v>25</v>
      </c>
      <c r="G62" s="8">
        <v>8</v>
      </c>
      <c r="H62" s="9" t="s">
        <v>27</v>
      </c>
    </row>
    <row r="63" spans="3:8" ht="27" thickBot="1" x14ac:dyDescent="0.35">
      <c r="C63" s="7">
        <v>2019</v>
      </c>
      <c r="D63" s="8" t="s">
        <v>8</v>
      </c>
      <c r="E63" s="8" t="s">
        <v>2</v>
      </c>
      <c r="F63" s="8" t="s">
        <v>28</v>
      </c>
      <c r="G63" s="8">
        <v>8</v>
      </c>
      <c r="H63" s="9" t="s">
        <v>29</v>
      </c>
    </row>
    <row r="64" spans="3:8" ht="40.200000000000003" thickBot="1" x14ac:dyDescent="0.35">
      <c r="C64" s="7">
        <v>2018</v>
      </c>
      <c r="D64" s="8" t="s">
        <v>2</v>
      </c>
      <c r="E64" s="8" t="s">
        <v>12</v>
      </c>
      <c r="F64" s="8" t="s">
        <v>30</v>
      </c>
      <c r="G64" s="8">
        <v>8</v>
      </c>
      <c r="H64" s="9" t="s">
        <v>31</v>
      </c>
    </row>
    <row r="65" spans="3:8" ht="27" thickBot="1" x14ac:dyDescent="0.35">
      <c r="C65" s="7">
        <v>2017</v>
      </c>
      <c r="D65" s="8" t="s">
        <v>8</v>
      </c>
      <c r="E65" s="8" t="s">
        <v>10</v>
      </c>
      <c r="F65" s="8" t="s">
        <v>28</v>
      </c>
      <c r="G65" s="8">
        <v>8</v>
      </c>
      <c r="H65" s="9" t="s">
        <v>32</v>
      </c>
    </row>
    <row r="66" spans="3:8" ht="40.200000000000003" thickBot="1" x14ac:dyDescent="0.35">
      <c r="C66" s="7">
        <v>2016</v>
      </c>
      <c r="D66" s="8" t="s">
        <v>12</v>
      </c>
      <c r="E66" s="8" t="s">
        <v>11</v>
      </c>
      <c r="F66" s="8" t="s">
        <v>33</v>
      </c>
      <c r="G66" s="8">
        <v>8</v>
      </c>
      <c r="H66" s="9" t="s">
        <v>34</v>
      </c>
    </row>
    <row r="67" spans="3:8" ht="27" thickBot="1" x14ac:dyDescent="0.35">
      <c r="C67" s="7">
        <v>2015</v>
      </c>
      <c r="D67" s="8" t="s">
        <v>8</v>
      </c>
      <c r="E67" s="8" t="s">
        <v>2</v>
      </c>
      <c r="F67" s="8" t="s">
        <v>35</v>
      </c>
      <c r="G67" s="8">
        <v>8</v>
      </c>
      <c r="H67" s="9" t="s">
        <v>36</v>
      </c>
    </row>
    <row r="68" spans="3:8" ht="40.200000000000003" thickBot="1" x14ac:dyDescent="0.35">
      <c r="C68" s="7">
        <v>2014</v>
      </c>
      <c r="D68" s="8" t="s">
        <v>7</v>
      </c>
      <c r="E68" s="8" t="s">
        <v>6</v>
      </c>
      <c r="F68" s="8" t="s">
        <v>33</v>
      </c>
      <c r="G68" s="8">
        <v>8</v>
      </c>
      <c r="H68" s="9" t="s">
        <v>37</v>
      </c>
    </row>
    <row r="69" spans="3:8" ht="27" thickBot="1" x14ac:dyDescent="0.35">
      <c r="C69" s="7">
        <v>2013</v>
      </c>
      <c r="D69" s="8" t="s">
        <v>8</v>
      </c>
      <c r="E69" s="8" t="s">
        <v>2</v>
      </c>
      <c r="F69" s="8" t="s">
        <v>35</v>
      </c>
      <c r="G69" s="8">
        <v>9</v>
      </c>
      <c r="H69" s="9" t="s">
        <v>38</v>
      </c>
    </row>
    <row r="70" spans="3:8" ht="40.200000000000003" thickBot="1" x14ac:dyDescent="0.35">
      <c r="C70" s="7">
        <v>2012</v>
      </c>
      <c r="D70" s="8" t="s">
        <v>7</v>
      </c>
      <c r="E70" s="8" t="s">
        <v>2</v>
      </c>
      <c r="F70" s="8" t="s">
        <v>19</v>
      </c>
      <c r="G70" s="8">
        <v>9</v>
      </c>
      <c r="H70" s="9" t="s">
        <v>39</v>
      </c>
    </row>
    <row r="71" spans="3:8" ht="40.200000000000003" thickBot="1" x14ac:dyDescent="0.35">
      <c r="C71" s="7">
        <v>2011</v>
      </c>
      <c r="D71" s="8" t="s">
        <v>2</v>
      </c>
      <c r="E71" s="8" t="s">
        <v>11</v>
      </c>
      <c r="F71" s="8" t="s">
        <v>19</v>
      </c>
      <c r="G71" s="8">
        <v>10</v>
      </c>
      <c r="H71" s="9" t="s">
        <v>40</v>
      </c>
    </row>
    <row r="72" spans="3:8" ht="40.200000000000003" thickBot="1" x14ac:dyDescent="0.35">
      <c r="C72" s="7">
        <v>2010</v>
      </c>
      <c r="D72" s="8" t="s">
        <v>2</v>
      </c>
      <c r="E72" s="8" t="s">
        <v>8</v>
      </c>
      <c r="F72" s="8" t="s">
        <v>30</v>
      </c>
      <c r="G72" s="8">
        <v>8</v>
      </c>
      <c r="H72" s="9" t="s">
        <v>41</v>
      </c>
    </row>
    <row r="73" spans="3:8" ht="40.200000000000003" thickBot="1" x14ac:dyDescent="0.35">
      <c r="C73" s="7">
        <v>2009</v>
      </c>
      <c r="D73" s="8" t="s">
        <v>3</v>
      </c>
      <c r="E73" s="8" t="s">
        <v>11</v>
      </c>
      <c r="F73" s="8" t="s">
        <v>42</v>
      </c>
      <c r="G73" s="8">
        <v>8</v>
      </c>
      <c r="H73" s="9" t="s">
        <v>43</v>
      </c>
    </row>
    <row r="74" spans="3:8" ht="26.4" x14ac:dyDescent="0.3">
      <c r="C74" s="10">
        <v>2008</v>
      </c>
      <c r="D74" s="11" t="s">
        <v>9</v>
      </c>
      <c r="E74" s="11" t="s">
        <v>2</v>
      </c>
      <c r="F74" s="11" t="s">
        <v>30</v>
      </c>
      <c r="G74" s="11">
        <v>8</v>
      </c>
      <c r="H74" s="12" t="s">
        <v>44</v>
      </c>
    </row>
  </sheetData>
  <conditionalFormatting sqref="G57">
    <cfRule type="dataBar" priority="1">
      <dataBar>
        <cfvo type="min"/>
        <cfvo type="max"/>
        <color rgb="FF63C384"/>
      </dataBar>
      <extLst>
        <ext xmlns:x14="http://schemas.microsoft.com/office/spreadsheetml/2009/9/main" uri="{B025F937-C7B1-47D3-B67F-A62EFF666E3E}">
          <x14:id>{41854671-718E-4266-9579-4AB5C65DE38A}</x14:id>
        </ext>
      </extLst>
    </cfRule>
  </conditionalFormatting>
  <pageMargins left="0.7" right="0.7" top="0.75" bottom="0.75" header="0.3" footer="0.3"/>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41854671-718E-4266-9579-4AB5C65DE38A}">
            <x14:dataBar minLength="0" maxLength="100" border="1" negativeBarBorderColorSameAsPositive="0">
              <x14:cfvo type="autoMin"/>
              <x14:cfvo type="autoMax"/>
              <x14:borderColor rgb="FF63C384"/>
              <x14:negativeFillColor rgb="FFFF0000"/>
              <x14:negativeBorderColor rgb="FFFF0000"/>
              <x14:axisColor rgb="FF000000"/>
            </x14:dataBar>
          </x14:cfRule>
          <xm:sqref>G57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76.xml>��
</file>

<file path=customXml/item77.xml>��
</file>

<file path=customXml/item78.xml>��
</file>

<file path=customXml/item79.xml>��
</file>

<file path=customXml/item80.xml>��
</file>

<file path=customXml/item81.xml>��
</file>

<file path=customXml/item82.xml>��
</file>

<file path=customXml/item83.xml>��
</file>

<file path=customXml/item84.xml>��
</file>

<file path=customXml/itemProps1.xml><?xml version="1.0" encoding="utf-8"?>
<ds:datastoreItem xmlns:ds="http://schemas.openxmlformats.org/officeDocument/2006/customXml" ds:itemID="{43BCA2BC-844D-47F7-A055-F1D618ACEB1F}">
  <ds:schemaRefs/>
</ds:datastoreItem>
</file>

<file path=customXml/itemProps2.xml><?xml version="1.0" encoding="utf-8"?>
<ds:datastoreItem xmlns:ds="http://schemas.openxmlformats.org/officeDocument/2006/customXml" ds:itemID="{F49279DA-FB3C-4454-AAF6-BD0EDD154B52}">
  <ds:schemaRefs/>
</ds:datastoreItem>
</file>

<file path=customXml/itemProps3.xml><?xml version="1.0" encoding="utf-8"?>
<ds:datastoreItem xmlns:ds="http://schemas.openxmlformats.org/officeDocument/2006/customXml" ds:itemID="{839981F4-EE1A-481B-9279-7702C6736B48}">
  <ds:schemaRefs/>
</ds:datastoreItem>
</file>

<file path=customXml/itemProps4.xml><?xml version="1.0" encoding="utf-8"?>
<ds:datastoreItem xmlns:ds="http://schemas.openxmlformats.org/officeDocument/2006/customXml" ds:itemID="{DFE27067-2816-4A97-9243-C2274116913B}">
  <ds:schemaRefs/>
</ds:datastoreItem>
</file>

<file path=customXml/itemProps5.xml><?xml version="1.0" encoding="utf-8"?>
<ds:datastoreItem xmlns:ds="http://schemas.openxmlformats.org/officeDocument/2006/customXml" ds:itemID="{FCA8325E-E9EA-4622-8E48-6865CF56D2FA}">
  <ds:schemaRefs/>
</ds:datastoreItem>
</file>

<file path=customXml/itemProps6.xml><?xml version="1.0" encoding="utf-8"?>
<ds:datastoreItem xmlns:ds="http://schemas.openxmlformats.org/officeDocument/2006/customXml" ds:itemID="{A80C510A-C3C7-40A2-BADB-BB4E1052A9E2}">
  <ds:schemaRefs/>
</ds:datastoreItem>
</file>

<file path=customXml/itemProps7.xml><?xml version="1.0" encoding="utf-8"?>
<ds:datastoreItem xmlns:ds="http://schemas.openxmlformats.org/officeDocument/2006/customXml" ds:itemID="{F521BA46-C72B-4BB4-AB39-6F789A54E769}">
  <ds:schemaRefs/>
</ds:datastoreItem>
</file>

<file path=customXml/itemProps8.xml><?xml version="1.0" encoding="utf-8"?>
<ds:datastoreItem xmlns:ds="http://schemas.openxmlformats.org/officeDocument/2006/customXml" ds:itemID="{A6D4281B-7AC3-40B3-8FC7-08FA3685F3AF}">
  <ds:schemaRefs/>
</ds:datastoreItem>
</file>

<file path=customXml/itemProps9.xml><?xml version="1.0" encoding="utf-8"?>
<ds:datastoreItem xmlns:ds="http://schemas.openxmlformats.org/officeDocument/2006/customXml" ds:itemID="{5D688BA6-70EB-4D3D-86FF-C9589A5E8034}">
  <ds:schemaRefs/>
</ds:datastoreItem>
</file>

<file path=customXml/itemProps10.xml><?xml version="1.0" encoding="utf-8"?>
<ds:datastoreItem xmlns:ds="http://schemas.openxmlformats.org/officeDocument/2006/customXml" ds:itemID="{7125192C-3D24-42A7-AF9B-230B8E41D707}">
  <ds:schemaRefs/>
</ds:datastoreItem>
</file>

<file path=customXml/itemProps11.xml><?xml version="1.0" encoding="utf-8"?>
<ds:datastoreItem xmlns:ds="http://schemas.openxmlformats.org/officeDocument/2006/customXml" ds:itemID="{C5FBAB52-6813-4E74-AC6C-DB1BD7E0C62D}">
  <ds:schemaRefs/>
</ds:datastoreItem>
</file>

<file path=customXml/itemProps12.xml><?xml version="1.0" encoding="utf-8"?>
<ds:datastoreItem xmlns:ds="http://schemas.openxmlformats.org/officeDocument/2006/customXml" ds:itemID="{FE927FEF-AB18-4F45-9D7A-363E61808495}">
  <ds:schemaRefs/>
</ds:datastoreItem>
</file>

<file path=customXml/itemProps13.xml><?xml version="1.0" encoding="utf-8"?>
<ds:datastoreItem xmlns:ds="http://schemas.openxmlformats.org/officeDocument/2006/customXml" ds:itemID="{EAB838DF-625F-4EAD-A524-8A1ADF53A0AC}">
  <ds:schemaRefs/>
</ds:datastoreItem>
</file>

<file path=customXml/itemProps14.xml><?xml version="1.0" encoding="utf-8"?>
<ds:datastoreItem xmlns:ds="http://schemas.openxmlformats.org/officeDocument/2006/customXml" ds:itemID="{70197A38-3D77-4605-824C-DC2328B33007}">
  <ds:schemaRefs/>
</ds:datastoreItem>
</file>

<file path=customXml/itemProps15.xml><?xml version="1.0" encoding="utf-8"?>
<ds:datastoreItem xmlns:ds="http://schemas.openxmlformats.org/officeDocument/2006/customXml" ds:itemID="{978F43E0-9D7F-4E9E-890B-ED8CBA66A60A}">
  <ds:schemaRefs/>
</ds:datastoreItem>
</file>

<file path=customXml/itemProps16.xml><?xml version="1.0" encoding="utf-8"?>
<ds:datastoreItem xmlns:ds="http://schemas.openxmlformats.org/officeDocument/2006/customXml" ds:itemID="{B16FD8D5-7DEF-4974-914C-C88B78D852B9}">
  <ds:schemaRefs/>
</ds:datastoreItem>
</file>

<file path=customXml/itemProps17.xml><?xml version="1.0" encoding="utf-8"?>
<ds:datastoreItem xmlns:ds="http://schemas.openxmlformats.org/officeDocument/2006/customXml" ds:itemID="{BCB2E2AB-4539-4B38-AFFD-ADA4DAA7C133}">
  <ds:schemaRefs/>
</ds:datastoreItem>
</file>

<file path=customXml/itemProps18.xml><?xml version="1.0" encoding="utf-8"?>
<ds:datastoreItem xmlns:ds="http://schemas.openxmlformats.org/officeDocument/2006/customXml" ds:itemID="{FCFDDD52-69AA-47E5-8E8C-70DAECBA4989}">
  <ds:schemaRefs/>
</ds:datastoreItem>
</file>

<file path=customXml/itemProps19.xml><?xml version="1.0" encoding="utf-8"?>
<ds:datastoreItem xmlns:ds="http://schemas.openxmlformats.org/officeDocument/2006/customXml" ds:itemID="{BE1FEDB6-3392-415F-9CE1-503B993E26AD}">
  <ds:schemaRefs/>
</ds:datastoreItem>
</file>

<file path=customXml/itemProps20.xml><?xml version="1.0" encoding="utf-8"?>
<ds:datastoreItem xmlns:ds="http://schemas.openxmlformats.org/officeDocument/2006/customXml" ds:itemID="{0A8E373C-B135-4152-9E7B-EF7BD6FD8ED7}">
  <ds:schemaRefs/>
</ds:datastoreItem>
</file>

<file path=customXml/itemProps21.xml><?xml version="1.0" encoding="utf-8"?>
<ds:datastoreItem xmlns:ds="http://schemas.openxmlformats.org/officeDocument/2006/customXml" ds:itemID="{06DD98A4-58C8-4A26-A676-DFE7F8620B1C}">
  <ds:schemaRefs/>
</ds:datastoreItem>
</file>

<file path=customXml/itemProps22.xml><?xml version="1.0" encoding="utf-8"?>
<ds:datastoreItem xmlns:ds="http://schemas.openxmlformats.org/officeDocument/2006/customXml" ds:itemID="{39F55DDE-454A-473E-AA73-1E49FBB75DEB}">
  <ds:schemaRefs/>
</ds:datastoreItem>
</file>

<file path=customXml/itemProps23.xml><?xml version="1.0" encoding="utf-8"?>
<ds:datastoreItem xmlns:ds="http://schemas.openxmlformats.org/officeDocument/2006/customXml" ds:itemID="{202FD557-76CA-4AE1-B281-319EAEF38596}">
  <ds:schemaRefs>
    <ds:schemaRef ds:uri="http://schemas.microsoft.com/DataMashup"/>
  </ds:schemaRefs>
</ds:datastoreItem>
</file>

<file path=customXml/itemProps24.xml><?xml version="1.0" encoding="utf-8"?>
<ds:datastoreItem xmlns:ds="http://schemas.openxmlformats.org/officeDocument/2006/customXml" ds:itemID="{621F461C-C22E-4B2B-A56E-7AF15E605C7C}">
  <ds:schemaRefs/>
</ds:datastoreItem>
</file>

<file path=customXml/itemProps25.xml><?xml version="1.0" encoding="utf-8"?>
<ds:datastoreItem xmlns:ds="http://schemas.openxmlformats.org/officeDocument/2006/customXml" ds:itemID="{82B625E6-28DB-4AB0-BAFC-9DFF7B2000BA}">
  <ds:schemaRefs/>
</ds:datastoreItem>
</file>

<file path=customXml/itemProps26.xml><?xml version="1.0" encoding="utf-8"?>
<ds:datastoreItem xmlns:ds="http://schemas.openxmlformats.org/officeDocument/2006/customXml" ds:itemID="{82F1DEBF-F898-47CD-813D-F4A7D2D95D86}">
  <ds:schemaRefs/>
</ds:datastoreItem>
</file>

<file path=customXml/itemProps27.xml><?xml version="1.0" encoding="utf-8"?>
<ds:datastoreItem xmlns:ds="http://schemas.openxmlformats.org/officeDocument/2006/customXml" ds:itemID="{266C15B3-F370-4EB4-B024-DD99569B1260}">
  <ds:schemaRefs/>
</ds:datastoreItem>
</file>

<file path=customXml/itemProps28.xml><?xml version="1.0" encoding="utf-8"?>
<ds:datastoreItem xmlns:ds="http://schemas.openxmlformats.org/officeDocument/2006/customXml" ds:itemID="{A738F306-1A51-42AF-B9F0-D09DA43C0E8B}">
  <ds:schemaRefs/>
</ds:datastoreItem>
</file>

<file path=customXml/itemProps29.xml><?xml version="1.0" encoding="utf-8"?>
<ds:datastoreItem xmlns:ds="http://schemas.openxmlformats.org/officeDocument/2006/customXml" ds:itemID="{E5B74895-1EFD-4793-8222-78F5E8FA99C5}">
  <ds:schemaRefs/>
</ds:datastoreItem>
</file>

<file path=customXml/itemProps30.xml><?xml version="1.0" encoding="utf-8"?>
<ds:datastoreItem xmlns:ds="http://schemas.openxmlformats.org/officeDocument/2006/customXml" ds:itemID="{60F47C28-65CD-4A6F-AB2C-87A914783035}">
  <ds:schemaRefs/>
</ds:datastoreItem>
</file>

<file path=customXml/itemProps31.xml><?xml version="1.0" encoding="utf-8"?>
<ds:datastoreItem xmlns:ds="http://schemas.openxmlformats.org/officeDocument/2006/customXml" ds:itemID="{354B5A1C-5777-4EFB-93FD-466642840E7C}">
  <ds:schemaRefs/>
</ds:datastoreItem>
</file>

<file path=customXml/itemProps32.xml><?xml version="1.0" encoding="utf-8"?>
<ds:datastoreItem xmlns:ds="http://schemas.openxmlformats.org/officeDocument/2006/customXml" ds:itemID="{AF2A14E1-9DBF-41B4-89E6-E9E2D03BA5E1}">
  <ds:schemaRefs/>
</ds:datastoreItem>
</file>

<file path=customXml/itemProps33.xml><?xml version="1.0" encoding="utf-8"?>
<ds:datastoreItem xmlns:ds="http://schemas.openxmlformats.org/officeDocument/2006/customXml" ds:itemID="{B0476D6C-0573-4815-9DF7-136DFAB8FD2C}">
  <ds:schemaRefs/>
</ds:datastoreItem>
</file>

<file path=customXml/itemProps34.xml><?xml version="1.0" encoding="utf-8"?>
<ds:datastoreItem xmlns:ds="http://schemas.openxmlformats.org/officeDocument/2006/customXml" ds:itemID="{A7EF139A-AFC4-48E4-94A4-C7AFBD13E3AA}">
  <ds:schemaRefs/>
</ds:datastoreItem>
</file>

<file path=customXml/itemProps35.xml><?xml version="1.0" encoding="utf-8"?>
<ds:datastoreItem xmlns:ds="http://schemas.openxmlformats.org/officeDocument/2006/customXml" ds:itemID="{8B0C6E9D-9DD3-477F-BCA1-E4831B18B239}">
  <ds:schemaRefs/>
</ds:datastoreItem>
</file>

<file path=customXml/itemProps36.xml><?xml version="1.0" encoding="utf-8"?>
<ds:datastoreItem xmlns:ds="http://schemas.openxmlformats.org/officeDocument/2006/customXml" ds:itemID="{939772EE-CFBD-4979-98DC-985337E325A1}">
  <ds:schemaRefs/>
</ds:datastoreItem>
</file>

<file path=customXml/itemProps37.xml><?xml version="1.0" encoding="utf-8"?>
<ds:datastoreItem xmlns:ds="http://schemas.openxmlformats.org/officeDocument/2006/customXml" ds:itemID="{C4986CB9-4D3F-43A1-9297-A5C6B586A7CC}">
  <ds:schemaRefs/>
</ds:datastoreItem>
</file>

<file path=customXml/itemProps38.xml><?xml version="1.0" encoding="utf-8"?>
<ds:datastoreItem xmlns:ds="http://schemas.openxmlformats.org/officeDocument/2006/customXml" ds:itemID="{D2003F7C-5C5A-4BC4-B8E9-674893B4FFD1}">
  <ds:schemaRefs/>
</ds:datastoreItem>
</file>

<file path=customXml/itemProps39.xml><?xml version="1.0" encoding="utf-8"?>
<ds:datastoreItem xmlns:ds="http://schemas.openxmlformats.org/officeDocument/2006/customXml" ds:itemID="{853A69F2-77DB-4AAE-BCE0-0AF651B627EB}">
  <ds:schemaRefs/>
</ds:datastoreItem>
</file>

<file path=customXml/itemProps40.xml><?xml version="1.0" encoding="utf-8"?>
<ds:datastoreItem xmlns:ds="http://schemas.openxmlformats.org/officeDocument/2006/customXml" ds:itemID="{5A4C8EA6-3C5A-4158-88EC-13800625F558}">
  <ds:schemaRefs/>
</ds:datastoreItem>
</file>

<file path=customXml/itemProps41.xml><?xml version="1.0" encoding="utf-8"?>
<ds:datastoreItem xmlns:ds="http://schemas.openxmlformats.org/officeDocument/2006/customXml" ds:itemID="{C0AF17EC-9403-428F-B034-67F831F905F4}">
  <ds:schemaRefs/>
</ds:datastoreItem>
</file>

<file path=customXml/itemProps42.xml><?xml version="1.0" encoding="utf-8"?>
<ds:datastoreItem xmlns:ds="http://schemas.openxmlformats.org/officeDocument/2006/customXml" ds:itemID="{6575CA8D-DBD2-44A6-89F4-90778D20207F}">
  <ds:schemaRefs/>
</ds:datastoreItem>
</file>

<file path=customXml/itemProps43.xml><?xml version="1.0" encoding="utf-8"?>
<ds:datastoreItem xmlns:ds="http://schemas.openxmlformats.org/officeDocument/2006/customXml" ds:itemID="{ECF8C400-1C1A-435E-A242-836424A43C9A}">
  <ds:schemaRefs/>
</ds:datastoreItem>
</file>

<file path=customXml/itemProps44.xml><?xml version="1.0" encoding="utf-8"?>
<ds:datastoreItem xmlns:ds="http://schemas.openxmlformats.org/officeDocument/2006/customXml" ds:itemID="{3EFA46C3-2EA3-4E22-98DC-5E911ACE7259}">
  <ds:schemaRefs/>
</ds:datastoreItem>
</file>

<file path=customXml/itemProps45.xml><?xml version="1.0" encoding="utf-8"?>
<ds:datastoreItem xmlns:ds="http://schemas.openxmlformats.org/officeDocument/2006/customXml" ds:itemID="{E396FFA3-CADC-4B54-87DF-9B0D628B4F21}">
  <ds:schemaRefs/>
</ds:datastoreItem>
</file>

<file path=customXml/itemProps46.xml><?xml version="1.0" encoding="utf-8"?>
<ds:datastoreItem xmlns:ds="http://schemas.openxmlformats.org/officeDocument/2006/customXml" ds:itemID="{DEAED73E-28AF-4809-8649-2C2C37A3B931}">
  <ds:schemaRefs/>
</ds:datastoreItem>
</file>

<file path=customXml/itemProps47.xml><?xml version="1.0" encoding="utf-8"?>
<ds:datastoreItem xmlns:ds="http://schemas.openxmlformats.org/officeDocument/2006/customXml" ds:itemID="{6C177610-AFD2-4361-B35E-9C9205A95012}">
  <ds:schemaRefs/>
</ds:datastoreItem>
</file>

<file path=customXml/itemProps48.xml><?xml version="1.0" encoding="utf-8"?>
<ds:datastoreItem xmlns:ds="http://schemas.openxmlformats.org/officeDocument/2006/customXml" ds:itemID="{0E940925-0E80-466D-B3A5-D51A3852B30A}">
  <ds:schemaRefs/>
</ds:datastoreItem>
</file>

<file path=customXml/itemProps49.xml><?xml version="1.0" encoding="utf-8"?>
<ds:datastoreItem xmlns:ds="http://schemas.openxmlformats.org/officeDocument/2006/customXml" ds:itemID="{8EF16521-0156-4487-9BB9-3F463D74F747}">
  <ds:schemaRefs/>
</ds:datastoreItem>
</file>

<file path=customXml/itemProps50.xml><?xml version="1.0" encoding="utf-8"?>
<ds:datastoreItem xmlns:ds="http://schemas.openxmlformats.org/officeDocument/2006/customXml" ds:itemID="{A87A76D4-BE6E-4838-95D1-75FAE53158DC}">
  <ds:schemaRefs/>
</ds:datastoreItem>
</file>

<file path=customXml/itemProps51.xml><?xml version="1.0" encoding="utf-8"?>
<ds:datastoreItem xmlns:ds="http://schemas.openxmlformats.org/officeDocument/2006/customXml" ds:itemID="{6C67DCD2-9798-4A4C-8031-EA2F27CDD871}">
  <ds:schemaRefs/>
</ds:datastoreItem>
</file>

<file path=customXml/itemProps52.xml><?xml version="1.0" encoding="utf-8"?>
<ds:datastoreItem xmlns:ds="http://schemas.openxmlformats.org/officeDocument/2006/customXml" ds:itemID="{5476BB23-4716-419C-9C08-54186D13236C}">
  <ds:schemaRefs/>
</ds:datastoreItem>
</file>

<file path=customXml/itemProps53.xml><?xml version="1.0" encoding="utf-8"?>
<ds:datastoreItem xmlns:ds="http://schemas.openxmlformats.org/officeDocument/2006/customXml" ds:itemID="{5E61C845-53B0-4F01-880D-4DACC5D860DB}">
  <ds:schemaRefs/>
</ds:datastoreItem>
</file>

<file path=customXml/itemProps54.xml><?xml version="1.0" encoding="utf-8"?>
<ds:datastoreItem xmlns:ds="http://schemas.openxmlformats.org/officeDocument/2006/customXml" ds:itemID="{33F495A5-D586-433B-AB30-3646527C443C}">
  <ds:schemaRefs/>
</ds:datastoreItem>
</file>

<file path=customXml/itemProps55.xml><?xml version="1.0" encoding="utf-8"?>
<ds:datastoreItem xmlns:ds="http://schemas.openxmlformats.org/officeDocument/2006/customXml" ds:itemID="{F7932423-7400-4005-BC4F-8DAB25ACF355}">
  <ds:schemaRefs/>
</ds:datastoreItem>
</file>

<file path=customXml/itemProps56.xml><?xml version="1.0" encoding="utf-8"?>
<ds:datastoreItem xmlns:ds="http://schemas.openxmlformats.org/officeDocument/2006/customXml" ds:itemID="{F3A68CFB-3D04-42C5-ACA2-831698F2774B}">
  <ds:schemaRefs/>
</ds:datastoreItem>
</file>

<file path=customXml/itemProps57.xml><?xml version="1.0" encoding="utf-8"?>
<ds:datastoreItem xmlns:ds="http://schemas.openxmlformats.org/officeDocument/2006/customXml" ds:itemID="{C2ED306C-CCE3-43DB-9ED4-CE7F9FC65739}">
  <ds:schemaRefs/>
</ds:datastoreItem>
</file>

<file path=customXml/itemProps58.xml><?xml version="1.0" encoding="utf-8"?>
<ds:datastoreItem xmlns:ds="http://schemas.openxmlformats.org/officeDocument/2006/customXml" ds:itemID="{9E9ADDBC-5341-4CB5-B510-7769EDDC518F}">
  <ds:schemaRefs/>
</ds:datastoreItem>
</file>

<file path=customXml/itemProps59.xml><?xml version="1.0" encoding="utf-8"?>
<ds:datastoreItem xmlns:ds="http://schemas.openxmlformats.org/officeDocument/2006/customXml" ds:itemID="{05A966B0-9BF6-4D79-AE7E-CEACBD24BD92}">
  <ds:schemaRefs/>
</ds:datastoreItem>
</file>

<file path=customXml/itemProps60.xml><?xml version="1.0" encoding="utf-8"?>
<ds:datastoreItem xmlns:ds="http://schemas.openxmlformats.org/officeDocument/2006/customXml" ds:itemID="{7D20D4F7-BB57-46F1-B182-401B617F9B7A}">
  <ds:schemaRefs/>
</ds:datastoreItem>
</file>

<file path=customXml/itemProps61.xml><?xml version="1.0" encoding="utf-8"?>
<ds:datastoreItem xmlns:ds="http://schemas.openxmlformats.org/officeDocument/2006/customXml" ds:itemID="{8346187B-1C34-4E08-AB95-3A8FF80BFA33}">
  <ds:schemaRefs/>
</ds:datastoreItem>
</file>

<file path=customXml/itemProps62.xml><?xml version="1.0" encoding="utf-8"?>
<ds:datastoreItem xmlns:ds="http://schemas.openxmlformats.org/officeDocument/2006/customXml" ds:itemID="{B501EC5B-C704-4B59-B624-EEB148E22E49}">
  <ds:schemaRefs/>
</ds:datastoreItem>
</file>

<file path=customXml/itemProps63.xml><?xml version="1.0" encoding="utf-8"?>
<ds:datastoreItem xmlns:ds="http://schemas.openxmlformats.org/officeDocument/2006/customXml" ds:itemID="{A25EB453-B8B4-4850-9A88-753AC8B87351}">
  <ds:schemaRefs/>
</ds:datastoreItem>
</file>

<file path=customXml/itemProps64.xml><?xml version="1.0" encoding="utf-8"?>
<ds:datastoreItem xmlns:ds="http://schemas.openxmlformats.org/officeDocument/2006/customXml" ds:itemID="{C41A554D-DA62-494D-9968-41547E035E5C}">
  <ds:schemaRefs/>
</ds:datastoreItem>
</file>

<file path=customXml/itemProps65.xml><?xml version="1.0" encoding="utf-8"?>
<ds:datastoreItem xmlns:ds="http://schemas.openxmlformats.org/officeDocument/2006/customXml" ds:itemID="{3DDEC047-C047-4908-B653-31B408D5D579}">
  <ds:schemaRefs/>
</ds:datastoreItem>
</file>

<file path=customXml/itemProps66.xml><?xml version="1.0" encoding="utf-8"?>
<ds:datastoreItem xmlns:ds="http://schemas.openxmlformats.org/officeDocument/2006/customXml" ds:itemID="{A5261742-5292-4982-AF77-03EF05AD7534}">
  <ds:schemaRefs/>
</ds:datastoreItem>
</file>

<file path=customXml/itemProps67.xml><?xml version="1.0" encoding="utf-8"?>
<ds:datastoreItem xmlns:ds="http://schemas.openxmlformats.org/officeDocument/2006/customXml" ds:itemID="{8DAE8DDC-4C03-434D-8ABB-CC339B231492}">
  <ds:schemaRefs/>
</ds:datastoreItem>
</file>

<file path=customXml/itemProps68.xml><?xml version="1.0" encoding="utf-8"?>
<ds:datastoreItem xmlns:ds="http://schemas.openxmlformats.org/officeDocument/2006/customXml" ds:itemID="{981D8ED9-C923-4199-8CE7-36E81ED9C653}">
  <ds:schemaRefs/>
</ds:datastoreItem>
</file>

<file path=customXml/itemProps69.xml><?xml version="1.0" encoding="utf-8"?>
<ds:datastoreItem xmlns:ds="http://schemas.openxmlformats.org/officeDocument/2006/customXml" ds:itemID="{2434CAB0-153F-4C26-B97F-830D1B3ECAAE}">
  <ds:schemaRefs/>
</ds:datastoreItem>
</file>

<file path=customXml/itemProps70.xml><?xml version="1.0" encoding="utf-8"?>
<ds:datastoreItem xmlns:ds="http://schemas.openxmlformats.org/officeDocument/2006/customXml" ds:itemID="{F0C373E1-C818-44AF-A05F-69FE9DABFAD8}">
  <ds:schemaRefs/>
</ds:datastoreItem>
</file>

<file path=customXml/itemProps71.xml><?xml version="1.0" encoding="utf-8"?>
<ds:datastoreItem xmlns:ds="http://schemas.openxmlformats.org/officeDocument/2006/customXml" ds:itemID="{6E2D10AD-2BC2-457E-9379-77A54A13867E}">
  <ds:schemaRefs/>
</ds:datastoreItem>
</file>

<file path=customXml/itemProps72.xml><?xml version="1.0" encoding="utf-8"?>
<ds:datastoreItem xmlns:ds="http://schemas.openxmlformats.org/officeDocument/2006/customXml" ds:itemID="{4CB79844-C9F2-4F8D-B609-5622DEE5B886}">
  <ds:schemaRefs/>
</ds:datastoreItem>
</file>

<file path=customXml/itemProps73.xml><?xml version="1.0" encoding="utf-8"?>
<ds:datastoreItem xmlns:ds="http://schemas.openxmlformats.org/officeDocument/2006/customXml" ds:itemID="{431D0DA9-B311-48F3-B977-D98101B50838}">
  <ds:schemaRefs/>
</ds:datastoreItem>
</file>

<file path=customXml/itemProps74.xml><?xml version="1.0" encoding="utf-8"?>
<ds:datastoreItem xmlns:ds="http://schemas.openxmlformats.org/officeDocument/2006/customXml" ds:itemID="{26E428EE-48BD-457C-8759-80A49F9CA1C6}">
  <ds:schemaRefs/>
</ds:datastoreItem>
</file>

<file path=customXml/itemProps75.xml><?xml version="1.0" encoding="utf-8"?>
<ds:datastoreItem xmlns:ds="http://schemas.openxmlformats.org/officeDocument/2006/customXml" ds:itemID="{C1CA1911-DBF3-4F27-ADB0-81A854D35844}">
  <ds:schemaRefs/>
</ds:datastoreItem>
</file>

<file path=customXml/itemProps76.xml><?xml version="1.0" encoding="utf-8"?>
<ds:datastoreItem xmlns:ds="http://schemas.openxmlformats.org/officeDocument/2006/customXml" ds:itemID="{161E6103-1A7B-42E5-9516-C23A8421115D}">
  <ds:schemaRefs/>
</ds:datastoreItem>
</file>

<file path=customXml/itemProps77.xml><?xml version="1.0" encoding="utf-8"?>
<ds:datastoreItem xmlns:ds="http://schemas.openxmlformats.org/officeDocument/2006/customXml" ds:itemID="{521A2917-BD7F-4D5D-9C62-41D7C4FD383A}">
  <ds:schemaRefs/>
</ds:datastoreItem>
</file>

<file path=customXml/itemProps78.xml><?xml version="1.0" encoding="utf-8"?>
<ds:datastoreItem xmlns:ds="http://schemas.openxmlformats.org/officeDocument/2006/customXml" ds:itemID="{C53F4A17-F584-422B-86B9-08BE13D98FC4}">
  <ds:schemaRefs/>
</ds:datastoreItem>
</file>

<file path=customXml/itemProps79.xml><?xml version="1.0" encoding="utf-8"?>
<ds:datastoreItem xmlns:ds="http://schemas.openxmlformats.org/officeDocument/2006/customXml" ds:itemID="{85D93B25-71E0-4244-B25C-FF41A6004A7F}">
  <ds:schemaRefs/>
</ds:datastoreItem>
</file>

<file path=customXml/itemProps80.xml><?xml version="1.0" encoding="utf-8"?>
<ds:datastoreItem xmlns:ds="http://schemas.openxmlformats.org/officeDocument/2006/customXml" ds:itemID="{B64AD014-378B-4791-B631-0AAA7ED34CCA}">
  <ds:schemaRefs/>
</ds:datastoreItem>
</file>

<file path=customXml/itemProps81.xml><?xml version="1.0" encoding="utf-8"?>
<ds:datastoreItem xmlns:ds="http://schemas.openxmlformats.org/officeDocument/2006/customXml" ds:itemID="{ED3887F6-E96C-450E-9D3C-DDF9288EE1B3}">
  <ds:schemaRefs/>
</ds:datastoreItem>
</file>

<file path=customXml/itemProps82.xml><?xml version="1.0" encoding="utf-8"?>
<ds:datastoreItem xmlns:ds="http://schemas.openxmlformats.org/officeDocument/2006/customXml" ds:itemID="{D05E53BE-E627-4515-A45A-54E55A876FC9}">
  <ds:schemaRefs/>
</ds:datastoreItem>
</file>

<file path=customXml/itemProps83.xml><?xml version="1.0" encoding="utf-8"?>
<ds:datastoreItem xmlns:ds="http://schemas.openxmlformats.org/officeDocument/2006/customXml" ds:itemID="{A81564A7-8EB0-49D8-A212-226ABBDA4718}">
  <ds:schemaRefs/>
</ds:datastoreItem>
</file>

<file path=customXml/itemProps84.xml><?xml version="1.0" encoding="utf-8"?>
<ds:datastoreItem xmlns:ds="http://schemas.openxmlformats.org/officeDocument/2006/customXml" ds:itemID="{D4CE521A-3C01-40ED-8D28-051301ED86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most_wickets</vt:lpstr>
      <vt:lpstr>total runs</vt:lpstr>
      <vt:lpstr>total wickets</vt:lpstr>
      <vt:lpstr>No.of.wins.by.team</vt:lpstr>
      <vt:lpstr>batsman_stats</vt:lpstr>
      <vt:lpstr>DashBoard</vt:lpstr>
      <vt:lpstr>most_runs_player</vt:lpstr>
      <vt:lpstr>ALL_teams</vt:lpstr>
      <vt:lpstr>mostipltrophies</vt:lpstr>
      <vt:lpstr>boundary_split</vt:lpstr>
      <vt:lpstr>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Bhanu Prasad</dc:creator>
  <cp:lastModifiedBy>Bhanu Prasad</cp:lastModifiedBy>
  <cp:lastPrinted>2025-04-20T15:56:43Z</cp:lastPrinted>
  <dcterms:created xsi:type="dcterms:W3CDTF">2025-04-06T03:14:42Z</dcterms:created>
  <dcterms:modified xsi:type="dcterms:W3CDTF">2025-04-22T09:17:55Z</dcterms:modified>
</cp:coreProperties>
</file>