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bhara\Desktop\XELPLUS Course\PQ\S17\"/>
    </mc:Choice>
  </mc:AlternateContent>
  <xr:revisionPtr revIDLastSave="0" documentId="8_{8BCA3AFA-562C-4F2F-85F7-6F5B6F2CFCCF}" xr6:coauthVersionLast="47" xr6:coauthVersionMax="47" xr10:uidLastSave="{00000000-0000-0000-0000-000000000000}"/>
  <bookViews>
    <workbookView xWindow="-120" yWindow="-120" windowWidth="24240" windowHeight="13020" xr2:uid="{763ABA19-BA60-42AB-BD1B-174821246634}"/>
  </bookViews>
  <sheets>
    <sheet name="Dashboard" sheetId="1" r:id="rId1"/>
    <sheet name="Dashboard Calculations" sheetId="2" r:id="rId2"/>
  </sheets>
  <externalReferences>
    <externalReference r:id="rId3"/>
  </externalReferences>
  <definedNames>
    <definedName name="Slicer_ProductGroup">#N/A</definedName>
  </definedNames>
  <calcPr calcId="191029"/>
  <pivotCaches>
    <pivotCache cacheId="409" r:id="rId4"/>
    <pivotCache cacheId="412" r:id="rId5"/>
    <pivotCache cacheId="415" r:id="rId6"/>
    <pivotCache cacheId="418" r:id="rId7"/>
    <pivotCache cacheId="421" r:id="rId8"/>
    <pivotCache cacheId="424" r:id="rId9"/>
    <pivotCache cacheId="427" r:id="rId10"/>
    <pivotCache cacheId="430" r:id="rId11"/>
  </pivotCaches>
  <extLst>
    <ext xmlns:x14="http://schemas.microsoft.com/office/spreadsheetml/2009/9/main" uri="{876F7934-8845-4945-9796-88D515C7AA90}">
      <x14:pivotCaches>
        <pivotCache cacheId="408"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sterDataConnection xlsx_61aa242b-9196-42c4-aa8c-7aa5a3079cb9" name="MasterDataConnection xlsx" connection="Query - MasterDataConnection xlsx"/>
          <x15:modelTable id="MasterDataSource_1bd4d7ca-d4f2-4f3e-82e9-6fed6bb4737e" name="MasterDataSource" connection="Query - MasterDataSource"/>
          <x15:modelTable id="MasterSalesEmp_2f1b2fd2-6d85-4f8d-a965-11cb68ba78a1" name="MasterSalesEmp" connection="Query - MasterSalesEmp"/>
          <x15:modelTable id="MasterProduct_9be58e10-e004-4a37-9457-5318f5b32058" name="MasterProduct" connection="Query - MasterProduct"/>
          <x15:modelTable id="MasterCustomer_8d28a609-177a-40b1-afd6-3fa9301d98d0" name="MasterCustomer" connection="Query - MasterCustomer"/>
          <x15:modelTable id="SalesData_eb5f68b9-e792-4f76-9dd6-452278c781f7" name="SalesData" connection="Query - SalesData"/>
          <x15:modelTable id="DateInfo_02c1ef81-ccae-44ec-a459-82f1e08b2efc" name="DateInfo" connection="Query - DateInfo"/>
        </x15:modelTables>
        <x15:modelRelationships>
          <x15:modelRelationship fromTable="SalesData" fromColumn="ProductItemID" toTable="MasterProduct" toColumn="ProductItemID"/>
          <x15:modelRelationship fromTable="SalesData" fromColumn="SalespersonPersonID" toTable="MasterSalesEmp" toColumn="PersonID"/>
          <x15:modelRelationship fromTable="SalesData" fromColumn="CustomerID" toTable="MasterCustomer" toColumn="CustomerID"/>
          <x15:modelRelationship fromTable="SalesData" fromColumn="OrderDate" toTable="DateInfo"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1" l="1"/>
  <c r="D22" i="1"/>
  <c r="E22" i="1"/>
  <c r="C23" i="1"/>
  <c r="D23" i="1"/>
  <c r="E23" i="1"/>
  <c r="C24" i="1"/>
  <c r="D24" i="1"/>
  <c r="E24" i="1"/>
  <c r="C25" i="1"/>
  <c r="D25" i="1"/>
  <c r="E25" i="1"/>
  <c r="C26" i="1"/>
  <c r="D26" i="1"/>
  <c r="E26" i="1"/>
  <c r="C27" i="1"/>
  <c r="D27" i="1"/>
  <c r="E27" i="1"/>
  <c r="C28" i="1"/>
  <c r="D28" i="1"/>
  <c r="E28" i="1"/>
  <c r="E20" i="1"/>
  <c r="D20" i="1"/>
  <c r="J16" i="2"/>
  <c r="K16" i="2"/>
  <c r="J17" i="2"/>
  <c r="K17" i="2"/>
  <c r="J18" i="2"/>
  <c r="K18" i="2"/>
  <c r="J19" i="2"/>
  <c r="K19" i="2"/>
  <c r="F22" i="1" l="1"/>
  <c r="F25" i="1"/>
  <c r="F23" i="1"/>
  <c r="F28" i="1"/>
  <c r="F27" i="1"/>
  <c r="F24" i="1"/>
  <c r="F26" i="1"/>
  <c r="A22" i="2" l="1"/>
  <c r="B22" i="2"/>
  <c r="C22" i="2"/>
  <c r="A4" i="2"/>
  <c r="D19"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0ED419-1946-4186-AFC1-7DBA863C1D51}" name="Query - DateInfo" description="Connection to the 'DateInfo' query in the workbook." type="100" refreshedVersion="8" minRefreshableVersion="5">
    <extLst>
      <ext xmlns:x15="http://schemas.microsoft.com/office/spreadsheetml/2010/11/main" uri="{DE250136-89BD-433C-8126-D09CA5730AF9}">
        <x15:connection id="96dd82a4-a654-4260-a8de-6f00a3e7aa79"/>
      </ext>
    </extLst>
  </connection>
  <connection id="2" xr16:uid="{B17112B4-C93E-48AB-914E-818DF6351DAE}" name="Query - MasterCustomer" description="Connection to the 'MasterCustomer' query in the workbook." type="100" refreshedVersion="8" minRefreshableVersion="5">
    <extLst>
      <ext xmlns:x15="http://schemas.microsoft.com/office/spreadsheetml/2010/11/main" uri="{DE250136-89BD-433C-8126-D09CA5730AF9}">
        <x15:connection id="429786bf-abeb-4c29-8b6d-42a7cba0bcc6"/>
      </ext>
    </extLst>
  </connection>
  <connection id="3" xr16:uid="{756AF62A-4DAF-4270-A99B-21FF2DA50509}" name="Query - MasterDataConnection xlsx" description="Connection to the 'MasterDataConnection xlsx' query in the workbook." type="100" refreshedVersion="8" minRefreshableVersion="5">
    <extLst>
      <ext xmlns:x15="http://schemas.microsoft.com/office/spreadsheetml/2010/11/main" uri="{DE250136-89BD-433C-8126-D09CA5730AF9}">
        <x15:connection id="17713ce3-f88e-401c-8aea-658005da7cfc"/>
      </ext>
    </extLst>
  </connection>
  <connection id="4" xr16:uid="{5B5BB188-931F-45CC-BAB0-A47AB4E81854}" name="Query - MasterDataSource" description="Connection to the 'MasterDataSource' query in the workbook." type="100" refreshedVersion="8" minRefreshableVersion="5">
    <extLst>
      <ext xmlns:x15="http://schemas.microsoft.com/office/spreadsheetml/2010/11/main" uri="{DE250136-89BD-433C-8126-D09CA5730AF9}">
        <x15:connection id="3072dcc6-79ec-4daa-98dc-b95cd6019b6d"/>
      </ext>
    </extLst>
  </connection>
  <connection id="5" xr16:uid="{B6269367-C34C-40F6-8966-A086B0101561}" name="Query - MasterProduct" description="Connection to the 'MasterProduct' query in the workbook." type="100" refreshedVersion="8" minRefreshableVersion="5">
    <extLst>
      <ext xmlns:x15="http://schemas.microsoft.com/office/spreadsheetml/2010/11/main" uri="{DE250136-89BD-433C-8126-D09CA5730AF9}">
        <x15:connection id="2760b343-d1dc-4753-ae6b-9659e7209b1f"/>
      </ext>
    </extLst>
  </connection>
  <connection id="6" xr16:uid="{646E102C-4094-47A2-9960-D659F3FFBEB3}" name="Query - MasterSalesEmp" description="Connection to the 'MasterSalesEmp' query in the workbook." type="100" refreshedVersion="8" minRefreshableVersion="5">
    <extLst>
      <ext xmlns:x15="http://schemas.microsoft.com/office/spreadsheetml/2010/11/main" uri="{DE250136-89BD-433C-8126-D09CA5730AF9}">
        <x15:connection id="a3733af5-6a4a-46f7-9a67-8874b2e5c3b0"/>
      </ext>
    </extLst>
  </connection>
  <connection id="7" xr16:uid="{4960B52D-0B25-4D13-91F5-FCF227D94574}" name="Query - SalesData" description="Connection to the 'SalesData' query in the workbook." type="100" refreshedVersion="8" minRefreshableVersion="5">
    <extLst>
      <ext xmlns:x15="http://schemas.microsoft.com/office/spreadsheetml/2010/11/main" uri="{DE250136-89BD-433C-8126-D09CA5730AF9}">
        <x15:connection id="9b0b664f-396e-457e-9794-2a0acd9c7d39"/>
      </ext>
    </extLst>
  </connection>
  <connection id="8" xr16:uid="{E279561A-4FFC-4DE6-9539-95A7654C2B3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ateInfo].[Month Flag].&amp;[Latest]}"/>
    <s v="{[DateInfo].[Month Flag].&amp;[Previou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<sst xmlns="http://schemas.openxmlformats.org/spreadsheetml/2006/main" count="69" uniqueCount="41">
  <si>
    <t>Start of Month</t>
  </si>
  <si>
    <t>April</t>
  </si>
  <si>
    <t>Grand Total</t>
  </si>
  <si>
    <t>Month Name</t>
  </si>
  <si>
    <t>Latest</t>
  </si>
  <si>
    <t>Month Flag</t>
  </si>
  <si>
    <t>Previous</t>
  </si>
  <si>
    <t>Sum of SalesValue</t>
  </si>
  <si>
    <t xml:space="preserve"> </t>
  </si>
  <si>
    <t>FullName</t>
  </si>
  <si>
    <t>Amy Trefl</t>
  </si>
  <si>
    <t>Anthony Grosse</t>
  </si>
  <si>
    <t>Archer Lamble</t>
  </si>
  <si>
    <t>Hudson Hollinworth</t>
  </si>
  <si>
    <t>Hudson Onslow</t>
  </si>
  <si>
    <t>Jack Potter</t>
  </si>
  <si>
    <t>Kayla Woodcock</t>
  </si>
  <si>
    <t>Lily Code</t>
  </si>
  <si>
    <t>Sophia Hinton</t>
  </si>
  <si>
    <t>Taj Shand</t>
  </si>
  <si>
    <t>Top Sales Manager</t>
  </si>
  <si>
    <t>Sales Overview</t>
  </si>
  <si>
    <t>Salesby Category</t>
  </si>
  <si>
    <t>ProductGroup</t>
  </si>
  <si>
    <t>Chocolate</t>
  </si>
  <si>
    <t>Clothing</t>
  </si>
  <si>
    <t>Mug</t>
  </si>
  <si>
    <t>Packaging</t>
  </si>
  <si>
    <t>Special</t>
  </si>
  <si>
    <t>Toy</t>
  </si>
  <si>
    <t>USB</t>
  </si>
  <si>
    <t>Sales by Month</t>
  </si>
  <si>
    <t>Top 5 Sales Managers by Product Group</t>
  </si>
  <si>
    <t>Top 5 Sales Customers by Product Group</t>
  </si>
  <si>
    <t>CustomerName</t>
  </si>
  <si>
    <t>Nils Kaulins</t>
  </si>
  <si>
    <t>Risto Valbe</t>
  </si>
  <si>
    <t>Wingtip Toys (Griswoldville, GA)</t>
  </si>
  <si>
    <t>Wingtip Toys (Lilbourn, MO)</t>
  </si>
  <si>
    <t>Wingtip Toys (Plaquemine, LA)</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</si>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</sst>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7" formatCode="_(&quot;$&quot;* #,##0_);_(&quot;$&quot;* \(#,##0\);_(&quot;$&quot;* &quot;-&quot;??_);_(@_)"/>
    <numFmt numFmtId="170" formatCode="#,##0.00,,&quot; M&quot;"/>
    <numFmt numFmtId="172" formatCode="&quot;$&quot;#,##0"/>
    <numFmt numFmtId="173" formatCode="@\ &quot;*&quot;"/>
  </numFmts>
  <fonts count="4" x14ac:knownFonts="1">
    <font>
      <sz val="11"/>
      <color theme="1"/>
      <name val="Aptos Narrow"/>
      <family val="2"/>
      <scheme val="minor"/>
    </font>
    <font>
      <sz val="11"/>
      <color theme="1"/>
      <name val="Aptos Narrow"/>
      <family val="2"/>
      <scheme val="minor"/>
    </font>
    <font>
      <sz val="11"/>
      <color theme="0"/>
      <name val="Aptos Narrow"/>
      <family val="2"/>
      <scheme val="minor"/>
    </font>
    <font>
      <sz val="10"/>
      <color theme="1"/>
      <name val="Aptos Narrow"/>
      <family val="2"/>
      <scheme val="minor"/>
    </font>
  </fonts>
  <fills count="8">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0" fontId="0" fillId="0" borderId="0" xfId="0" pivotButton="1"/>
    <xf numFmtId="3" fontId="0" fillId="0" borderId="0" xfId="0" applyNumberFormat="1"/>
    <xf numFmtId="164" fontId="2" fillId="2" borderId="0" xfId="2" applyNumberFormat="1" applyFont="1" applyFill="1"/>
    <xf numFmtId="167" fontId="0" fillId="0" borderId="0" xfId="1" applyNumberFormat="1" applyFont="1" applyAlignment="1">
      <alignment horizontal="center" vertical="center"/>
    </xf>
    <xf numFmtId="167" fontId="0" fillId="0" borderId="0" xfId="1" applyNumberFormat="1" applyFont="1"/>
    <xf numFmtId="0" fontId="0" fillId="2" borderId="0" xfId="0" applyFill="1"/>
    <xf numFmtId="0" fontId="0" fillId="3" borderId="0" xfId="0" applyFill="1"/>
    <xf numFmtId="0" fontId="0" fillId="4" borderId="0" xfId="0" applyFill="1"/>
    <xf numFmtId="0" fontId="0" fillId="5" borderId="0" xfId="0" applyFill="1"/>
    <xf numFmtId="167" fontId="0" fillId="0" borderId="0" xfId="0" applyNumberFormat="1"/>
    <xf numFmtId="0" fontId="0" fillId="0" borderId="0" xfId="0" applyAlignment="1">
      <alignment horizontal="center"/>
    </xf>
    <xf numFmtId="0" fontId="0" fillId="0" borderId="0" xfId="0" applyAlignment="1">
      <alignment horizontal="center" vertical="center"/>
    </xf>
    <xf numFmtId="0" fontId="0" fillId="6" borderId="0" xfId="0" applyFill="1"/>
    <xf numFmtId="167" fontId="0" fillId="0" borderId="0" xfId="1" applyNumberFormat="1" applyFont="1" applyAlignment="1">
      <alignment horizontal="left" vertical="center"/>
    </xf>
    <xf numFmtId="164" fontId="3" fillId="0" borderId="0" xfId="2" applyNumberFormat="1" applyFont="1"/>
    <xf numFmtId="0" fontId="0" fillId="7" borderId="0" xfId="0" applyFill="1"/>
    <xf numFmtId="14" fontId="0" fillId="0" borderId="0" xfId="0" applyNumberFormat="1"/>
    <xf numFmtId="170" fontId="0" fillId="0" borderId="0" xfId="0" applyNumberFormat="1"/>
    <xf numFmtId="172" fontId="0" fillId="0" borderId="0" xfId="0" applyNumberFormat="1"/>
    <xf numFmtId="173" fontId="0" fillId="0" borderId="0" xfId="0" applyNumberFormat="1"/>
  </cellXfs>
  <cellStyles count="3">
    <cellStyle name="Currency" xfId="1" builtinId="4"/>
    <cellStyle name="Normal" xfId="0" builtinId="0"/>
    <cellStyle name="Percent" xfId="2" builtinId="5"/>
  </cellStyles>
  <dxfs count="66">
    <dxf>
      <numFmt numFmtId="3" formatCode="#,##0"/>
    </dxf>
    <dxf>
      <numFmt numFmtId="3" formatCode="#,##0"/>
    </dxf>
    <dxf>
      <numFmt numFmtId="3" formatCode="#,##0"/>
    </dxf>
    <dxf>
      <numFmt numFmtId="167" formatCode="_(&quot;$&quot;* #,##0_);_(&quot;$&quot;* \(#,##0\);_(&quot;$&quot;* &quot;-&quot;??_);_(@_)"/>
    </dxf>
    <dxf>
      <numFmt numFmtId="167" formatCode="_(&quot;$&quot;* #,##0_);_(&quot;$&quot;* \(#,##0\);_(&quot;$&quot;* &quot;-&quot;??_);_(@_)"/>
    </dxf>
    <dxf>
      <numFmt numFmtId="3" formatCode="#,##0"/>
    </dxf>
    <dxf>
      <numFmt numFmtId="170" formatCode="#,##0.00,,&quot; M&quot;"/>
    </dxf>
    <dxf>
      <numFmt numFmtId="172" formatCode="&quot;$&quot;#,##0"/>
    </dxf>
    <dxf>
      <numFmt numFmtId="3" formatCode="#,##0"/>
    </dxf>
    <dxf>
      <numFmt numFmtId="172" formatCode="&quot;$&quot;#,##0"/>
    </dxf>
    <dxf>
      <numFmt numFmtId="3" formatCode="#,##0"/>
    </dxf>
    <dxf>
      <numFmt numFmtId="172" formatCode="&quot;$&quot;#,##0"/>
    </dxf>
    <dxf>
      <numFmt numFmtId="172" formatCode="&quot;$&quot;#,##0"/>
    </dxf>
    <dxf>
      <numFmt numFmtId="3" formatCode="#,##0"/>
    </dxf>
    <dxf>
      <numFmt numFmtId="170" formatCode="#,##0.00,,&quot; M&quot;"/>
    </dxf>
    <dxf>
      <numFmt numFmtId="3" formatCode="#,##0"/>
    </dxf>
    <dxf>
      <numFmt numFmtId="167" formatCode="_(&quot;$&quot;* #,##0_);_(&quot;$&quot;* \(#,##0\);_(&quot;$&quot;* &quot;-&quot;??_);_(@_)"/>
    </dxf>
    <dxf>
      <numFmt numFmtId="167" formatCode="_(&quot;$&quot;* #,##0_);_(&quot;$&quot;* \(#,##0\);_(&quot;$&quot;* &quot;-&quot;??_);_(@_)"/>
    </dxf>
    <dxf>
      <numFmt numFmtId="3" formatCode="#,##0"/>
    </dxf>
    <dxf>
      <numFmt numFmtId="3" formatCode="#,##0"/>
    </dxf>
    <dxf>
      <numFmt numFmtId="3" formatCode="#,##0"/>
    </dxf>
    <dxf>
      <numFmt numFmtId="3" formatCode="#,##0"/>
    </dxf>
    <dxf>
      <numFmt numFmtId="3" formatCode="#,##0"/>
    </dxf>
    <dxf>
      <numFmt numFmtId="167" formatCode="_(&quot;$&quot;* #,##0_);_(&quot;$&quot;* \(#,##0\);_(&quot;$&quot;* &quot;-&quot;??_);_(@_)"/>
    </dxf>
    <dxf>
      <numFmt numFmtId="167" formatCode="_(&quot;$&quot;* #,##0_);_(&quot;$&quot;* \(#,##0\);_(&quot;$&quot;* &quot;-&quot;??_);_(@_)"/>
    </dxf>
    <dxf>
      <numFmt numFmtId="3" formatCode="#,##0"/>
    </dxf>
    <dxf>
      <numFmt numFmtId="170" formatCode="#,##0.00,,&quot; M&quot;"/>
    </dxf>
    <dxf>
      <numFmt numFmtId="172" formatCode="&quot;$&quot;#,##0"/>
    </dxf>
    <dxf>
      <numFmt numFmtId="3" formatCode="#,##0"/>
    </dxf>
    <dxf>
      <numFmt numFmtId="172" formatCode="&quot;$&quot;#,##0"/>
    </dxf>
    <dxf>
      <numFmt numFmtId="3" formatCode="#,##0"/>
    </dxf>
    <dxf>
      <numFmt numFmtId="172" formatCode="&quot;$&quot;#,##0"/>
    </dxf>
    <dxf>
      <numFmt numFmtId="172" formatCode="&quot;$&quot;#,##0"/>
    </dxf>
    <dxf>
      <numFmt numFmtId="3" formatCode="#,##0"/>
    </dxf>
    <dxf>
      <numFmt numFmtId="172" formatCode="&quot;$&quot;#,##0"/>
    </dxf>
    <dxf>
      <numFmt numFmtId="172" formatCode="&quot;$&quot;#,##0"/>
    </dxf>
    <dxf>
      <numFmt numFmtId="3" formatCode="#,##0"/>
    </dxf>
    <dxf>
      <numFmt numFmtId="172" formatCode="&quot;$&quot;#,##0"/>
    </dxf>
    <dxf>
      <numFmt numFmtId="172" formatCode="&quot;$&quot;#,##0"/>
    </dxf>
    <dxf>
      <numFmt numFmtId="3" formatCode="#,##0"/>
    </dxf>
    <dxf>
      <numFmt numFmtId="172" formatCode="&quot;$&quot;#,##0"/>
    </dxf>
    <dxf>
      <numFmt numFmtId="172" formatCode="&quot;$&quot;#,##0"/>
    </dxf>
    <dxf>
      <font>
        <b/>
        <color theme="1"/>
      </font>
      <border>
        <bottom style="thin">
          <color rgb="FF4F81BD"/>
        </bottom>
        <vertical/>
        <horizontal/>
      </border>
    </dxf>
    <dxf>
      <font>
        <color theme="1"/>
      </font>
      <border diagonalUp="0" diagonalDown="0">
        <left/>
        <right/>
        <top/>
        <bottom/>
        <vertical/>
        <horizontal/>
      </border>
    </dxf>
    <dxf>
      <numFmt numFmtId="172" formatCode="&quot;$&quot;#,##0"/>
    </dxf>
    <dxf>
      <numFmt numFmtId="3" formatCode="#,##0"/>
    </dxf>
    <dxf>
      <numFmt numFmtId="172" formatCode="&quot;$&quot;#,##0"/>
    </dxf>
    <dxf>
      <numFmt numFmtId="172" formatCode="&quot;$&quot;#,##0"/>
    </dxf>
    <dxf>
      <numFmt numFmtId="3" formatCode="#,##0"/>
    </dxf>
    <dxf>
      <numFmt numFmtId="172" formatCode="&quot;$&quot;#,##0"/>
    </dxf>
    <dxf>
      <numFmt numFmtId="3" formatCode="#,##0"/>
    </dxf>
    <dxf>
      <numFmt numFmtId="172" formatCode="&quot;$&quot;#,##0"/>
    </dxf>
    <dxf>
      <numFmt numFmtId="172" formatCode="&quot;$&quot;#,##0"/>
    </dxf>
    <dxf>
      <numFmt numFmtId="3" formatCode="#,##0"/>
    </dxf>
    <dxf>
      <numFmt numFmtId="172" formatCode="&quot;$&quot;#,##0"/>
    </dxf>
    <dxf>
      <numFmt numFmtId="172" formatCode="&quot;$&quot;#,##0"/>
    </dxf>
    <dxf>
      <numFmt numFmtId="172" formatCode="&quot;$&quot;#,##0"/>
    </dxf>
    <dxf>
      <numFmt numFmtId="172" formatCode="&quot;$&quot;#,##0"/>
    </dxf>
    <dxf>
      <numFmt numFmtId="3" formatCode="#,##0"/>
    </dxf>
    <dxf>
      <numFmt numFmtId="170" formatCode="#,##0.00,,&quot; M&quot;"/>
    </dxf>
    <dxf>
      <numFmt numFmtId="3" formatCode="#,##0"/>
    </dxf>
    <dxf>
      <numFmt numFmtId="3" formatCode="#,##0"/>
    </dxf>
    <dxf>
      <numFmt numFmtId="3" formatCode="#,##0"/>
    </dxf>
    <dxf>
      <numFmt numFmtId="3" formatCode="#,##0"/>
    </dxf>
    <dxf>
      <numFmt numFmtId="167" formatCode="_(&quot;$&quot;* #,##0_);_(&quot;$&quot;* \(#,##0\);_(&quot;$&quot;* &quot;-&quot;??_);_(@_)"/>
    </dxf>
    <dxf>
      <numFmt numFmtId="167" formatCode="_(&quot;$&quot;* #,##0_);_(&quot;$&quot;* \(#,##0\);_(&quot;$&quot;* &quot;-&quot;??_);_(@_)"/>
    </dxf>
  </dxfs>
  <tableStyles count="1" defaultTableStyle="TableStyleMedium2" defaultPivotStyle="PivotStyleLight16">
    <tableStyle name="SlicerStyleOther2 2" pivot="0" table="0" count="10" xr9:uid="{7B4806C4-7FE1-4F69-80FA-AA5FE50EF601}">
      <tableStyleElement type="wholeTable" dxfId="43"/>
      <tableStyleElement type="headerRow" dxfId="42"/>
    </tableStyle>
  </tableStyles>
  <extLst>
    <ext xmlns:x14="http://schemas.microsoft.com/office/spreadsheetml/2009/9/main" uri="{46F421CA-312F-682f-3DD2-61675219B42D}">
      <x14:dxfs count="8">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eetMetadata" Target="metadata.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haredStrings" Target="sharedString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5.xml"/><Relationship Id="rId3"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Final.xlsx]Dashboard Calculations!PivotTable7</c:name>
    <c:fmtId val="3"/>
  </c:pivotSource>
  <c:chart>
    <c:autoTitleDeleted val="1"/>
    <c:pivotFmts>
      <c:pivotFmt>
        <c:idx val="0"/>
        <c:spPr>
          <a:solidFill>
            <a:schemeClr val="accent1"/>
          </a:solidFill>
          <a:ln w="28575" cap="rnd">
            <a:solidFill>
              <a:schemeClr val="accent1"/>
            </a:solidFill>
            <a:round/>
          </a:ln>
          <a:effectLst/>
        </c:spPr>
        <c:marker>
          <c:symbol val="diamond"/>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diamond"/>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diamond"/>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Calculations'!$H$31</c:f>
              <c:strCache>
                <c:ptCount val="1"/>
                <c:pt idx="0">
                  <c:v>Total</c:v>
                </c:pt>
              </c:strCache>
            </c:strRef>
          </c:tx>
          <c:spPr>
            <a:ln w="28575" cap="rnd">
              <a:solidFill>
                <a:schemeClr val="accent1"/>
              </a:solidFill>
              <a:round/>
            </a:ln>
            <a:effectLst/>
          </c:spPr>
          <c:marker>
            <c:symbol val="diamond"/>
            <c:size val="7"/>
            <c:spPr>
              <a:solidFill>
                <a:schemeClr val="accent1"/>
              </a:solidFill>
              <a:ln w="9525">
                <a:solidFill>
                  <a:schemeClr val="accent1"/>
                </a:solidFill>
              </a:ln>
              <a:effectLst/>
            </c:spPr>
          </c:marker>
          <c:cat>
            <c:strRef>
              <c:f>'Dashboard Calculations'!$G$32:$G$37</c:f>
              <c:strCache>
                <c:ptCount val="5"/>
                <c:pt idx="0">
                  <c:v>01-01-20</c:v>
                </c:pt>
                <c:pt idx="1">
                  <c:v>01-02-20</c:v>
                </c:pt>
                <c:pt idx="2">
                  <c:v>01-03-20</c:v>
                </c:pt>
                <c:pt idx="3">
                  <c:v>01-04-20</c:v>
                </c:pt>
                <c:pt idx="4">
                  <c:v>01-05-20</c:v>
                </c:pt>
              </c:strCache>
            </c:strRef>
          </c:cat>
          <c:val>
            <c:numRef>
              <c:f>'Dashboard Calculations'!$H$32:$H$37</c:f>
              <c:numCache>
                <c:formatCode>#,##0.00,," M"</c:formatCode>
                <c:ptCount val="5"/>
                <c:pt idx="0">
                  <c:v>4665723</c:v>
                </c:pt>
                <c:pt idx="1">
                  <c:v>4158923</c:v>
                </c:pt>
                <c:pt idx="2">
                  <c:v>4862132</c:v>
                </c:pt>
                <c:pt idx="3">
                  <c:v>4802968</c:v>
                </c:pt>
                <c:pt idx="4">
                  <c:v>5187471</c:v>
                </c:pt>
              </c:numCache>
            </c:numRef>
          </c:val>
          <c:smooth val="0"/>
          <c:extLst>
            <c:ext xmlns:c16="http://schemas.microsoft.com/office/drawing/2014/chart" uri="{C3380CC4-5D6E-409C-BE32-E72D297353CC}">
              <c16:uniqueId val="{00000000-AC2E-4C36-95BC-ACB88BA332E8}"/>
            </c:ext>
          </c:extLst>
        </c:ser>
        <c:dLbls>
          <c:showLegendKey val="0"/>
          <c:showVal val="0"/>
          <c:showCatName val="0"/>
          <c:showSerName val="0"/>
          <c:showPercent val="0"/>
          <c:showBubbleSize val="0"/>
        </c:dLbls>
        <c:marker val="1"/>
        <c:smooth val="0"/>
        <c:axId val="130575056"/>
        <c:axId val="130572656"/>
      </c:lineChart>
      <c:catAx>
        <c:axId val="13057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2656"/>
        <c:crosses val="autoZero"/>
        <c:auto val="1"/>
        <c:lblAlgn val="ctr"/>
        <c:lblOffset val="100"/>
        <c:noMultiLvlLbl val="0"/>
      </c:catAx>
      <c:valAx>
        <c:axId val="130572656"/>
        <c:scaling>
          <c:orientation val="minMax"/>
        </c:scaling>
        <c:delete val="0"/>
        <c:axPos val="l"/>
        <c:majorGridlines>
          <c:spPr>
            <a:ln w="9525" cap="flat" cmpd="sng" algn="ctr">
              <a:solidFill>
                <a:schemeClr val="tx1">
                  <a:lumMod val="15000"/>
                  <a:lumOff val="85000"/>
                </a:schemeClr>
              </a:solidFill>
              <a:round/>
            </a:ln>
            <a:effectLst/>
          </c:spPr>
        </c:majorGridlines>
        <c:numFmt formatCode="#,##0.00,,&quot; 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Final.xlsx]Dashboard Calculations!PivotTable9</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Calculations'!$F$48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Calculations'!$E$49:$E$54</c:f>
              <c:strCache>
                <c:ptCount val="5"/>
                <c:pt idx="0">
                  <c:v>Risto Valbe</c:v>
                </c:pt>
                <c:pt idx="1">
                  <c:v>Wingtip Toys (Griswoldville, GA)</c:v>
                </c:pt>
                <c:pt idx="2">
                  <c:v>Wingtip Toys (Plaquemine, LA)</c:v>
                </c:pt>
                <c:pt idx="3">
                  <c:v>Wingtip Toys (Lilbourn, MO)</c:v>
                </c:pt>
                <c:pt idx="4">
                  <c:v>Nils Kaulins</c:v>
                </c:pt>
              </c:strCache>
            </c:strRef>
          </c:cat>
          <c:val>
            <c:numRef>
              <c:f>'Dashboard Calculations'!$F$49:$F$54</c:f>
              <c:numCache>
                <c:formatCode>"$"#,##0</c:formatCode>
                <c:ptCount val="5"/>
                <c:pt idx="0">
                  <c:v>4845</c:v>
                </c:pt>
                <c:pt idx="1">
                  <c:v>5060</c:v>
                </c:pt>
                <c:pt idx="2">
                  <c:v>5335</c:v>
                </c:pt>
                <c:pt idx="3">
                  <c:v>6435</c:v>
                </c:pt>
                <c:pt idx="4">
                  <c:v>8310</c:v>
                </c:pt>
              </c:numCache>
            </c:numRef>
          </c:val>
          <c:extLst>
            <c:ext xmlns:c16="http://schemas.microsoft.com/office/drawing/2014/chart" uri="{C3380CC4-5D6E-409C-BE32-E72D297353CC}">
              <c16:uniqueId val="{00000002-A4A6-45FB-A518-171D9CFDF7F5}"/>
            </c:ext>
          </c:extLst>
        </c:ser>
        <c:dLbls>
          <c:showLegendKey val="0"/>
          <c:showVal val="0"/>
          <c:showCatName val="0"/>
          <c:showSerName val="0"/>
          <c:showPercent val="0"/>
          <c:showBubbleSize val="0"/>
        </c:dLbls>
        <c:gapWidth val="80"/>
        <c:axId val="130448816"/>
        <c:axId val="130464176"/>
      </c:barChart>
      <c:catAx>
        <c:axId val="130448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64176"/>
        <c:crosses val="autoZero"/>
        <c:auto val="1"/>
        <c:lblAlgn val="ctr"/>
        <c:lblOffset val="100"/>
        <c:noMultiLvlLbl val="0"/>
      </c:catAx>
      <c:valAx>
        <c:axId val="130464176"/>
        <c:scaling>
          <c:orientation val="minMax"/>
        </c:scaling>
        <c:delete val="1"/>
        <c:axPos val="b"/>
        <c:numFmt formatCode="&quot;$&quot;#,##0" sourceLinked="1"/>
        <c:majorTickMark val="none"/>
        <c:minorTickMark val="none"/>
        <c:tickLblPos val="nextTo"/>
        <c:crossAx val="130448816"/>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Final.xlsx]Dashboard Calculations!PivotTable8</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Calculations'!$B$48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Calculations'!$A$49:$A$54</c:f>
              <c:strCache>
                <c:ptCount val="5"/>
                <c:pt idx="0">
                  <c:v>Hudson Onslow</c:v>
                </c:pt>
                <c:pt idx="1">
                  <c:v>Sophia Hinton</c:v>
                </c:pt>
                <c:pt idx="2">
                  <c:v>Taj Shand</c:v>
                </c:pt>
                <c:pt idx="3">
                  <c:v>Archer Lamble</c:v>
                </c:pt>
                <c:pt idx="4">
                  <c:v>Kayla Woodcock</c:v>
                </c:pt>
              </c:strCache>
            </c:strRef>
          </c:cat>
          <c:val>
            <c:numRef>
              <c:f>'Dashboard Calculations'!$B$49:$B$54</c:f>
              <c:numCache>
                <c:formatCode>"$"#,##0</c:formatCode>
                <c:ptCount val="5"/>
                <c:pt idx="0">
                  <c:v>41965</c:v>
                </c:pt>
                <c:pt idx="1">
                  <c:v>44565</c:v>
                </c:pt>
                <c:pt idx="2">
                  <c:v>47160</c:v>
                </c:pt>
                <c:pt idx="3">
                  <c:v>53020</c:v>
                </c:pt>
                <c:pt idx="4">
                  <c:v>61060</c:v>
                </c:pt>
              </c:numCache>
            </c:numRef>
          </c:val>
          <c:extLst>
            <c:ext xmlns:c16="http://schemas.microsoft.com/office/drawing/2014/chart" uri="{C3380CC4-5D6E-409C-BE32-E72D297353CC}">
              <c16:uniqueId val="{00000000-1974-4C98-A148-791E7B22AE2B}"/>
            </c:ext>
          </c:extLst>
        </c:ser>
        <c:dLbls>
          <c:showLegendKey val="0"/>
          <c:showVal val="0"/>
          <c:showCatName val="0"/>
          <c:showSerName val="0"/>
          <c:showPercent val="0"/>
          <c:showBubbleSize val="0"/>
        </c:dLbls>
        <c:gapWidth val="80"/>
        <c:axId val="130448816"/>
        <c:axId val="130464176"/>
      </c:barChart>
      <c:catAx>
        <c:axId val="130448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64176"/>
        <c:crosses val="autoZero"/>
        <c:auto val="1"/>
        <c:lblAlgn val="ctr"/>
        <c:lblOffset val="100"/>
        <c:noMultiLvlLbl val="0"/>
      </c:catAx>
      <c:valAx>
        <c:axId val="130464176"/>
        <c:scaling>
          <c:orientation val="minMax"/>
        </c:scaling>
        <c:delete val="1"/>
        <c:axPos val="b"/>
        <c:numFmt formatCode="&quot;$&quot;#,##0" sourceLinked="1"/>
        <c:majorTickMark val="none"/>
        <c:minorTickMark val="none"/>
        <c:tickLblPos val="nextTo"/>
        <c:crossAx val="130448816"/>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 Id="rId4"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66675</xdr:rowOff>
    </xdr:from>
    <xdr:to>
      <xdr:col>17</xdr:col>
      <xdr:colOff>190500</xdr:colOff>
      <xdr:row>2</xdr:row>
      <xdr:rowOff>133350</xdr:rowOff>
    </xdr:to>
    <xdr:sp macro="" textlink="'Dashboard Calculations'!A4">
      <xdr:nvSpPr>
        <xdr:cNvPr id="2" name="Rectangle 1">
          <a:extLst>
            <a:ext uri="{FF2B5EF4-FFF2-40B4-BE49-F238E27FC236}">
              <a16:creationId xmlns:a16="http://schemas.microsoft.com/office/drawing/2014/main" id="{F864377B-B8F0-1405-FE00-9F5E48829AB7}"/>
            </a:ext>
          </a:extLst>
        </xdr:cNvPr>
        <xdr:cNvSpPr/>
      </xdr:nvSpPr>
      <xdr:spPr>
        <a:xfrm>
          <a:off x="38100" y="66675"/>
          <a:ext cx="10515600" cy="447675"/>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C30A75D-B43B-4281-90FB-CFAF66209DCF}" type="TxLink">
            <a:rPr lang="en-US" sz="1200" b="1" i="0" u="none" strike="noStrike">
              <a:solidFill>
                <a:schemeClr val="bg1"/>
              </a:solidFill>
              <a:latin typeface="Arial" panose="020B0604020202020204" pitchFamily="34" charset="0"/>
              <a:cs typeface="Arial" panose="020B0604020202020204" pitchFamily="34" charset="0"/>
            </a:rPr>
            <a:pPr algn="ctr"/>
            <a:t>Sales Overview for May</a:t>
          </a:fld>
          <a:endParaRPr lang="en-US" sz="1200" b="1">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0</xdr:col>
      <xdr:colOff>204117</xdr:colOff>
      <xdr:row>5</xdr:row>
      <xdr:rowOff>7283</xdr:rowOff>
    </xdr:from>
    <xdr:to>
      <xdr:col>6</xdr:col>
      <xdr:colOff>414618</xdr:colOff>
      <xdr:row>12</xdr:row>
      <xdr:rowOff>93008</xdr:rowOff>
    </xdr:to>
    <xdr:grpSp>
      <xdr:nvGrpSpPr>
        <xdr:cNvPr id="45" name="Group 44">
          <a:extLst>
            <a:ext uri="{FF2B5EF4-FFF2-40B4-BE49-F238E27FC236}">
              <a16:creationId xmlns:a16="http://schemas.microsoft.com/office/drawing/2014/main" id="{EE492917-9B32-6498-1658-3671599EC5E4}"/>
            </a:ext>
          </a:extLst>
        </xdr:cNvPr>
        <xdr:cNvGrpSpPr/>
      </xdr:nvGrpSpPr>
      <xdr:grpSpPr>
        <a:xfrm>
          <a:off x="204117" y="959783"/>
          <a:ext cx="4320905" cy="1419225"/>
          <a:chOff x="161924" y="800100"/>
          <a:chExt cx="4591051" cy="1295400"/>
        </a:xfrm>
      </xdr:grpSpPr>
      <xdr:grpSp>
        <xdr:nvGrpSpPr>
          <xdr:cNvPr id="17" name="Group 16">
            <a:extLst>
              <a:ext uri="{FF2B5EF4-FFF2-40B4-BE49-F238E27FC236}">
                <a16:creationId xmlns:a16="http://schemas.microsoft.com/office/drawing/2014/main" id="{54274101-EBBB-27FB-55A3-843DAE6B34CF}"/>
              </a:ext>
            </a:extLst>
          </xdr:cNvPr>
          <xdr:cNvGrpSpPr/>
        </xdr:nvGrpSpPr>
        <xdr:grpSpPr>
          <a:xfrm>
            <a:off x="180974" y="1419225"/>
            <a:ext cx="4086226" cy="676275"/>
            <a:chOff x="228599" y="1857375"/>
            <a:chExt cx="3314701" cy="676275"/>
          </a:xfrm>
        </xdr:grpSpPr>
        <xdr:sp macro="" textlink="">
          <xdr:nvSpPr>
            <xdr:cNvPr id="5" name="Flowchart: Alternate Process 4">
              <a:extLst>
                <a:ext uri="{FF2B5EF4-FFF2-40B4-BE49-F238E27FC236}">
                  <a16:creationId xmlns:a16="http://schemas.microsoft.com/office/drawing/2014/main" id="{0FD0A8D5-BC73-409E-8B63-E87FAFFE8E8D}"/>
                </a:ext>
              </a:extLst>
            </xdr:cNvPr>
            <xdr:cNvSpPr/>
          </xdr:nvSpPr>
          <xdr:spPr>
            <a:xfrm>
              <a:off x="228599" y="1857375"/>
              <a:ext cx="2295525" cy="361950"/>
            </a:xfrm>
            <a:prstGeom prst="flowChartAlternateProcess">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Dashboard Calculations'!D8">
          <xdr:nvSpPr>
            <xdr:cNvPr id="7" name="TextBox 6">
              <a:extLst>
                <a:ext uri="{FF2B5EF4-FFF2-40B4-BE49-F238E27FC236}">
                  <a16:creationId xmlns:a16="http://schemas.microsoft.com/office/drawing/2014/main" id="{1F018F41-7914-469D-B897-182FBD58E559}"/>
                </a:ext>
              </a:extLst>
            </xdr:cNvPr>
            <xdr:cNvSpPr txBox="1"/>
          </xdr:nvSpPr>
          <xdr:spPr>
            <a:xfrm>
              <a:off x="295275" y="1905000"/>
              <a:ext cx="2562226"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60004B1-2F60-4E66-875E-F2F84C1C4DD2}" type="TxLink">
                <a:rPr lang="en-US" sz="1200" b="0" i="0" u="none" strike="noStrike">
                  <a:solidFill>
                    <a:schemeClr val="bg1"/>
                  </a:solidFill>
                  <a:latin typeface="Arial" panose="020B0604020202020204" pitchFamily="34" charset="0"/>
                  <a:cs typeface="Arial" panose="020B0604020202020204" pitchFamily="34" charset="0"/>
                </a:rPr>
                <a:t>April</a:t>
              </a:fld>
              <a:endParaRPr lang="en-US" sz="1200">
                <a:solidFill>
                  <a:schemeClr val="bg1"/>
                </a:solidFill>
                <a:latin typeface="Arial" panose="020B0604020202020204" pitchFamily="34" charset="0"/>
                <a:cs typeface="Arial" panose="020B0604020202020204" pitchFamily="34" charset="0"/>
              </a:endParaRPr>
            </a:p>
          </xdr:txBody>
        </xdr:sp>
        <xdr:sp macro="" textlink="'Dashboard Calculations'!C22">
          <xdr:nvSpPr>
            <xdr:cNvPr id="8" name="TextBox 7">
              <a:extLst>
                <a:ext uri="{FF2B5EF4-FFF2-40B4-BE49-F238E27FC236}">
                  <a16:creationId xmlns:a16="http://schemas.microsoft.com/office/drawing/2014/main" id="{894E075D-0D18-43C0-A8D6-08980EFD01F6}"/>
                </a:ext>
              </a:extLst>
            </xdr:cNvPr>
            <xdr:cNvSpPr txBox="1"/>
          </xdr:nvSpPr>
          <xdr:spPr>
            <a:xfrm>
              <a:off x="1304925" y="1914525"/>
              <a:ext cx="2238375"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4454863-F8DC-4FF4-B2B1-81D73EB2A134}" type="TxLink">
                <a:rPr lang="en-US" sz="1200" b="0" i="0" u="none" strike="noStrike">
                  <a:solidFill>
                    <a:schemeClr val="bg1"/>
                  </a:solidFill>
                  <a:latin typeface="Arial" panose="020B0604020202020204" pitchFamily="34" charset="0"/>
                  <a:cs typeface="Arial" panose="020B0604020202020204" pitchFamily="34" charset="0"/>
                </a:rPr>
                <a:t> $4,802,968 </a:t>
              </a:fld>
              <a:endParaRPr lang="en-US" sz="1200">
                <a:solidFill>
                  <a:schemeClr val="bg1"/>
                </a:solidFill>
                <a:latin typeface="Arial" panose="020B0604020202020204" pitchFamily="34" charset="0"/>
                <a:cs typeface="Arial" panose="020B0604020202020204" pitchFamily="34" charset="0"/>
              </a:endParaRPr>
            </a:p>
          </xdr:txBody>
        </xdr:sp>
      </xdr:grpSp>
      <xdr:grpSp>
        <xdr:nvGrpSpPr>
          <xdr:cNvPr id="16" name="Group 15">
            <a:extLst>
              <a:ext uri="{FF2B5EF4-FFF2-40B4-BE49-F238E27FC236}">
                <a16:creationId xmlns:a16="http://schemas.microsoft.com/office/drawing/2014/main" id="{10589033-0FEE-4DC0-B370-F247CAAD8291}"/>
              </a:ext>
            </a:extLst>
          </xdr:cNvPr>
          <xdr:cNvGrpSpPr/>
        </xdr:nvGrpSpPr>
        <xdr:grpSpPr>
          <a:xfrm>
            <a:off x="161924" y="800100"/>
            <a:ext cx="4591051" cy="695325"/>
            <a:chOff x="200024" y="1295400"/>
            <a:chExt cx="3686175" cy="695325"/>
          </a:xfrm>
        </xdr:grpSpPr>
        <xdr:sp macro="" textlink="">
          <xdr:nvSpPr>
            <xdr:cNvPr id="3" name="Flowchart: Alternate Process 2">
              <a:extLst>
                <a:ext uri="{FF2B5EF4-FFF2-40B4-BE49-F238E27FC236}">
                  <a16:creationId xmlns:a16="http://schemas.microsoft.com/office/drawing/2014/main" id="{07F34C2A-5729-718A-3DC8-E84750CB1FA2}"/>
                </a:ext>
              </a:extLst>
            </xdr:cNvPr>
            <xdr:cNvSpPr/>
          </xdr:nvSpPr>
          <xdr:spPr>
            <a:xfrm>
              <a:off x="238124" y="1295400"/>
              <a:ext cx="3648075" cy="390525"/>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5" name="Group 14">
              <a:extLst>
                <a:ext uri="{FF2B5EF4-FFF2-40B4-BE49-F238E27FC236}">
                  <a16:creationId xmlns:a16="http://schemas.microsoft.com/office/drawing/2014/main" id="{C1C51ABB-05F1-C2F9-BCD1-C5FC2E5DAF5C}"/>
                </a:ext>
              </a:extLst>
            </xdr:cNvPr>
            <xdr:cNvGrpSpPr/>
          </xdr:nvGrpSpPr>
          <xdr:grpSpPr>
            <a:xfrm>
              <a:off x="200024" y="1343025"/>
              <a:ext cx="3648076" cy="647700"/>
              <a:chOff x="295274" y="1333500"/>
              <a:chExt cx="3581401" cy="628650"/>
            </a:xfrm>
          </xdr:grpSpPr>
          <xdr:sp macro="" textlink="'Dashboard Calculations'!A8">
            <xdr:nvSpPr>
              <xdr:cNvPr id="4" name="TextBox 3">
                <a:extLst>
                  <a:ext uri="{FF2B5EF4-FFF2-40B4-BE49-F238E27FC236}">
                    <a16:creationId xmlns:a16="http://schemas.microsoft.com/office/drawing/2014/main" id="{CFA19678-5A68-F4DF-6E8B-932B8518A673}"/>
                  </a:ext>
                </a:extLst>
              </xdr:cNvPr>
              <xdr:cNvSpPr txBox="1"/>
            </xdr:nvSpPr>
            <xdr:spPr>
              <a:xfrm>
                <a:off x="295274" y="1333500"/>
                <a:ext cx="2562226"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i="0" u="none" strike="noStrike">
                    <a:solidFill>
                      <a:schemeClr val="bg1"/>
                    </a:solidFill>
                    <a:latin typeface="Arial" panose="020B0604020202020204" pitchFamily="34" charset="0"/>
                    <a:cs typeface="Arial" panose="020B0604020202020204" pitchFamily="34" charset="0"/>
                  </a:rPr>
                  <a:t>  </a:t>
                </a:r>
                <a:fld id="{6FA38414-88EB-4509-9D8D-1CAC21C15733}" type="TxLink">
                  <a:rPr lang="en-US" sz="1200" b="0" i="0" u="none" strike="noStrike">
                    <a:solidFill>
                      <a:schemeClr val="bg1"/>
                    </a:solidFill>
                    <a:latin typeface="Arial" panose="020B0604020202020204" pitchFamily="34" charset="0"/>
                    <a:cs typeface="Arial" panose="020B0604020202020204" pitchFamily="34" charset="0"/>
                  </a:rPr>
                  <a:pPr algn="l"/>
                  <a:t>May</a:t>
                </a:fld>
                <a:endParaRPr lang="en-US" sz="1200">
                  <a:solidFill>
                    <a:schemeClr val="bg1"/>
                  </a:solidFill>
                  <a:latin typeface="Arial" panose="020B0604020202020204" pitchFamily="34" charset="0"/>
                  <a:cs typeface="Arial" panose="020B0604020202020204" pitchFamily="34" charset="0"/>
                </a:endParaRPr>
              </a:p>
            </xdr:txBody>
          </xdr:sp>
          <xdr:sp macro="" textlink="'Dashboard Calculations'!B22">
            <xdr:nvSpPr>
              <xdr:cNvPr id="6" name="TextBox 5">
                <a:extLst>
                  <a:ext uri="{FF2B5EF4-FFF2-40B4-BE49-F238E27FC236}">
                    <a16:creationId xmlns:a16="http://schemas.microsoft.com/office/drawing/2014/main" id="{C8341542-04E8-4B7D-814B-01865EA7B41D}"/>
                  </a:ext>
                </a:extLst>
              </xdr:cNvPr>
              <xdr:cNvSpPr txBox="1"/>
            </xdr:nvSpPr>
            <xdr:spPr>
              <a:xfrm>
                <a:off x="1314449" y="1343025"/>
                <a:ext cx="2562226"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BFEEA27-041F-41AB-A9AD-2D388BC62C22}" type="TxLink">
                  <a:rPr lang="en-US" sz="1300" b="0" i="0" u="none" strike="noStrike">
                    <a:solidFill>
                      <a:schemeClr val="bg1"/>
                    </a:solidFill>
                    <a:latin typeface="Arial" panose="020B0604020202020204" pitchFamily="34" charset="0"/>
                    <a:cs typeface="Arial" panose="020B0604020202020204" pitchFamily="34" charset="0"/>
                  </a:rPr>
                  <a:t> $5,187,471 </a:t>
                </a:fld>
                <a:endParaRPr lang="en-US" sz="1300">
                  <a:solidFill>
                    <a:schemeClr val="bg1"/>
                  </a:solidFill>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14" name="Picture 13">
                    <a:extLst>
                      <a:ext uri="{FF2B5EF4-FFF2-40B4-BE49-F238E27FC236}">
                        <a16:creationId xmlns:a16="http://schemas.microsoft.com/office/drawing/2014/main" id="{6296C61D-CCB9-B245-9ECD-9945983A674D}"/>
                      </a:ext>
                    </a:extLst>
                  </xdr:cNvPr>
                  <xdr:cNvPicPr>
                    <a:picLocks noChangeAspect="1" noChangeArrowheads="1"/>
                    <a:extLst>
                      <a:ext uri="{84589F7E-364E-4C9E-8A38-B11213B215E9}">
                        <a14:cameraTool cellRange="'Dashboard Calculations'!$D$19" spid="_x0000_s1040"/>
                      </a:ext>
                    </a:extLst>
                  </xdr:cNvPicPr>
                </xdr:nvPicPr>
                <xdr:blipFill>
                  <a:blip xmlns:r="http://schemas.openxmlformats.org/officeDocument/2006/relationships" r:embed="rId1"/>
                  <a:srcRect/>
                  <a:stretch>
                    <a:fillRect/>
                  </a:stretch>
                </xdr:blipFill>
                <xdr:spPr bwMode="auto">
                  <a:xfrm>
                    <a:off x="2847975" y="1371600"/>
                    <a:ext cx="942975" cy="238125"/>
                  </a:xfrm>
                  <a:prstGeom prst="rect">
                    <a:avLst/>
                  </a:prstGeom>
                  <a:noFill/>
                  <a:extLst>
                    <a:ext uri="{909E8E84-426E-40DD-AFC4-6F175D3DCCD1}">
                      <a14:hiddenFill>
                        <a:solidFill>
                          <a:srgbClr val="FFFFFF"/>
                        </a:solidFill>
                      </a14:hiddenFill>
                    </a:ext>
                  </a:extLst>
                </xdr:spPr>
              </xdr:pic>
            </mc:Choice>
            <mc:Fallback/>
          </mc:AlternateContent>
        </xdr:grpSp>
      </xdr:grpSp>
    </xdr:grpSp>
    <xdr:clientData/>
  </xdr:twoCellAnchor>
  <xdr:oneCellAnchor>
    <xdr:from>
      <xdr:col>11</xdr:col>
      <xdr:colOff>523461</xdr:colOff>
      <xdr:row>2</xdr:row>
      <xdr:rowOff>187276</xdr:rowOff>
    </xdr:from>
    <xdr:ext cx="2886075" cy="269369"/>
    <xdr:sp macro="" textlink="">
      <xdr:nvSpPr>
        <xdr:cNvPr id="18" name="TextBox 17">
          <a:extLst>
            <a:ext uri="{FF2B5EF4-FFF2-40B4-BE49-F238E27FC236}">
              <a16:creationId xmlns:a16="http://schemas.microsoft.com/office/drawing/2014/main" id="{93AD2514-B2A0-4D04-8819-3B627F742260}"/>
            </a:ext>
          </a:extLst>
        </xdr:cNvPr>
        <xdr:cNvSpPr txBox="1"/>
      </xdr:nvSpPr>
      <xdr:spPr>
        <a:xfrm>
          <a:off x="7704483" y="568276"/>
          <a:ext cx="2886075" cy="269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ctr"/>
          <a:r>
            <a:rPr lang="de-AT" sz="1200" b="1" i="0" u="none" strike="noStrike">
              <a:solidFill>
                <a:srgbClr val="353737"/>
              </a:solidFill>
              <a:latin typeface="Arial"/>
              <a:cs typeface="Arial"/>
            </a:rPr>
            <a:t>Top 3 Sales Managers</a:t>
          </a:r>
        </a:p>
      </xdr:txBody>
    </xdr:sp>
    <xdr:clientData/>
  </xdr:oneCellAnchor>
  <xdr:twoCellAnchor>
    <xdr:from>
      <xdr:col>11</xdr:col>
      <xdr:colOff>107673</xdr:colOff>
      <xdr:row>5</xdr:row>
      <xdr:rowOff>60877</xdr:rowOff>
    </xdr:from>
    <xdr:to>
      <xdr:col>16</xdr:col>
      <xdr:colOff>477696</xdr:colOff>
      <xdr:row>10</xdr:row>
      <xdr:rowOff>141839</xdr:rowOff>
    </xdr:to>
    <xdr:grpSp>
      <xdr:nvGrpSpPr>
        <xdr:cNvPr id="41" name="Group 40">
          <a:extLst>
            <a:ext uri="{FF2B5EF4-FFF2-40B4-BE49-F238E27FC236}">
              <a16:creationId xmlns:a16="http://schemas.microsoft.com/office/drawing/2014/main" id="{518BD802-318E-E80F-A04F-6886AF0AAD1B}"/>
            </a:ext>
          </a:extLst>
        </xdr:cNvPr>
        <xdr:cNvGrpSpPr/>
      </xdr:nvGrpSpPr>
      <xdr:grpSpPr>
        <a:xfrm>
          <a:off x="7258750" y="1013377"/>
          <a:ext cx="3410696" cy="1033462"/>
          <a:chOff x="6686550" y="1152525"/>
          <a:chExt cx="3414710" cy="1033462"/>
        </a:xfrm>
      </xdr:grpSpPr>
      <xdr:grpSp>
        <xdr:nvGrpSpPr>
          <xdr:cNvPr id="19" name="Group 18">
            <a:extLst>
              <a:ext uri="{FF2B5EF4-FFF2-40B4-BE49-F238E27FC236}">
                <a16:creationId xmlns:a16="http://schemas.microsoft.com/office/drawing/2014/main" id="{46309E64-F881-4070-B942-349AAF304C88}"/>
              </a:ext>
            </a:extLst>
          </xdr:cNvPr>
          <xdr:cNvGrpSpPr/>
        </xdr:nvGrpSpPr>
        <xdr:grpSpPr>
          <a:xfrm>
            <a:off x="6686550" y="1152525"/>
            <a:ext cx="3376612" cy="300037"/>
            <a:chOff x="5119688" y="666753"/>
            <a:chExt cx="3376612" cy="300037"/>
          </a:xfrm>
        </xdr:grpSpPr>
        <xdr:grpSp>
          <xdr:nvGrpSpPr>
            <xdr:cNvPr id="20" name="Group 19">
              <a:extLst>
                <a:ext uri="{FF2B5EF4-FFF2-40B4-BE49-F238E27FC236}">
                  <a16:creationId xmlns:a16="http://schemas.microsoft.com/office/drawing/2014/main" id="{9A84064D-D979-0AE7-6630-075E56D9621E}"/>
                </a:ext>
              </a:extLst>
            </xdr:cNvPr>
            <xdr:cNvGrpSpPr/>
          </xdr:nvGrpSpPr>
          <xdr:grpSpPr>
            <a:xfrm>
              <a:off x="5119688" y="666753"/>
              <a:ext cx="3376612" cy="300037"/>
              <a:chOff x="9477384" y="1243022"/>
              <a:chExt cx="3376612" cy="336848"/>
            </a:xfrm>
          </xdr:grpSpPr>
          <xdr:sp macro="" textlink="">
            <xdr:nvSpPr>
              <xdr:cNvPr id="23" name="Freeform 16">
                <a:extLst>
                  <a:ext uri="{FF2B5EF4-FFF2-40B4-BE49-F238E27FC236}">
                    <a16:creationId xmlns:a16="http://schemas.microsoft.com/office/drawing/2014/main" id="{550BFA31-6EED-DCF6-E24B-F402328B1E86}"/>
                  </a:ext>
                </a:extLst>
              </xdr:cNvPr>
              <xdr:cNvSpPr>
                <a:spLocks noChangeArrowheads="1"/>
              </xdr:cNvSpPr>
            </xdr:nvSpPr>
            <xdr:spPr bwMode="auto">
              <a:xfrm>
                <a:off x="9477384" y="1243022"/>
                <a:ext cx="3376612" cy="336848"/>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
            <xdr:nvSpPr>
              <xdr:cNvPr id="24" name="Freeform 210">
                <a:extLst>
                  <a:ext uri="{FF2B5EF4-FFF2-40B4-BE49-F238E27FC236}">
                    <a16:creationId xmlns:a16="http://schemas.microsoft.com/office/drawing/2014/main" id="{913339B2-16A7-B7B6-FEF9-546BA05F5B46}"/>
                  </a:ext>
                </a:extLst>
              </xdr:cNvPr>
              <xdr:cNvSpPr>
                <a:spLocks noChangeArrowheads="1"/>
              </xdr:cNvSpPr>
            </xdr:nvSpPr>
            <xdr:spPr bwMode="auto">
              <a:xfrm>
                <a:off x="9601207" y="1285885"/>
                <a:ext cx="253133" cy="253133"/>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90000"/>
                  <a:lumOff val="1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r>
                  <a:rPr lang="es-MX" sz="1200">
                    <a:solidFill>
                      <a:schemeClr val="tx1">
                        <a:lumMod val="20000"/>
                        <a:lumOff val="80000"/>
                      </a:schemeClr>
                    </a:solidFill>
                  </a:rPr>
                  <a:t>1</a:t>
                </a:r>
              </a:p>
            </xdr:txBody>
          </xdr:sp>
        </xdr:grpSp>
        <xdr:sp macro="" textlink="'Dashboard Calculations'!J17">
          <xdr:nvSpPr>
            <xdr:cNvPr id="21" name="TextBox 20">
              <a:extLst>
                <a:ext uri="{FF2B5EF4-FFF2-40B4-BE49-F238E27FC236}">
                  <a16:creationId xmlns:a16="http://schemas.microsoft.com/office/drawing/2014/main" id="{CB4BFF15-33EA-BCC3-8F6B-052B07E81E6F}"/>
                </a:ext>
              </a:extLst>
            </xdr:cNvPr>
            <xdr:cNvSpPr txBox="1"/>
          </xdr:nvSpPr>
          <xdr:spPr>
            <a:xfrm>
              <a:off x="5576888" y="690563"/>
              <a:ext cx="150018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C48231A-4C05-4E45-BC05-BB7411D0022E}" type="TxLink">
                <a:rPr lang="en-US" sz="1100" b="0" i="0" u="none" strike="noStrike">
                  <a:solidFill>
                    <a:srgbClr val="000000"/>
                  </a:solidFill>
                  <a:latin typeface="Aptos Narrow"/>
                </a:rPr>
                <a:t>Archer Lamble</a:t>
              </a:fld>
              <a:endParaRPr lang="de-AT" sz="1050"/>
            </a:p>
          </xdr:txBody>
        </xdr:sp>
      </xdr:grpSp>
      <xdr:grpSp>
        <xdr:nvGrpSpPr>
          <xdr:cNvPr id="25" name="Group 24">
            <a:extLst>
              <a:ext uri="{FF2B5EF4-FFF2-40B4-BE49-F238E27FC236}">
                <a16:creationId xmlns:a16="http://schemas.microsoft.com/office/drawing/2014/main" id="{8AEE4A6B-E5D8-4419-8EDD-F55DE0CCC515}"/>
              </a:ext>
            </a:extLst>
          </xdr:cNvPr>
          <xdr:cNvGrpSpPr/>
        </xdr:nvGrpSpPr>
        <xdr:grpSpPr>
          <a:xfrm>
            <a:off x="6686550" y="1524000"/>
            <a:ext cx="3400424" cy="300037"/>
            <a:chOff x="5091114" y="1104900"/>
            <a:chExt cx="3400424" cy="300037"/>
          </a:xfrm>
        </xdr:grpSpPr>
        <xdr:grpSp>
          <xdr:nvGrpSpPr>
            <xdr:cNvPr id="26" name="Group 25">
              <a:extLst>
                <a:ext uri="{FF2B5EF4-FFF2-40B4-BE49-F238E27FC236}">
                  <a16:creationId xmlns:a16="http://schemas.microsoft.com/office/drawing/2014/main" id="{020A3AED-6B66-77C4-F117-0B5A7B4BA286}"/>
                </a:ext>
              </a:extLst>
            </xdr:cNvPr>
            <xdr:cNvGrpSpPr/>
          </xdr:nvGrpSpPr>
          <xdr:grpSpPr>
            <a:xfrm>
              <a:off x="5091114" y="1104900"/>
              <a:ext cx="3386136" cy="300037"/>
              <a:chOff x="9482147" y="1609734"/>
              <a:chExt cx="3386136" cy="336848"/>
            </a:xfrm>
          </xdr:grpSpPr>
          <xdr:sp macro="" textlink="">
            <xdr:nvSpPr>
              <xdr:cNvPr id="29" name="Freeform 16">
                <a:extLst>
                  <a:ext uri="{FF2B5EF4-FFF2-40B4-BE49-F238E27FC236}">
                    <a16:creationId xmlns:a16="http://schemas.microsoft.com/office/drawing/2014/main" id="{0DF7DC96-BFE0-9DA4-610F-9C651526D7B7}"/>
                  </a:ext>
                </a:extLst>
              </xdr:cNvPr>
              <xdr:cNvSpPr>
                <a:spLocks noChangeArrowheads="1"/>
              </xdr:cNvSpPr>
            </xdr:nvSpPr>
            <xdr:spPr bwMode="auto">
              <a:xfrm>
                <a:off x="9482147" y="1609734"/>
                <a:ext cx="3386136" cy="336848"/>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
            <xdr:nvSpPr>
              <xdr:cNvPr id="30" name="Freeform 210">
                <a:extLst>
                  <a:ext uri="{FF2B5EF4-FFF2-40B4-BE49-F238E27FC236}">
                    <a16:creationId xmlns:a16="http://schemas.microsoft.com/office/drawing/2014/main" id="{B71D0D54-873F-E487-A3DC-EC26A16BDBA7}"/>
                  </a:ext>
                </a:extLst>
              </xdr:cNvPr>
              <xdr:cNvSpPr>
                <a:spLocks noChangeArrowheads="1"/>
              </xdr:cNvSpPr>
            </xdr:nvSpPr>
            <xdr:spPr bwMode="auto">
              <a:xfrm>
                <a:off x="9596444" y="1657359"/>
                <a:ext cx="253133" cy="253133"/>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75000"/>
                  <a:lumOff val="25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pPr marL="0" indent="0" algn="l" defTabSz="1828434" rtl="0" eaLnBrk="1" latinLnBrk="0" hangingPunct="1"/>
                <a:r>
                  <a:rPr lang="es-MX" sz="1200" kern="1200">
                    <a:solidFill>
                      <a:schemeClr val="tx1">
                        <a:lumMod val="20000"/>
                        <a:lumOff val="80000"/>
                      </a:schemeClr>
                    </a:solidFill>
                    <a:latin typeface="+mn-lt"/>
                    <a:ea typeface="+mn-ea"/>
                    <a:cs typeface="+mn-cs"/>
                  </a:rPr>
                  <a:t>2</a:t>
                </a:r>
              </a:p>
            </xdr:txBody>
          </xdr:sp>
        </xdr:grpSp>
        <xdr:sp macro="" textlink="'Dashboard Calculations'!J18">
          <xdr:nvSpPr>
            <xdr:cNvPr id="27" name="TextBox 26">
              <a:extLst>
                <a:ext uri="{FF2B5EF4-FFF2-40B4-BE49-F238E27FC236}">
                  <a16:creationId xmlns:a16="http://schemas.microsoft.com/office/drawing/2014/main" id="{4F81EC3E-6573-0184-A851-BC7937A04307}"/>
                </a:ext>
              </a:extLst>
            </xdr:cNvPr>
            <xdr:cNvSpPr txBox="1"/>
          </xdr:nvSpPr>
          <xdr:spPr>
            <a:xfrm>
              <a:off x="5548314" y="1133475"/>
              <a:ext cx="180498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B769322-BF1F-458D-973A-D68F06273B4B}" type="TxLink">
                <a:rPr lang="en-US" sz="1100" b="0" i="0" u="none" strike="noStrike">
                  <a:solidFill>
                    <a:srgbClr val="000000"/>
                  </a:solidFill>
                  <a:latin typeface="Aptos Narrow"/>
                </a:rPr>
                <a:t>Jack Potter</a:t>
              </a:fld>
              <a:endParaRPr lang="de-AT" sz="1050"/>
            </a:p>
          </xdr:txBody>
        </xdr:sp>
        <xdr:sp macro="" textlink="[1]Calculation!J13">
          <xdr:nvSpPr>
            <xdr:cNvPr id="28" name="TextBox 27">
              <a:extLst>
                <a:ext uri="{FF2B5EF4-FFF2-40B4-BE49-F238E27FC236}">
                  <a16:creationId xmlns:a16="http://schemas.microsoft.com/office/drawing/2014/main" id="{B96F7158-13F5-D73F-D665-769D8F3FEBB8}"/>
                </a:ext>
              </a:extLst>
            </xdr:cNvPr>
            <xdr:cNvSpPr txBox="1"/>
          </xdr:nvSpPr>
          <xdr:spPr>
            <a:xfrm>
              <a:off x="6991350" y="1119188"/>
              <a:ext cx="150018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AT" sz="1050"/>
            </a:p>
          </xdr:txBody>
        </xdr:sp>
      </xdr:grpSp>
      <xdr:grpSp>
        <xdr:nvGrpSpPr>
          <xdr:cNvPr id="31" name="Group 30">
            <a:extLst>
              <a:ext uri="{FF2B5EF4-FFF2-40B4-BE49-F238E27FC236}">
                <a16:creationId xmlns:a16="http://schemas.microsoft.com/office/drawing/2014/main" id="{4E675E32-C985-4236-867D-7E963B219DE1}"/>
              </a:ext>
            </a:extLst>
          </xdr:cNvPr>
          <xdr:cNvGrpSpPr/>
        </xdr:nvGrpSpPr>
        <xdr:grpSpPr>
          <a:xfrm>
            <a:off x="6686550" y="1885950"/>
            <a:ext cx="3414710" cy="300037"/>
            <a:chOff x="5076828" y="1514477"/>
            <a:chExt cx="3414710" cy="300037"/>
          </a:xfrm>
        </xdr:grpSpPr>
        <xdr:grpSp>
          <xdr:nvGrpSpPr>
            <xdr:cNvPr id="32" name="Group 31">
              <a:extLst>
                <a:ext uri="{FF2B5EF4-FFF2-40B4-BE49-F238E27FC236}">
                  <a16:creationId xmlns:a16="http://schemas.microsoft.com/office/drawing/2014/main" id="{D79F1466-7446-0785-11E8-DA64B91D0327}"/>
                </a:ext>
              </a:extLst>
            </xdr:cNvPr>
            <xdr:cNvGrpSpPr/>
          </xdr:nvGrpSpPr>
          <xdr:grpSpPr>
            <a:xfrm>
              <a:off x="5076828" y="1514477"/>
              <a:ext cx="3409949" cy="300037"/>
              <a:chOff x="9467858" y="1971686"/>
              <a:chExt cx="3409949" cy="336848"/>
            </a:xfrm>
          </xdr:grpSpPr>
          <xdr:sp macro="" textlink="">
            <xdr:nvSpPr>
              <xdr:cNvPr id="35" name="Freeform 16">
                <a:extLst>
                  <a:ext uri="{FF2B5EF4-FFF2-40B4-BE49-F238E27FC236}">
                    <a16:creationId xmlns:a16="http://schemas.microsoft.com/office/drawing/2014/main" id="{A568F1B7-AA22-4D66-A135-C4BF38A7340A}"/>
                  </a:ext>
                </a:extLst>
              </xdr:cNvPr>
              <xdr:cNvSpPr>
                <a:spLocks noChangeArrowheads="1"/>
              </xdr:cNvSpPr>
            </xdr:nvSpPr>
            <xdr:spPr bwMode="auto">
              <a:xfrm>
                <a:off x="9467858" y="1971686"/>
                <a:ext cx="3409949" cy="336848"/>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
            <xdr:nvSpPr>
              <xdr:cNvPr id="36" name="Freeform 210">
                <a:extLst>
                  <a:ext uri="{FF2B5EF4-FFF2-40B4-BE49-F238E27FC236}">
                    <a16:creationId xmlns:a16="http://schemas.microsoft.com/office/drawing/2014/main" id="{6D1F0206-8C26-BDA9-AF85-A44396FAEBE8}"/>
                  </a:ext>
                </a:extLst>
              </xdr:cNvPr>
              <xdr:cNvSpPr>
                <a:spLocks noChangeArrowheads="1"/>
              </xdr:cNvSpPr>
            </xdr:nvSpPr>
            <xdr:spPr bwMode="auto">
              <a:xfrm>
                <a:off x="9582157" y="2009784"/>
                <a:ext cx="253133" cy="253133"/>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50000"/>
                  <a:lumOff val="5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pPr marL="0" indent="0" algn="l" defTabSz="1828434" rtl="0" eaLnBrk="1" latinLnBrk="0" hangingPunct="1"/>
                <a:r>
                  <a:rPr lang="es-MX" sz="1200" kern="1200">
                    <a:solidFill>
                      <a:schemeClr val="tx1">
                        <a:lumMod val="20000"/>
                        <a:lumOff val="80000"/>
                      </a:schemeClr>
                    </a:solidFill>
                    <a:latin typeface="+mn-lt"/>
                    <a:ea typeface="+mn-ea"/>
                    <a:cs typeface="+mn-cs"/>
                  </a:rPr>
                  <a:t>3</a:t>
                </a:r>
              </a:p>
            </xdr:txBody>
          </xdr:sp>
        </xdr:grpSp>
        <xdr:sp macro="" textlink="[1]Calculation!J14">
          <xdr:nvSpPr>
            <xdr:cNvPr id="34" name="TextBox 33">
              <a:extLst>
                <a:ext uri="{FF2B5EF4-FFF2-40B4-BE49-F238E27FC236}">
                  <a16:creationId xmlns:a16="http://schemas.microsoft.com/office/drawing/2014/main" id="{E6BC104D-3F41-C1A2-1F5E-C6D70DB92263}"/>
                </a:ext>
              </a:extLst>
            </xdr:cNvPr>
            <xdr:cNvSpPr txBox="1"/>
          </xdr:nvSpPr>
          <xdr:spPr>
            <a:xfrm>
              <a:off x="6991350" y="1533525"/>
              <a:ext cx="150018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AT" sz="1050"/>
            </a:p>
          </xdr:txBody>
        </xdr:sp>
      </xdr:grpSp>
      <xdr:sp macro="" textlink="'Dashboard Calculations'!J19">
        <xdr:nvSpPr>
          <xdr:cNvPr id="37" name="TextBox 36">
            <a:extLst>
              <a:ext uri="{FF2B5EF4-FFF2-40B4-BE49-F238E27FC236}">
                <a16:creationId xmlns:a16="http://schemas.microsoft.com/office/drawing/2014/main" id="{DAFC6D22-202A-6551-D347-8ACD303C7A0C}"/>
              </a:ext>
            </a:extLst>
          </xdr:cNvPr>
          <xdr:cNvSpPr txBox="1"/>
        </xdr:nvSpPr>
        <xdr:spPr>
          <a:xfrm>
            <a:off x="7143750" y="1919287"/>
            <a:ext cx="10763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187364BD-2154-47F7-BEB0-F99BB2F3A2B5}" type="TxLink">
              <a:rPr lang="en-US" sz="1100" b="0" i="0" u="none" strike="noStrike">
                <a:solidFill>
                  <a:srgbClr val="000000"/>
                </a:solidFill>
                <a:latin typeface="Aptos Narrow"/>
                <a:ea typeface="+mn-ea"/>
                <a:cs typeface="+mn-cs"/>
              </a:rPr>
              <a:pPr marL="0" indent="0"/>
              <a:t>Taj Shand</a:t>
            </a:fld>
            <a:endParaRPr lang="en-US" sz="1100" b="0" i="0" u="none" strike="noStrike">
              <a:solidFill>
                <a:srgbClr val="000000"/>
              </a:solidFill>
              <a:latin typeface="Aptos Narrow"/>
              <a:ea typeface="+mn-ea"/>
              <a:cs typeface="+mn-cs"/>
            </a:endParaRPr>
          </a:p>
        </xdr:txBody>
      </xdr:sp>
      <xdr:sp macro="" textlink="'Dashboard Calculations'!K17">
        <xdr:nvSpPr>
          <xdr:cNvPr id="38" name="TextBox 37">
            <a:extLst>
              <a:ext uri="{FF2B5EF4-FFF2-40B4-BE49-F238E27FC236}">
                <a16:creationId xmlns:a16="http://schemas.microsoft.com/office/drawing/2014/main" id="{DDE72A93-49A0-7598-A6D1-326E694E255F}"/>
              </a:ext>
            </a:extLst>
          </xdr:cNvPr>
          <xdr:cNvSpPr txBox="1"/>
        </xdr:nvSpPr>
        <xdr:spPr>
          <a:xfrm>
            <a:off x="8810625" y="1181100"/>
            <a:ext cx="933450" cy="219075"/>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indent="0"/>
            <a:fld id="{E776687C-F7F2-400B-A9A7-DDB0E89DDE22}" type="TxLink">
              <a:rPr lang="en-US" sz="1100" b="0" i="0" u="none" strike="noStrike">
                <a:solidFill>
                  <a:srgbClr val="000000"/>
                </a:solidFill>
                <a:latin typeface="Aptos Narrow"/>
                <a:ea typeface="+mn-ea"/>
                <a:cs typeface="+mn-cs"/>
              </a:rPr>
              <a:pPr marL="0" indent="0"/>
              <a:t> $638,389 </a:t>
            </a:fld>
            <a:endParaRPr lang="en-US" sz="1100" b="0" i="0" u="none" strike="noStrike">
              <a:solidFill>
                <a:srgbClr val="000000"/>
              </a:solidFill>
              <a:latin typeface="Aptos Narrow"/>
              <a:ea typeface="+mn-ea"/>
              <a:cs typeface="+mn-cs"/>
            </a:endParaRPr>
          </a:p>
        </xdr:txBody>
      </xdr:sp>
      <xdr:sp macro="" textlink="'Dashboard Calculations'!K18">
        <xdr:nvSpPr>
          <xdr:cNvPr id="39" name="TextBox 38">
            <a:extLst>
              <a:ext uri="{FF2B5EF4-FFF2-40B4-BE49-F238E27FC236}">
                <a16:creationId xmlns:a16="http://schemas.microsoft.com/office/drawing/2014/main" id="{A1820C92-6F8B-40D8-A008-0B2795B6EF46}"/>
              </a:ext>
            </a:extLst>
          </xdr:cNvPr>
          <xdr:cNvSpPr txBox="1"/>
        </xdr:nvSpPr>
        <xdr:spPr>
          <a:xfrm>
            <a:off x="8810625" y="1552575"/>
            <a:ext cx="933450" cy="219075"/>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indent="0"/>
            <a:fld id="{F846569F-A87F-4C78-9709-9E97DB098E9B}" type="TxLink">
              <a:rPr lang="en-US" sz="1100" b="0" i="0" u="none" strike="noStrike">
                <a:solidFill>
                  <a:srgbClr val="000000"/>
                </a:solidFill>
                <a:latin typeface="Aptos Narrow"/>
                <a:ea typeface="+mn-ea"/>
                <a:cs typeface="+mn-cs"/>
              </a:rPr>
              <a:pPr marL="0" indent="0"/>
              <a:t> $600,334 </a:t>
            </a:fld>
            <a:endParaRPr lang="en-US" sz="1100" b="0" i="0" u="none" strike="noStrike">
              <a:solidFill>
                <a:srgbClr val="000000"/>
              </a:solidFill>
              <a:latin typeface="Aptos Narrow"/>
              <a:ea typeface="+mn-ea"/>
              <a:cs typeface="+mn-cs"/>
            </a:endParaRPr>
          </a:p>
        </xdr:txBody>
      </xdr:sp>
      <xdr:sp macro="" textlink="'Dashboard Calculations'!K19">
        <xdr:nvSpPr>
          <xdr:cNvPr id="40" name="TextBox 39">
            <a:extLst>
              <a:ext uri="{FF2B5EF4-FFF2-40B4-BE49-F238E27FC236}">
                <a16:creationId xmlns:a16="http://schemas.microsoft.com/office/drawing/2014/main" id="{A988ED41-2507-43E2-9FD4-177A46BB63B0}"/>
              </a:ext>
            </a:extLst>
          </xdr:cNvPr>
          <xdr:cNvSpPr txBox="1"/>
        </xdr:nvSpPr>
        <xdr:spPr>
          <a:xfrm>
            <a:off x="8810625" y="1914525"/>
            <a:ext cx="933450" cy="219075"/>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indent="0"/>
            <a:fld id="{0D47B681-6788-4A26-B907-E06CAD4908F0}" type="TxLink">
              <a:rPr lang="en-US" sz="1100" b="0" i="0" u="none" strike="noStrike">
                <a:solidFill>
                  <a:srgbClr val="000000"/>
                </a:solidFill>
                <a:latin typeface="Aptos Narrow"/>
                <a:ea typeface="+mn-ea"/>
                <a:cs typeface="+mn-cs"/>
              </a:rPr>
              <a:pPr marL="0" indent="0"/>
              <a:t> $558,899 </a:t>
            </a:fld>
            <a:endParaRPr lang="en-US" sz="1100" b="0" i="0" u="none" strike="noStrike">
              <a:solidFill>
                <a:srgbClr val="000000"/>
              </a:solidFill>
              <a:latin typeface="Aptos Narrow"/>
              <a:ea typeface="+mn-ea"/>
              <a:cs typeface="+mn-cs"/>
            </a:endParaRPr>
          </a:p>
        </xdr:txBody>
      </xdr:sp>
    </xdr:grpSp>
    <xdr:clientData/>
  </xdr:twoCellAnchor>
  <xdr:twoCellAnchor>
    <xdr:from>
      <xdr:col>0</xdr:col>
      <xdr:colOff>266700</xdr:colOff>
      <xdr:row>14</xdr:row>
      <xdr:rowOff>161925</xdr:rowOff>
    </xdr:from>
    <xdr:to>
      <xdr:col>17</xdr:col>
      <xdr:colOff>66675</xdr:colOff>
      <xdr:row>15</xdr:row>
      <xdr:rowOff>47625</xdr:rowOff>
    </xdr:to>
    <xdr:sp macro="" textlink="">
      <xdr:nvSpPr>
        <xdr:cNvPr id="44" name="Rectangle 43">
          <a:extLst>
            <a:ext uri="{FF2B5EF4-FFF2-40B4-BE49-F238E27FC236}">
              <a16:creationId xmlns:a16="http://schemas.microsoft.com/office/drawing/2014/main" id="{A4AC848A-9E43-4C69-AEE2-066BEB775271}"/>
            </a:ext>
          </a:extLst>
        </xdr:cNvPr>
        <xdr:cNvSpPr/>
      </xdr:nvSpPr>
      <xdr:spPr>
        <a:xfrm rot="16200000">
          <a:off x="5557838" y="-2462213"/>
          <a:ext cx="76200" cy="10658475"/>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solidFill>
          </a:endParaRPr>
        </a:p>
      </xdr:txBody>
    </xdr:sp>
    <xdr:clientData/>
  </xdr:twoCellAnchor>
  <xdr:oneCellAnchor>
    <xdr:from>
      <xdr:col>2</xdr:col>
      <xdr:colOff>573048</xdr:colOff>
      <xdr:row>15</xdr:row>
      <xdr:rowOff>124240</xdr:rowOff>
    </xdr:from>
    <xdr:ext cx="2886075" cy="336872"/>
    <xdr:sp macro="" textlink="">
      <xdr:nvSpPr>
        <xdr:cNvPr id="48" name="TextBox 47">
          <a:extLst>
            <a:ext uri="{FF2B5EF4-FFF2-40B4-BE49-F238E27FC236}">
              <a16:creationId xmlns:a16="http://schemas.microsoft.com/office/drawing/2014/main" id="{2E8384E9-82A7-4ED3-AD55-F32D6AB88F6B}"/>
            </a:ext>
          </a:extLst>
        </xdr:cNvPr>
        <xdr:cNvSpPr txBox="1"/>
      </xdr:nvSpPr>
      <xdr:spPr>
        <a:xfrm>
          <a:off x="1110930" y="2981740"/>
          <a:ext cx="2886075" cy="336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de-AT" sz="1200" b="1" i="0" u="none" strike="noStrike">
              <a:solidFill>
                <a:srgbClr val="353737"/>
              </a:solidFill>
              <a:latin typeface="Arial"/>
              <a:cs typeface="Arial"/>
            </a:rPr>
            <a:t>Sales by Product Category</a:t>
          </a:r>
        </a:p>
      </xdr:txBody>
    </xdr:sp>
    <xdr:clientData/>
  </xdr:oneCellAnchor>
  <xdr:twoCellAnchor>
    <xdr:from>
      <xdr:col>11</xdr:col>
      <xdr:colOff>107673</xdr:colOff>
      <xdr:row>19</xdr:row>
      <xdr:rowOff>0</xdr:rowOff>
    </xdr:from>
    <xdr:to>
      <xdr:col>16</xdr:col>
      <xdr:colOff>223630</xdr:colOff>
      <xdr:row>29</xdr:row>
      <xdr:rowOff>8283</xdr:rowOff>
    </xdr:to>
    <xdr:graphicFrame macro="">
      <xdr:nvGraphicFramePr>
        <xdr:cNvPr id="50" name="Chart 49">
          <a:extLst>
            <a:ext uri="{FF2B5EF4-FFF2-40B4-BE49-F238E27FC236}">
              <a16:creationId xmlns:a16="http://schemas.microsoft.com/office/drawing/2014/main" id="{50C5313A-7F20-47E9-97BF-5EE8E02F5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11</xdr:col>
      <xdr:colOff>523461</xdr:colOff>
      <xdr:row>15</xdr:row>
      <xdr:rowOff>157370</xdr:rowOff>
    </xdr:from>
    <xdr:ext cx="2886075" cy="261086"/>
    <xdr:sp macro="" textlink="">
      <xdr:nvSpPr>
        <xdr:cNvPr id="51" name="TextBox 50">
          <a:extLst>
            <a:ext uri="{FF2B5EF4-FFF2-40B4-BE49-F238E27FC236}">
              <a16:creationId xmlns:a16="http://schemas.microsoft.com/office/drawing/2014/main" id="{2047E75D-B74E-4E6C-8FDB-415D58A757DB}"/>
            </a:ext>
          </a:extLst>
        </xdr:cNvPr>
        <xdr:cNvSpPr txBox="1"/>
      </xdr:nvSpPr>
      <xdr:spPr>
        <a:xfrm>
          <a:off x="7704483" y="3014870"/>
          <a:ext cx="2886075" cy="261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de-AT" sz="1200" b="1" i="0" u="none" strike="noStrike">
              <a:solidFill>
                <a:srgbClr val="353737"/>
              </a:solidFill>
              <a:latin typeface="Arial"/>
              <a:cs typeface="Arial"/>
            </a:rPr>
            <a:t>Sales by Month</a:t>
          </a:r>
        </a:p>
      </xdr:txBody>
    </xdr:sp>
    <xdr:clientData/>
  </xdr:oneCellAnchor>
  <xdr:twoCellAnchor>
    <xdr:from>
      <xdr:col>8</xdr:col>
      <xdr:colOff>300871</xdr:colOff>
      <xdr:row>18</xdr:row>
      <xdr:rowOff>14498</xdr:rowOff>
    </xdr:from>
    <xdr:to>
      <xdr:col>8</xdr:col>
      <xdr:colOff>349903</xdr:colOff>
      <xdr:row>28</xdr:row>
      <xdr:rowOff>185120</xdr:rowOff>
    </xdr:to>
    <xdr:sp macro="" textlink="">
      <xdr:nvSpPr>
        <xdr:cNvPr id="53" name="Rectangle 52">
          <a:extLst>
            <a:ext uri="{FF2B5EF4-FFF2-40B4-BE49-F238E27FC236}">
              <a16:creationId xmlns:a16="http://schemas.microsoft.com/office/drawing/2014/main" id="{96D68F8B-BAAE-4CAB-9651-5F57FFEC6115}"/>
            </a:ext>
          </a:extLst>
        </xdr:cNvPr>
        <xdr:cNvSpPr/>
      </xdr:nvSpPr>
      <xdr:spPr>
        <a:xfrm>
          <a:off x="5612459" y="3443498"/>
          <a:ext cx="49032" cy="1941151"/>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solidFill>
          </a:endParaRPr>
        </a:p>
      </xdr:txBody>
    </xdr:sp>
    <xdr:clientData/>
  </xdr:twoCellAnchor>
  <xdr:twoCellAnchor>
    <xdr:from>
      <xdr:col>8</xdr:col>
      <xdr:colOff>255152</xdr:colOff>
      <xdr:row>36</xdr:row>
      <xdr:rowOff>101613</xdr:rowOff>
    </xdr:from>
    <xdr:to>
      <xdr:col>8</xdr:col>
      <xdr:colOff>300871</xdr:colOff>
      <xdr:row>53</xdr:row>
      <xdr:rowOff>78443</xdr:rowOff>
    </xdr:to>
    <xdr:sp macro="" textlink="">
      <xdr:nvSpPr>
        <xdr:cNvPr id="54" name="Rectangle 53">
          <a:extLst>
            <a:ext uri="{FF2B5EF4-FFF2-40B4-BE49-F238E27FC236}">
              <a16:creationId xmlns:a16="http://schemas.microsoft.com/office/drawing/2014/main" id="{91BEB8C4-64ED-468E-ACFF-52C6B894BD5C}"/>
            </a:ext>
          </a:extLst>
        </xdr:cNvPr>
        <xdr:cNvSpPr/>
      </xdr:nvSpPr>
      <xdr:spPr>
        <a:xfrm flipH="1">
          <a:off x="5566740" y="6825142"/>
          <a:ext cx="45719" cy="3215330"/>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solidFill>
          </a:endParaRPr>
        </a:p>
      </xdr:txBody>
    </xdr:sp>
    <xdr:clientData/>
  </xdr:twoCellAnchor>
  <xdr:twoCellAnchor>
    <xdr:from>
      <xdr:col>0</xdr:col>
      <xdr:colOff>266700</xdr:colOff>
      <xdr:row>30</xdr:row>
      <xdr:rowOff>98980</xdr:rowOff>
    </xdr:from>
    <xdr:to>
      <xdr:col>17</xdr:col>
      <xdr:colOff>66675</xdr:colOff>
      <xdr:row>30</xdr:row>
      <xdr:rowOff>175180</xdr:rowOff>
    </xdr:to>
    <xdr:sp macro="" textlink="">
      <xdr:nvSpPr>
        <xdr:cNvPr id="55" name="Rectangle 54">
          <a:extLst>
            <a:ext uri="{FF2B5EF4-FFF2-40B4-BE49-F238E27FC236}">
              <a16:creationId xmlns:a16="http://schemas.microsoft.com/office/drawing/2014/main" id="{CC1198E3-9089-478C-968D-B904525EE3A5}"/>
            </a:ext>
          </a:extLst>
        </xdr:cNvPr>
        <xdr:cNvSpPr/>
      </xdr:nvSpPr>
      <xdr:spPr>
        <a:xfrm rot="16200000">
          <a:off x="5557838" y="390320"/>
          <a:ext cx="76200" cy="10658475"/>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solidFill>
          </a:endParaRPr>
        </a:p>
      </xdr:txBody>
    </xdr:sp>
    <xdr:clientData/>
  </xdr:twoCellAnchor>
  <xdr:twoCellAnchor>
    <xdr:from>
      <xdr:col>8</xdr:col>
      <xdr:colOff>300871</xdr:colOff>
      <xdr:row>3</xdr:row>
      <xdr:rowOff>60391</xdr:rowOff>
    </xdr:from>
    <xdr:to>
      <xdr:col>8</xdr:col>
      <xdr:colOff>349903</xdr:colOff>
      <xdr:row>13</xdr:row>
      <xdr:rowOff>98491</xdr:rowOff>
    </xdr:to>
    <xdr:sp macro="" textlink="">
      <xdr:nvSpPr>
        <xdr:cNvPr id="56" name="Rectangle 55">
          <a:extLst>
            <a:ext uri="{FF2B5EF4-FFF2-40B4-BE49-F238E27FC236}">
              <a16:creationId xmlns:a16="http://schemas.microsoft.com/office/drawing/2014/main" id="{AC592407-A69C-4276-E4EE-93DF52FC5CFE}"/>
            </a:ext>
          </a:extLst>
        </xdr:cNvPr>
        <xdr:cNvSpPr/>
      </xdr:nvSpPr>
      <xdr:spPr>
        <a:xfrm>
          <a:off x="5612459" y="631891"/>
          <a:ext cx="49032" cy="1943100"/>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solidFill>
          </a:endParaRPr>
        </a:p>
      </xdr:txBody>
    </xdr:sp>
    <xdr:clientData/>
  </xdr:twoCellAnchor>
  <xdr:twoCellAnchor>
    <xdr:from>
      <xdr:col>9</xdr:col>
      <xdr:colOff>338137</xdr:colOff>
      <xdr:row>36</xdr:row>
      <xdr:rowOff>101412</xdr:rowOff>
    </xdr:from>
    <xdr:to>
      <xdr:col>17</xdr:col>
      <xdr:colOff>228600</xdr:colOff>
      <xdr:row>50</xdr:row>
      <xdr:rowOff>177612</xdr:rowOff>
    </xdr:to>
    <xdr:graphicFrame macro="">
      <xdr:nvGraphicFramePr>
        <xdr:cNvPr id="57" name="Chart 56">
          <a:extLst>
            <a:ext uri="{FF2B5EF4-FFF2-40B4-BE49-F238E27FC236}">
              <a16:creationId xmlns:a16="http://schemas.microsoft.com/office/drawing/2014/main" id="{317A0EA2-B340-48FA-BB97-68EE14BAF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156882</xdr:colOff>
      <xdr:row>36</xdr:row>
      <xdr:rowOff>101412</xdr:rowOff>
    </xdr:from>
    <xdr:to>
      <xdr:col>7</xdr:col>
      <xdr:colOff>523874</xdr:colOff>
      <xdr:row>50</xdr:row>
      <xdr:rowOff>177612</xdr:rowOff>
    </xdr:to>
    <xdr:graphicFrame macro="">
      <xdr:nvGraphicFramePr>
        <xdr:cNvPr id="58" name="Chart 57">
          <a:extLst>
            <a:ext uri="{FF2B5EF4-FFF2-40B4-BE49-F238E27FC236}">
              <a16:creationId xmlns:a16="http://schemas.microsoft.com/office/drawing/2014/main" id="{AF214442-2301-4C1A-BFEB-ED57449D1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201706</xdr:colOff>
      <xdr:row>31</xdr:row>
      <xdr:rowOff>145675</xdr:rowOff>
    </xdr:from>
    <xdr:to>
      <xdr:col>17</xdr:col>
      <xdr:colOff>28245</xdr:colOff>
      <xdr:row>35</xdr:row>
      <xdr:rowOff>179294</xdr:rowOff>
    </xdr:to>
    <mc:AlternateContent xmlns:mc="http://schemas.openxmlformats.org/markup-compatibility/2006">
      <mc:Choice xmlns:a14="http://schemas.microsoft.com/office/drawing/2010/main" Requires="a14">
        <xdr:graphicFrame macro="">
          <xdr:nvGraphicFramePr>
            <xdr:cNvPr id="59" name="ProductGroup">
              <a:extLst>
                <a:ext uri="{FF2B5EF4-FFF2-40B4-BE49-F238E27FC236}">
                  <a16:creationId xmlns:a16="http://schemas.microsoft.com/office/drawing/2014/main" id="{D068C9E1-1313-4B7D-A52C-5C290F033B32}"/>
                </a:ext>
              </a:extLst>
            </xdr:cNvPr>
            <xdr:cNvGraphicFramePr/>
          </xdr:nvGraphicFramePr>
          <xdr:xfrm>
            <a:off x="0" y="0"/>
            <a:ext cx="0" cy="0"/>
          </xdr:xfrm>
          <a:graphic>
            <a:graphicData uri="http://schemas.microsoft.com/office/drawing/2010/slicer">
              <sle:slicer xmlns:sle="http://schemas.microsoft.com/office/drawing/2010/slicer" name="ProductGroup"/>
            </a:graphicData>
          </a:graphic>
        </xdr:graphicFrame>
      </mc:Choice>
      <mc:Fallback>
        <xdr:sp macro="" textlink="">
          <xdr:nvSpPr>
            <xdr:cNvPr id="0" name=""/>
            <xdr:cNvSpPr>
              <a:spLocks noTextEdit="1"/>
            </xdr:cNvSpPr>
          </xdr:nvSpPr>
          <xdr:spPr>
            <a:xfrm>
              <a:off x="201706" y="5919290"/>
              <a:ext cx="10626424" cy="795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266700</xdr:colOff>
      <xdr:row>53</xdr:row>
      <xdr:rowOff>168170</xdr:rowOff>
    </xdr:from>
    <xdr:to>
      <xdr:col>17</xdr:col>
      <xdr:colOff>66675</xdr:colOff>
      <xdr:row>55</xdr:row>
      <xdr:rowOff>0</xdr:rowOff>
    </xdr:to>
    <xdr:sp macro="" textlink="">
      <xdr:nvSpPr>
        <xdr:cNvPr id="60" name="Rectangle 59">
          <a:extLst>
            <a:ext uri="{FF2B5EF4-FFF2-40B4-BE49-F238E27FC236}">
              <a16:creationId xmlns:a16="http://schemas.microsoft.com/office/drawing/2014/main" id="{8D31ADF9-C71F-4BC7-8BCB-4F36C0119EF0}"/>
            </a:ext>
          </a:extLst>
        </xdr:cNvPr>
        <xdr:cNvSpPr/>
      </xdr:nvSpPr>
      <xdr:spPr>
        <a:xfrm rot="16200000">
          <a:off x="5439096" y="4957803"/>
          <a:ext cx="212830" cy="10557622"/>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solidFill>
          </a:endParaRPr>
        </a:p>
      </xdr:txBody>
    </xdr:sp>
    <xdr:clientData/>
  </xdr:twoCellAnchor>
  <xdr:oneCellAnchor>
    <xdr:from>
      <xdr:col>11</xdr:col>
      <xdr:colOff>566336</xdr:colOff>
      <xdr:row>35</xdr:row>
      <xdr:rowOff>34110</xdr:rowOff>
    </xdr:from>
    <xdr:ext cx="2886075" cy="261086"/>
    <xdr:sp macro="" textlink="">
      <xdr:nvSpPr>
        <xdr:cNvPr id="62" name="TextBox 61">
          <a:extLst>
            <a:ext uri="{FF2B5EF4-FFF2-40B4-BE49-F238E27FC236}">
              <a16:creationId xmlns:a16="http://schemas.microsoft.com/office/drawing/2014/main" id="{03EBE021-25F7-4C9C-8E2D-1B4DF3322C01}"/>
            </a:ext>
          </a:extLst>
        </xdr:cNvPr>
        <xdr:cNvSpPr txBox="1"/>
      </xdr:nvSpPr>
      <xdr:spPr>
        <a:xfrm>
          <a:off x="7693277" y="6567139"/>
          <a:ext cx="2886075" cy="261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de-AT" sz="1200" b="1" i="0" u="none" strike="noStrike">
              <a:solidFill>
                <a:srgbClr val="353737"/>
              </a:solidFill>
              <a:latin typeface="Arial"/>
              <a:cs typeface="Arial"/>
            </a:rPr>
            <a:t>Top 5 Customers</a:t>
          </a:r>
        </a:p>
      </xdr:txBody>
    </xdr:sp>
    <xdr:clientData/>
  </xdr:oneCellAnchor>
  <xdr:oneCellAnchor>
    <xdr:from>
      <xdr:col>2</xdr:col>
      <xdr:colOff>573048</xdr:colOff>
      <xdr:row>35</xdr:row>
      <xdr:rowOff>40832</xdr:rowOff>
    </xdr:from>
    <xdr:ext cx="2886075" cy="261086"/>
    <xdr:sp macro="" textlink="">
      <xdr:nvSpPr>
        <xdr:cNvPr id="63" name="TextBox 62">
          <a:extLst>
            <a:ext uri="{FF2B5EF4-FFF2-40B4-BE49-F238E27FC236}">
              <a16:creationId xmlns:a16="http://schemas.microsoft.com/office/drawing/2014/main" id="{88E003E0-ED72-43DE-A398-BC746577CFD0}"/>
            </a:ext>
          </a:extLst>
        </xdr:cNvPr>
        <xdr:cNvSpPr txBox="1"/>
      </xdr:nvSpPr>
      <xdr:spPr>
        <a:xfrm>
          <a:off x="1110930" y="6573861"/>
          <a:ext cx="2886075" cy="261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de-AT" sz="1200" b="1" i="0" u="none" strike="noStrike">
              <a:solidFill>
                <a:srgbClr val="353737"/>
              </a:solidFill>
              <a:latin typeface="Arial"/>
              <a:cs typeface="Arial"/>
            </a:rPr>
            <a:t>Top 5 Sellers</a:t>
          </a:r>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bhara\Desktop\XELPLUS%20Course\PQ\S17\DashboardData\Dashboard_Final.xlsx" TargetMode="External"/><Relationship Id="rId1" Type="http://schemas.openxmlformats.org/officeDocument/2006/relationships/externalLinkPath" Target="DashboardData/Dashboard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Calculation"/>
      <sheetName val="Draft"/>
      <sheetName val="Instructions"/>
    </sheetNames>
    <sheetDataSet>
      <sheetData sheetId="0"/>
      <sheetData sheetId="1"/>
      <sheetData sheetId="2"/>
      <sheetData sheetId="3"/>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 Jethani" refreshedDate="45727.419400347222" backgroundQuery="1" createdVersion="8" refreshedVersion="8" minRefreshableVersion="3" recordCount="0" supportSubquery="1" supportAdvancedDrill="1" xr:uid="{28D6F412-2A05-4CE5-AA1D-B6A8684C438A}">
  <cacheSource type="external" connectionId="8"/>
  <cacheFields count="5">
    <cacheField name="[Measures].[Sum of SalesValue]" caption="Sum of SalesValue" numFmtId="0" hierarchy="38" level="32767"/>
    <cacheField name="[DateInfo].[Month Flag].[Month Flag]" caption="Month Flag" numFmtId="0" hierarchy="4" level="1">
      <sharedItems count="2">
        <s v="Latest"/>
        <s v="Previous"/>
      </sharedItems>
    </cacheField>
    <cacheField name="[MasterSalesEmp].[FullName].[FullName]" caption="FullName" numFmtId="0" hierarchy="19" level="1">
      <sharedItems count="10">
        <s v="Amy Trefl"/>
        <s v="Anthony Grosse"/>
        <s v="Archer Lamble"/>
        <s v="Hudson Hollinworth"/>
        <s v="Hudson Onslow"/>
        <s v="Jack Potter"/>
        <s v="Kayla Woodcock"/>
        <s v="Lily Code"/>
        <s v="Sophia Hinton"/>
        <s v="Taj Shand"/>
      </sharedItems>
    </cacheField>
    <cacheField name="[MasterCustomer].[CustomerName].[CustomerName]" caption="CustomerName" numFmtId="0" hierarchy="5" level="1">
      <sharedItems count="5">
        <s v="Nils Kaulins"/>
        <s v="Risto Valbe"/>
        <s v="Wingtip Toys (Griswoldville, GA)"/>
        <s v="Wingtip Toys (Lilbourn, MO)"/>
        <s v="Wingtip Toys (Plaquemine, LA)"/>
      </sharedItems>
    </cacheField>
    <cacheField name="[MasterProduct].[ProductGroup].[ProductGroup]" caption="ProductGroup" numFmtId="0" hierarchy="17" level="1">
      <sharedItems containsSemiMixedTypes="0" containsNonDate="0" containsString="0"/>
    </cacheField>
  </cacheFields>
  <cacheHierarchies count="3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1"/>
      </fieldsUsage>
    </cacheHierarchy>
    <cacheHierarchy uniqueName="[MasterCustomer].[CustomerName]" caption="CustomerName" attribute="1" defaultMemberUniqueName="[MasterCustomer].[CustomerName].[All]" allUniqueName="[MasterCustomer].[CustomerName].[All]" dimensionUniqueName="[MasterCustomer]" displayFolder="" count="2" memberValueDatatype="130" unbalanced="0">
      <fieldsUsage count="2">
        <fieldUsage x="-1"/>
        <fieldUsage x="3"/>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DataConnection xlsx].[Name]" caption="Name" attribute="1" defaultMemberUniqueName="[MasterDataConnection xlsx].[Name].[All]" allUniqueName="[MasterDataConnection xlsx].[Name].[All]" dimensionUniqueName="[MasterDataConnection xlsx]" displayFolder="" count="0" memberValueDatatype="130" unbalanced="0"/>
    <cacheHierarchy uniqueName="[MasterDataConnection xlsx].[Item]" caption="Item" attribute="1" defaultMemberUniqueName="[MasterDataConnection xlsx].[Item].[All]" allUniqueName="[MasterDataConnection xlsx].[Item].[All]" dimensionUniqueName="[MasterDataConnection xlsx]" displayFolder="" count="0" memberValueDatatype="130" unbalanced="0"/>
    <cacheHierarchy uniqueName="[MasterDataConnection xlsx].[Kind]" caption="Kind" attribute="1" defaultMemberUniqueName="[MasterDataConnection xlsx].[Kind].[All]" allUniqueName="[MasterDataConnection xlsx].[Kind].[All]" dimensionUniqueName="[MasterDataConnection xlsx]" displayFolder="" count="0" memberValueDatatype="130" unbalanced="0"/>
    <cacheHierarchy uniqueName="[MasterDataConnection xlsx].[Hidden]" caption="Hidden" attribute="1" defaultMemberUniqueName="[MasterDataConnection xlsx].[Hidden].[All]" allUniqueName="[MasterDataConnection xlsx].[Hidden].[All]" dimensionUniqueName="[MasterDataConnection xlsx]" displayFolder="" count="0" memberValueDatatype="11" unbalanced="0"/>
    <cacheHierarchy uniqueName="[MasterDataSource].[Name]" caption="Name" attribute="1" defaultMemberUniqueName="[MasterDataSource].[Name].[All]" allUniqueName="[MasterDataSource].[Name].[All]" dimensionUniqueName="[MasterDataSource]" displayFolder="" count="0" memberValueDatatype="130" unbalanced="0"/>
    <cacheHierarchy uniqueName="[MasterDataSource].[Item]" caption="Item" attribute="1" defaultMemberUniqueName="[MasterDataSource].[Item].[All]" allUniqueName="[MasterDataSource].[Item].[All]" dimensionUniqueName="[MasterDataSource]" displayFolder="" count="0" memberValueDatatype="130" unbalanced="0"/>
    <cacheHierarchy uniqueName="[MasterDataSource].[Kind]" caption="Kind" attribute="1" defaultMemberUniqueName="[MasterDataSource].[Kind].[All]" allUniqueName="[MasterDataSource].[Kind].[All]" dimensionUniqueName="[MasterDataSource]" displayFolder="" count="0" memberValueDatatype="130" unbalanced="0"/>
    <cacheHierarchy uniqueName="[MasterDataSource].[Hidden]" caption="Hidden" attribute="1" defaultMemberUniqueName="[MasterDataSource].[Hidden].[All]" allUniqueName="[MasterDataSource].[Hidden].[All]" dimensionUniqueName="[MasterDataSource]" displayFolder="" count="0" memberValueDatatype="11"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4"/>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Measures].[__XL_Count MasterDataConnection xlsx]" caption="__XL_Count MasterDataConnection xlsx" measure="1" displayFolder="" measureGroup="MasterDataConnection xlsx" count="0" hidden="1"/>
    <cacheHierarchy uniqueName="[Measures].[__XL_Count MasterDataSource]" caption="__XL_Count MasterDataSource" measure="1" displayFolder="" measureGroup="MasterDataSource" count="0" hidden="1"/>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0"/>
      </fieldsUsage>
      <extLst>
        <ext xmlns:x15="http://schemas.microsoft.com/office/spreadsheetml/2010/11/main" uri="{B97F6D7D-B522-45F9-BDA1-12C45D357490}">
          <x15:cacheHierarchy aggregatedColumn="29"/>
        </ext>
      </extLst>
    </cacheHierarchy>
  </cacheHierarchies>
  <kpis count="0"/>
  <dimensions count="8">
    <dimension name="DateInfo" uniqueName="[DateInfo]" caption="DateInfo"/>
    <dimension name="MasterCustomer" uniqueName="[MasterCustomer]" caption="MasterCustomer"/>
    <dimension name="MasterDataConnection xlsx" uniqueName="[MasterDataConnection xlsx]" caption="MasterDataConnection xlsx"/>
    <dimension name="MasterDataSource" uniqueName="[MasterDataSource]" caption="MasterDataSource"/>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7">
    <measureGroup name="DateInfo" caption="DateInfo"/>
    <measureGroup name="MasterCustomer" caption="MasterCustomer"/>
    <measureGroup name="MasterDataConnection xlsx" caption="MasterDataConnection xlsx"/>
    <measureGroup name="MasterDataSource" caption="MasterDataSource"/>
    <measureGroup name="MasterProduct" caption="MasterProduct"/>
    <measureGroup name="MasterSalesEmp" caption="MasterSalesEmp"/>
    <measureGroup name="SalesData" caption="SalesData"/>
  </measureGroups>
  <maps count="11">
    <map measureGroup="0" dimension="0"/>
    <map measureGroup="1" dimension="1"/>
    <map measureGroup="2" dimension="2"/>
    <map measureGroup="3" dimension="3"/>
    <map measureGroup="4" dimension="4"/>
    <map measureGroup="5" dimension="5"/>
    <map measureGroup="6" dimension="0"/>
    <map measureGroup="6" dimension="1"/>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 Jethani" refreshedDate="45727.419401504631" backgroundQuery="1" createdVersion="8" refreshedVersion="8" minRefreshableVersion="3" recordCount="0" supportSubquery="1" supportAdvancedDrill="1" xr:uid="{882064C4-BFDF-420A-A2AF-020A3169E8F6}">
  <cacheSource type="external" connectionId="8"/>
  <cacheFields count="4">
    <cacheField name="[Measures].[Sum of SalesValue]" caption="Sum of SalesValue" numFmtId="0" hierarchy="38" level="32767"/>
    <cacheField name="[DateInfo].[Month Flag].[Month Flag]" caption="Month Flag" numFmtId="0" hierarchy="4" level="1">
      <sharedItems count="2">
        <s v="Latest"/>
        <s v="Previous"/>
      </sharedItems>
    </cacheField>
    <cacheField name="[MasterSalesEmp].[FullName].[FullName]" caption="FullName" numFmtId="0" hierarchy="19" level="1">
      <sharedItems count="5">
        <s v="Archer Lamble"/>
        <s v="Hudson Onslow"/>
        <s v="Kayla Woodcock"/>
        <s v="Sophia Hinton"/>
        <s v="Taj Shand"/>
      </sharedItems>
    </cacheField>
    <cacheField name="[MasterProduct].[ProductGroup].[ProductGroup]" caption="ProductGroup" numFmtId="0" hierarchy="17" level="1">
      <sharedItems containsSemiMixedTypes="0" containsNonDate="0" containsString="0"/>
    </cacheField>
  </cacheFields>
  <cacheHierarchies count="3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1"/>
      </fieldsUsage>
    </cacheHierarchy>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DataConnection xlsx].[Name]" caption="Name" attribute="1" defaultMemberUniqueName="[MasterDataConnection xlsx].[Name].[All]" allUniqueName="[MasterDataConnection xlsx].[Name].[All]" dimensionUniqueName="[MasterDataConnection xlsx]" displayFolder="" count="0" memberValueDatatype="130" unbalanced="0"/>
    <cacheHierarchy uniqueName="[MasterDataConnection xlsx].[Item]" caption="Item" attribute="1" defaultMemberUniqueName="[MasterDataConnection xlsx].[Item].[All]" allUniqueName="[MasterDataConnection xlsx].[Item].[All]" dimensionUniqueName="[MasterDataConnection xlsx]" displayFolder="" count="0" memberValueDatatype="130" unbalanced="0"/>
    <cacheHierarchy uniqueName="[MasterDataConnection xlsx].[Kind]" caption="Kind" attribute="1" defaultMemberUniqueName="[MasterDataConnection xlsx].[Kind].[All]" allUniqueName="[MasterDataConnection xlsx].[Kind].[All]" dimensionUniqueName="[MasterDataConnection xlsx]" displayFolder="" count="0" memberValueDatatype="130" unbalanced="0"/>
    <cacheHierarchy uniqueName="[MasterDataConnection xlsx].[Hidden]" caption="Hidden" attribute="1" defaultMemberUniqueName="[MasterDataConnection xlsx].[Hidden].[All]" allUniqueName="[MasterDataConnection xlsx].[Hidden].[All]" dimensionUniqueName="[MasterDataConnection xlsx]" displayFolder="" count="0" memberValueDatatype="11" unbalanced="0"/>
    <cacheHierarchy uniqueName="[MasterDataSource].[Name]" caption="Name" attribute="1" defaultMemberUniqueName="[MasterDataSource].[Name].[All]" allUniqueName="[MasterDataSource].[Name].[All]" dimensionUniqueName="[MasterDataSource]" displayFolder="" count="0" memberValueDatatype="130" unbalanced="0"/>
    <cacheHierarchy uniqueName="[MasterDataSource].[Item]" caption="Item" attribute="1" defaultMemberUniqueName="[MasterDataSource].[Item].[All]" allUniqueName="[MasterDataSource].[Item].[All]" dimensionUniqueName="[MasterDataSource]" displayFolder="" count="0" memberValueDatatype="130" unbalanced="0"/>
    <cacheHierarchy uniqueName="[MasterDataSource].[Kind]" caption="Kind" attribute="1" defaultMemberUniqueName="[MasterDataSource].[Kind].[All]" allUniqueName="[MasterDataSource].[Kind].[All]" dimensionUniqueName="[MasterDataSource]" displayFolder="" count="0" memberValueDatatype="130" unbalanced="0"/>
    <cacheHierarchy uniqueName="[MasterDataSource].[Hidden]" caption="Hidden" attribute="1" defaultMemberUniqueName="[MasterDataSource].[Hidden].[All]" allUniqueName="[MasterDataSource].[Hidden].[All]" dimensionUniqueName="[MasterDataSource]" displayFolder="" count="0" memberValueDatatype="11"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3"/>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Measures].[__XL_Count MasterDataConnection xlsx]" caption="__XL_Count MasterDataConnection xlsx" measure="1" displayFolder="" measureGroup="MasterDataConnection xlsx" count="0" hidden="1"/>
    <cacheHierarchy uniqueName="[Measures].[__XL_Count MasterDataSource]" caption="__XL_Count MasterDataSource" measure="1" displayFolder="" measureGroup="MasterDataSource" count="0" hidden="1"/>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0"/>
      </fieldsUsage>
      <extLst>
        <ext xmlns:x15="http://schemas.microsoft.com/office/spreadsheetml/2010/11/main" uri="{B97F6D7D-B522-45F9-BDA1-12C45D357490}">
          <x15:cacheHierarchy aggregatedColumn="29"/>
        </ext>
      </extLst>
    </cacheHierarchy>
  </cacheHierarchies>
  <kpis count="0"/>
  <dimensions count="8">
    <dimension name="DateInfo" uniqueName="[DateInfo]" caption="DateInfo"/>
    <dimension name="MasterCustomer" uniqueName="[MasterCustomer]" caption="MasterCustomer"/>
    <dimension name="MasterDataConnection xlsx" uniqueName="[MasterDataConnection xlsx]" caption="MasterDataConnection xlsx"/>
    <dimension name="MasterDataSource" uniqueName="[MasterDataSource]" caption="MasterDataSource"/>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7">
    <measureGroup name="DateInfo" caption="DateInfo"/>
    <measureGroup name="MasterCustomer" caption="MasterCustomer"/>
    <measureGroup name="MasterDataConnection xlsx" caption="MasterDataConnection xlsx"/>
    <measureGroup name="MasterDataSource" caption="MasterDataSource"/>
    <measureGroup name="MasterProduct" caption="MasterProduct"/>
    <measureGroup name="MasterSalesEmp" caption="MasterSalesEmp"/>
    <measureGroup name="SalesData" caption="SalesData"/>
  </measureGroups>
  <maps count="11">
    <map measureGroup="0" dimension="0"/>
    <map measureGroup="1" dimension="1"/>
    <map measureGroup="2" dimension="2"/>
    <map measureGroup="3" dimension="3"/>
    <map measureGroup="4" dimension="4"/>
    <map measureGroup="5" dimension="5"/>
    <map measureGroup="6" dimension="0"/>
    <map measureGroup="6" dimension="1"/>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 Jethani" refreshedDate="45727.419403587963" backgroundQuery="1" createdVersion="8" refreshedVersion="8" minRefreshableVersion="3" recordCount="0" supportSubquery="1" supportAdvancedDrill="1" xr:uid="{40E111EF-7295-44F6-97F2-FCCC9A9DB5F2}">
  <cacheSource type="external" connectionId="8"/>
  <cacheFields count="3">
    <cacheField name="[DateInfo].[Month Flag].[Month Flag]" caption="Month Flag" numFmtId="0" hierarchy="4" level="1">
      <sharedItems count="2">
        <s v="Latest"/>
        <s v="Previous"/>
      </sharedItems>
    </cacheField>
    <cacheField name="[Measures].[Sum of SalesValue]" caption="Sum of SalesValue" numFmtId="0" hierarchy="38" level="32767"/>
    <cacheField name="[DateInfo].[Start of Month].[Start of Month]" caption="Start of Month" numFmtId="0" hierarchy="3" level="1">
      <sharedItems containsSemiMixedTypes="0" containsNonDate="0" containsDate="1" containsString="0" minDate="2020-01-01T00:00:00" maxDate="2020-05-02T00:00:00" count="5">
        <d v="2020-01-01T00:00:00"/>
        <d v="2020-02-01T00:00:00"/>
        <d v="2020-03-01T00:00:00"/>
        <d v="2020-04-01T00:00:00"/>
        <d v="2020-05-01T00:00:00"/>
      </sharedItems>
    </cacheField>
  </cacheFields>
  <cacheHierarchies count="3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2" memberValueDatatype="7" unbalanced="0">
      <fieldsUsage count="2">
        <fieldUsage x="-1"/>
        <fieldUsage x="2"/>
      </fieldsUsage>
    </cacheHierarchy>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DataConnection xlsx].[Name]" caption="Name" attribute="1" defaultMemberUniqueName="[MasterDataConnection xlsx].[Name].[All]" allUniqueName="[MasterDataConnection xlsx].[Name].[All]" dimensionUniqueName="[MasterDataConnection xlsx]" displayFolder="" count="0" memberValueDatatype="130" unbalanced="0"/>
    <cacheHierarchy uniqueName="[MasterDataConnection xlsx].[Item]" caption="Item" attribute="1" defaultMemberUniqueName="[MasterDataConnection xlsx].[Item].[All]" allUniqueName="[MasterDataConnection xlsx].[Item].[All]" dimensionUniqueName="[MasterDataConnection xlsx]" displayFolder="" count="0" memberValueDatatype="130" unbalanced="0"/>
    <cacheHierarchy uniqueName="[MasterDataConnection xlsx].[Kind]" caption="Kind" attribute="1" defaultMemberUniqueName="[MasterDataConnection xlsx].[Kind].[All]" allUniqueName="[MasterDataConnection xlsx].[Kind].[All]" dimensionUniqueName="[MasterDataConnection xlsx]" displayFolder="" count="0" memberValueDatatype="130" unbalanced="0"/>
    <cacheHierarchy uniqueName="[MasterDataConnection xlsx].[Hidden]" caption="Hidden" attribute="1" defaultMemberUniqueName="[MasterDataConnection xlsx].[Hidden].[All]" allUniqueName="[MasterDataConnection xlsx].[Hidden].[All]" dimensionUniqueName="[MasterDataConnection xlsx]" displayFolder="" count="0" memberValueDatatype="11" unbalanced="0"/>
    <cacheHierarchy uniqueName="[MasterDataSource].[Name]" caption="Name" attribute="1" defaultMemberUniqueName="[MasterDataSource].[Name].[All]" allUniqueName="[MasterDataSource].[Name].[All]" dimensionUniqueName="[MasterDataSource]" displayFolder="" count="0" memberValueDatatype="130" unbalanced="0"/>
    <cacheHierarchy uniqueName="[MasterDataSource].[Item]" caption="Item" attribute="1" defaultMemberUniqueName="[MasterDataSource].[Item].[All]" allUniqueName="[MasterDataSource].[Item].[All]" dimensionUniqueName="[MasterDataSource]" displayFolder="" count="0" memberValueDatatype="130" unbalanced="0"/>
    <cacheHierarchy uniqueName="[MasterDataSource].[Kind]" caption="Kind" attribute="1" defaultMemberUniqueName="[MasterDataSource].[Kind].[All]" allUniqueName="[MasterDataSource].[Kind].[All]" dimensionUniqueName="[MasterDataSource]" displayFolder="" count="0" memberValueDatatype="130" unbalanced="0"/>
    <cacheHierarchy uniqueName="[MasterDataSource].[Hidden]" caption="Hidden" attribute="1" defaultMemberUniqueName="[MasterDataSource].[Hidden].[All]" allUniqueName="[MasterDataSource].[Hidden].[All]" dimensionUniqueName="[MasterDataSource]" displayFolder="" count="0" memberValueDatatype="11"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Measures].[__XL_Count MasterDataConnection xlsx]" caption="__XL_Count MasterDataConnection xlsx" measure="1" displayFolder="" measureGroup="MasterDataConnection xlsx" count="0" hidden="1"/>
    <cacheHierarchy uniqueName="[Measures].[__XL_Count MasterDataSource]" caption="__XL_Count MasterDataSource" measure="1" displayFolder="" measureGroup="MasterDataSource" count="0" hidden="1"/>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1"/>
      </fieldsUsage>
      <extLst>
        <ext xmlns:x15="http://schemas.microsoft.com/office/spreadsheetml/2010/11/main" uri="{B97F6D7D-B522-45F9-BDA1-12C45D357490}">
          <x15:cacheHierarchy aggregatedColumn="29"/>
        </ext>
      </extLst>
    </cacheHierarchy>
  </cacheHierarchies>
  <kpis count="0"/>
  <dimensions count="8">
    <dimension name="DateInfo" uniqueName="[DateInfo]" caption="DateInfo"/>
    <dimension name="MasterCustomer" uniqueName="[MasterCustomer]" caption="MasterCustomer"/>
    <dimension name="MasterDataConnection xlsx" uniqueName="[MasterDataConnection xlsx]" caption="MasterDataConnection xlsx"/>
    <dimension name="MasterDataSource" uniqueName="[MasterDataSource]" caption="MasterDataSource"/>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7">
    <measureGroup name="DateInfo" caption="DateInfo"/>
    <measureGroup name="MasterCustomer" caption="MasterCustomer"/>
    <measureGroup name="MasterDataConnection xlsx" caption="MasterDataConnection xlsx"/>
    <measureGroup name="MasterDataSource" caption="MasterDataSource"/>
    <measureGroup name="MasterProduct" caption="MasterProduct"/>
    <measureGroup name="MasterSalesEmp" caption="MasterSalesEmp"/>
    <measureGroup name="SalesData" caption="SalesData"/>
  </measureGroups>
  <maps count="11">
    <map measureGroup="0" dimension="0"/>
    <map measureGroup="1" dimension="1"/>
    <map measureGroup="2" dimension="2"/>
    <map measureGroup="3" dimension="3"/>
    <map measureGroup="4" dimension="4"/>
    <map measureGroup="5" dimension="5"/>
    <map measureGroup="6" dimension="0"/>
    <map measureGroup="6" dimension="1"/>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 Jethani" refreshedDate="45727.419404629632" backgroundQuery="1" createdVersion="8" refreshedVersion="8" minRefreshableVersion="3" recordCount="0" supportSubquery="1" supportAdvancedDrill="1" xr:uid="{E5B1FBB3-CBB9-4F3D-8010-7E63025A954D}">
  <cacheSource type="external" connectionId="8"/>
  <cacheFields count="3">
    <cacheField name="[Measures].[Sum of SalesValue]" caption="Sum of SalesValue" numFmtId="0" hierarchy="38" level="32767"/>
    <cacheField name="[DateInfo].[Month Flag].[Month Flag]" caption="Month Flag" numFmtId="0" hierarchy="4" level="1">
      <sharedItems count="2">
        <s v="Latest"/>
        <s v="Previous"/>
      </sharedItems>
    </cacheField>
    <cacheField name="[MasterProduct].[ProductGroup].[ProductGroup]" caption="ProductGroup" numFmtId="0" hierarchy="17" level="1">
      <sharedItems count="7">
        <s v="Chocolate"/>
        <s v="Clothing"/>
        <s v="Mug"/>
        <s v="Packaging"/>
        <s v="Special"/>
        <s v="Toy"/>
        <s v="USB"/>
      </sharedItems>
    </cacheField>
  </cacheFields>
  <cacheHierarchies count="3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1"/>
      </fieldsUsage>
    </cacheHierarchy>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DataConnection xlsx].[Name]" caption="Name" attribute="1" defaultMemberUniqueName="[MasterDataConnection xlsx].[Name].[All]" allUniqueName="[MasterDataConnection xlsx].[Name].[All]" dimensionUniqueName="[MasterDataConnection xlsx]" displayFolder="" count="0" memberValueDatatype="130" unbalanced="0"/>
    <cacheHierarchy uniqueName="[MasterDataConnection xlsx].[Item]" caption="Item" attribute="1" defaultMemberUniqueName="[MasterDataConnection xlsx].[Item].[All]" allUniqueName="[MasterDataConnection xlsx].[Item].[All]" dimensionUniqueName="[MasterDataConnection xlsx]" displayFolder="" count="0" memberValueDatatype="130" unbalanced="0"/>
    <cacheHierarchy uniqueName="[MasterDataConnection xlsx].[Kind]" caption="Kind" attribute="1" defaultMemberUniqueName="[MasterDataConnection xlsx].[Kind].[All]" allUniqueName="[MasterDataConnection xlsx].[Kind].[All]" dimensionUniqueName="[MasterDataConnection xlsx]" displayFolder="" count="0" memberValueDatatype="130" unbalanced="0"/>
    <cacheHierarchy uniqueName="[MasterDataConnection xlsx].[Hidden]" caption="Hidden" attribute="1" defaultMemberUniqueName="[MasterDataConnection xlsx].[Hidden].[All]" allUniqueName="[MasterDataConnection xlsx].[Hidden].[All]" dimensionUniqueName="[MasterDataConnection xlsx]" displayFolder="" count="0" memberValueDatatype="11" unbalanced="0"/>
    <cacheHierarchy uniqueName="[MasterDataSource].[Name]" caption="Name" attribute="1" defaultMemberUniqueName="[MasterDataSource].[Name].[All]" allUniqueName="[MasterDataSource].[Name].[All]" dimensionUniqueName="[MasterDataSource]" displayFolder="" count="0" memberValueDatatype="130" unbalanced="0"/>
    <cacheHierarchy uniqueName="[MasterDataSource].[Item]" caption="Item" attribute="1" defaultMemberUniqueName="[MasterDataSource].[Item].[All]" allUniqueName="[MasterDataSource].[Item].[All]" dimensionUniqueName="[MasterDataSource]" displayFolder="" count="0" memberValueDatatype="130" unbalanced="0"/>
    <cacheHierarchy uniqueName="[MasterDataSource].[Kind]" caption="Kind" attribute="1" defaultMemberUniqueName="[MasterDataSource].[Kind].[All]" allUniqueName="[MasterDataSource].[Kind].[All]" dimensionUniqueName="[MasterDataSource]" displayFolder="" count="0" memberValueDatatype="130" unbalanced="0"/>
    <cacheHierarchy uniqueName="[MasterDataSource].[Hidden]" caption="Hidden" attribute="1" defaultMemberUniqueName="[MasterDataSource].[Hidden].[All]" allUniqueName="[MasterDataSource].[Hidden].[All]" dimensionUniqueName="[MasterDataSource]" displayFolder="" count="0" memberValueDatatype="11"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2"/>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Measures].[__XL_Count MasterDataConnection xlsx]" caption="__XL_Count MasterDataConnection xlsx" measure="1" displayFolder="" measureGroup="MasterDataConnection xlsx" count="0" hidden="1"/>
    <cacheHierarchy uniqueName="[Measures].[__XL_Count MasterDataSource]" caption="__XL_Count MasterDataSource" measure="1" displayFolder="" measureGroup="MasterDataSource" count="0" hidden="1"/>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0"/>
      </fieldsUsage>
      <extLst>
        <ext xmlns:x15="http://schemas.microsoft.com/office/spreadsheetml/2010/11/main" uri="{B97F6D7D-B522-45F9-BDA1-12C45D357490}">
          <x15:cacheHierarchy aggregatedColumn="29"/>
        </ext>
      </extLst>
    </cacheHierarchy>
  </cacheHierarchies>
  <kpis count="0"/>
  <dimensions count="8">
    <dimension name="DateInfo" uniqueName="[DateInfo]" caption="DateInfo"/>
    <dimension name="MasterCustomer" uniqueName="[MasterCustomer]" caption="MasterCustomer"/>
    <dimension name="MasterDataConnection xlsx" uniqueName="[MasterDataConnection xlsx]" caption="MasterDataConnection xlsx"/>
    <dimension name="MasterDataSource" uniqueName="[MasterDataSource]" caption="MasterDataSource"/>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7">
    <measureGroup name="DateInfo" caption="DateInfo"/>
    <measureGroup name="MasterCustomer" caption="MasterCustomer"/>
    <measureGroup name="MasterDataConnection xlsx" caption="MasterDataConnection xlsx"/>
    <measureGroup name="MasterDataSource" caption="MasterDataSource"/>
    <measureGroup name="MasterProduct" caption="MasterProduct"/>
    <measureGroup name="MasterSalesEmp" caption="MasterSalesEmp"/>
    <measureGroup name="SalesData" caption="SalesData"/>
  </measureGroups>
  <maps count="11">
    <map measureGroup="0" dimension="0"/>
    <map measureGroup="1" dimension="1"/>
    <map measureGroup="2" dimension="2"/>
    <map measureGroup="3" dimension="3"/>
    <map measureGroup="4" dimension="4"/>
    <map measureGroup="5" dimension="5"/>
    <map measureGroup="6" dimension="0"/>
    <map measureGroup="6" dimension="1"/>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 Jethani" refreshedDate="45727.419405787034" backgroundQuery="1" createdVersion="8" refreshedVersion="8" minRefreshableVersion="3" recordCount="0" supportSubquery="1" supportAdvancedDrill="1" xr:uid="{A5A22844-4096-4495-9DBB-0709D989DAE2}">
  <cacheSource type="external" connectionId="8"/>
  <cacheFields count="2">
    <cacheField name="[Measures].[Sum of SalesValue]" caption="Sum of SalesValue" numFmtId="0" hierarchy="38" level="32767"/>
    <cacheField name="[DateInfo].[Month Flag].[Month Flag]" caption="Month Flag" numFmtId="0" hierarchy="4" level="1">
      <sharedItems count="2">
        <s v="Latest"/>
        <s v="Previous"/>
      </sharedItems>
    </cacheField>
  </cacheFields>
  <cacheHierarchies count="3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1"/>
      </fieldsUsage>
    </cacheHierarchy>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DataConnection xlsx].[Name]" caption="Name" attribute="1" defaultMemberUniqueName="[MasterDataConnection xlsx].[Name].[All]" allUniqueName="[MasterDataConnection xlsx].[Name].[All]" dimensionUniqueName="[MasterDataConnection xlsx]" displayFolder="" count="0" memberValueDatatype="130" unbalanced="0"/>
    <cacheHierarchy uniqueName="[MasterDataConnection xlsx].[Item]" caption="Item" attribute="1" defaultMemberUniqueName="[MasterDataConnection xlsx].[Item].[All]" allUniqueName="[MasterDataConnection xlsx].[Item].[All]" dimensionUniqueName="[MasterDataConnection xlsx]" displayFolder="" count="0" memberValueDatatype="130" unbalanced="0"/>
    <cacheHierarchy uniqueName="[MasterDataConnection xlsx].[Kind]" caption="Kind" attribute="1" defaultMemberUniqueName="[MasterDataConnection xlsx].[Kind].[All]" allUniqueName="[MasterDataConnection xlsx].[Kind].[All]" dimensionUniqueName="[MasterDataConnection xlsx]" displayFolder="" count="0" memberValueDatatype="130" unbalanced="0"/>
    <cacheHierarchy uniqueName="[MasterDataConnection xlsx].[Hidden]" caption="Hidden" attribute="1" defaultMemberUniqueName="[MasterDataConnection xlsx].[Hidden].[All]" allUniqueName="[MasterDataConnection xlsx].[Hidden].[All]" dimensionUniqueName="[MasterDataConnection xlsx]" displayFolder="" count="0" memberValueDatatype="11" unbalanced="0"/>
    <cacheHierarchy uniqueName="[MasterDataSource].[Name]" caption="Name" attribute="1" defaultMemberUniqueName="[MasterDataSource].[Name].[All]" allUniqueName="[MasterDataSource].[Name].[All]" dimensionUniqueName="[MasterDataSource]" displayFolder="" count="0" memberValueDatatype="130" unbalanced="0"/>
    <cacheHierarchy uniqueName="[MasterDataSource].[Item]" caption="Item" attribute="1" defaultMemberUniqueName="[MasterDataSource].[Item].[All]" allUniqueName="[MasterDataSource].[Item].[All]" dimensionUniqueName="[MasterDataSource]" displayFolder="" count="0" memberValueDatatype="130" unbalanced="0"/>
    <cacheHierarchy uniqueName="[MasterDataSource].[Kind]" caption="Kind" attribute="1" defaultMemberUniqueName="[MasterDataSource].[Kind].[All]" allUniqueName="[MasterDataSource].[Kind].[All]" dimensionUniqueName="[MasterDataSource]" displayFolder="" count="0" memberValueDatatype="130" unbalanced="0"/>
    <cacheHierarchy uniqueName="[MasterDataSource].[Hidden]" caption="Hidden" attribute="1" defaultMemberUniqueName="[MasterDataSource].[Hidden].[All]" allUniqueName="[MasterDataSource].[Hidden].[All]" dimensionUniqueName="[MasterDataSource]" displayFolder="" count="0" memberValueDatatype="11"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Measures].[__XL_Count MasterDataConnection xlsx]" caption="__XL_Count MasterDataConnection xlsx" measure="1" displayFolder="" measureGroup="MasterDataConnection xlsx" count="0" hidden="1"/>
    <cacheHierarchy uniqueName="[Measures].[__XL_Count MasterDataSource]" caption="__XL_Count MasterDataSource" measure="1" displayFolder="" measureGroup="MasterDataSource" count="0" hidden="1"/>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0"/>
      </fieldsUsage>
      <extLst>
        <ext xmlns:x15="http://schemas.microsoft.com/office/spreadsheetml/2010/11/main" uri="{B97F6D7D-B522-45F9-BDA1-12C45D357490}">
          <x15:cacheHierarchy aggregatedColumn="29"/>
        </ext>
      </extLst>
    </cacheHierarchy>
  </cacheHierarchies>
  <kpis count="0"/>
  <dimensions count="8">
    <dimension name="DateInfo" uniqueName="[DateInfo]" caption="DateInfo"/>
    <dimension name="MasterCustomer" uniqueName="[MasterCustomer]" caption="MasterCustomer"/>
    <dimension name="MasterDataConnection xlsx" uniqueName="[MasterDataConnection xlsx]" caption="MasterDataConnection xlsx"/>
    <dimension name="MasterDataSource" uniqueName="[MasterDataSource]" caption="MasterDataSource"/>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7">
    <measureGroup name="DateInfo" caption="DateInfo"/>
    <measureGroup name="MasterCustomer" caption="MasterCustomer"/>
    <measureGroup name="MasterDataConnection xlsx" caption="MasterDataConnection xlsx"/>
    <measureGroup name="MasterDataSource" caption="MasterDataSource"/>
    <measureGroup name="MasterProduct" caption="MasterProduct"/>
    <measureGroup name="MasterSalesEmp" caption="MasterSalesEmp"/>
    <measureGroup name="SalesData" caption="SalesData"/>
  </measureGroups>
  <maps count="11">
    <map measureGroup="0" dimension="0"/>
    <map measureGroup="1" dimension="1"/>
    <map measureGroup="2" dimension="2"/>
    <map measureGroup="3" dimension="3"/>
    <map measureGroup="4" dimension="4"/>
    <map measureGroup="5" dimension="5"/>
    <map measureGroup="6" dimension="0"/>
    <map measureGroup="6" dimension="1"/>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 Jethani" refreshedDate="45727.419406944442" backgroundQuery="1" createdVersion="8" refreshedVersion="8" minRefreshableVersion="3" recordCount="0" supportSubquery="1" supportAdvancedDrill="1" xr:uid="{409223F2-3F38-4CF9-B5D6-A179B23A013A}">
  <cacheSource type="external" connectionId="8"/>
  <cacheFields count="2">
    <cacheField name="[DateInfo].[Month Name].[Month Name]" caption="Month Name" numFmtId="0" hierarchy="1" level="1">
      <sharedItems count="1">
        <s v="May"/>
      </sharedItems>
    </cacheField>
    <cacheField name="[DateInfo].[Month Flag].[Month Flag]" caption="Month Flag" numFmtId="0" hierarchy="4" level="1">
      <sharedItems containsSemiMixedTypes="0" containsNonDate="0" containsString="0"/>
    </cacheField>
  </cacheFields>
  <cacheHierarchies count="3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0"/>
      </fieldsUsage>
    </cacheHierarchy>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1"/>
      </fieldsUsage>
    </cacheHierarchy>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DataConnection xlsx].[Name]" caption="Name" attribute="1" defaultMemberUniqueName="[MasterDataConnection xlsx].[Name].[All]" allUniqueName="[MasterDataConnection xlsx].[Name].[All]" dimensionUniqueName="[MasterDataConnection xlsx]" displayFolder="" count="0" memberValueDatatype="130" unbalanced="0"/>
    <cacheHierarchy uniqueName="[MasterDataConnection xlsx].[Item]" caption="Item" attribute="1" defaultMemberUniqueName="[MasterDataConnection xlsx].[Item].[All]" allUniqueName="[MasterDataConnection xlsx].[Item].[All]" dimensionUniqueName="[MasterDataConnection xlsx]" displayFolder="" count="0" memberValueDatatype="130" unbalanced="0"/>
    <cacheHierarchy uniqueName="[MasterDataConnection xlsx].[Kind]" caption="Kind" attribute="1" defaultMemberUniqueName="[MasterDataConnection xlsx].[Kind].[All]" allUniqueName="[MasterDataConnection xlsx].[Kind].[All]" dimensionUniqueName="[MasterDataConnection xlsx]" displayFolder="" count="0" memberValueDatatype="130" unbalanced="0"/>
    <cacheHierarchy uniqueName="[MasterDataConnection xlsx].[Hidden]" caption="Hidden" attribute="1" defaultMemberUniqueName="[MasterDataConnection xlsx].[Hidden].[All]" allUniqueName="[MasterDataConnection xlsx].[Hidden].[All]" dimensionUniqueName="[MasterDataConnection xlsx]" displayFolder="" count="0" memberValueDatatype="11" unbalanced="0"/>
    <cacheHierarchy uniqueName="[MasterDataSource].[Name]" caption="Name" attribute="1" defaultMemberUniqueName="[MasterDataSource].[Name].[All]" allUniqueName="[MasterDataSource].[Name].[All]" dimensionUniqueName="[MasterDataSource]" displayFolder="" count="0" memberValueDatatype="130" unbalanced="0"/>
    <cacheHierarchy uniqueName="[MasterDataSource].[Item]" caption="Item" attribute="1" defaultMemberUniqueName="[MasterDataSource].[Item].[All]" allUniqueName="[MasterDataSource].[Item].[All]" dimensionUniqueName="[MasterDataSource]" displayFolder="" count="0" memberValueDatatype="130" unbalanced="0"/>
    <cacheHierarchy uniqueName="[MasterDataSource].[Kind]" caption="Kind" attribute="1" defaultMemberUniqueName="[MasterDataSource].[Kind].[All]" allUniqueName="[MasterDataSource].[Kind].[All]" dimensionUniqueName="[MasterDataSource]" displayFolder="" count="0" memberValueDatatype="130" unbalanced="0"/>
    <cacheHierarchy uniqueName="[MasterDataSource].[Hidden]" caption="Hidden" attribute="1" defaultMemberUniqueName="[MasterDataSource].[Hidden].[All]" allUniqueName="[MasterDataSource].[Hidden].[All]" dimensionUniqueName="[MasterDataSource]" displayFolder="" count="0" memberValueDatatype="11"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Measures].[__XL_Count MasterDataConnection xlsx]" caption="__XL_Count MasterDataConnection xlsx" measure="1" displayFolder="" measureGroup="MasterDataConnection xlsx" count="0" hidden="1"/>
    <cacheHierarchy uniqueName="[Measures].[__XL_Count MasterDataSource]" caption="__XL_Count MasterDataSource" measure="1" displayFolder="" measureGroup="MasterDataSource" count="0" hidden="1"/>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hidden="1">
      <extLst>
        <ext xmlns:x15="http://schemas.microsoft.com/office/spreadsheetml/2010/11/main" uri="{B97F6D7D-B522-45F9-BDA1-12C45D357490}">
          <x15:cacheHierarchy aggregatedColumn="29"/>
        </ext>
      </extLst>
    </cacheHierarchy>
  </cacheHierarchies>
  <kpis count="0"/>
  <dimensions count="8">
    <dimension name="DateInfo" uniqueName="[DateInfo]" caption="DateInfo"/>
    <dimension name="MasterCustomer" uniqueName="[MasterCustomer]" caption="MasterCustomer"/>
    <dimension name="MasterDataConnection xlsx" uniqueName="[MasterDataConnection xlsx]" caption="MasterDataConnection xlsx"/>
    <dimension name="MasterDataSource" uniqueName="[MasterDataSource]" caption="MasterDataSource"/>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7">
    <measureGroup name="DateInfo" caption="DateInfo"/>
    <measureGroup name="MasterCustomer" caption="MasterCustomer"/>
    <measureGroup name="MasterDataConnection xlsx" caption="MasterDataConnection xlsx"/>
    <measureGroup name="MasterDataSource" caption="MasterDataSource"/>
    <measureGroup name="MasterProduct" caption="MasterProduct"/>
    <measureGroup name="MasterSalesEmp" caption="MasterSalesEmp"/>
    <measureGroup name="SalesData" caption="SalesData"/>
  </measureGroups>
  <maps count="11">
    <map measureGroup="0" dimension="0"/>
    <map measureGroup="1" dimension="1"/>
    <map measureGroup="2" dimension="2"/>
    <map measureGroup="3" dimension="3"/>
    <map measureGroup="4" dimension="4"/>
    <map measureGroup="5" dimension="5"/>
    <map measureGroup="6" dimension="0"/>
    <map measureGroup="6" dimension="1"/>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 Jethani" refreshedDate="45727.419407986112" backgroundQuery="1" createdVersion="8" refreshedVersion="8" minRefreshableVersion="3" recordCount="0" supportSubquery="1" supportAdvancedDrill="1" xr:uid="{1DD57430-EF6E-429C-8A0A-4AA9E32CA489}">
  <cacheSource type="external" connectionId="8"/>
  <cacheFields count="2">
    <cacheField name="[DateInfo].[Month Name].[Month Name]" caption="Month Name" numFmtId="0" hierarchy="1" level="1">
      <sharedItems count="1">
        <s v="April"/>
      </sharedItems>
    </cacheField>
    <cacheField name="[DateInfo].[Month Flag].[Month Flag]" caption="Month Flag" numFmtId="0" hierarchy="4" level="1">
      <sharedItems containsSemiMixedTypes="0" containsNonDate="0" containsString="0"/>
    </cacheField>
  </cacheFields>
  <cacheHierarchies count="3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0"/>
      </fieldsUsage>
    </cacheHierarchy>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1"/>
      </fieldsUsage>
    </cacheHierarchy>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DataConnection xlsx].[Name]" caption="Name" attribute="1" defaultMemberUniqueName="[MasterDataConnection xlsx].[Name].[All]" allUniqueName="[MasterDataConnection xlsx].[Name].[All]" dimensionUniqueName="[MasterDataConnection xlsx]" displayFolder="" count="0" memberValueDatatype="130" unbalanced="0"/>
    <cacheHierarchy uniqueName="[MasterDataConnection xlsx].[Item]" caption="Item" attribute="1" defaultMemberUniqueName="[MasterDataConnection xlsx].[Item].[All]" allUniqueName="[MasterDataConnection xlsx].[Item].[All]" dimensionUniqueName="[MasterDataConnection xlsx]" displayFolder="" count="0" memberValueDatatype="130" unbalanced="0"/>
    <cacheHierarchy uniqueName="[MasterDataConnection xlsx].[Kind]" caption="Kind" attribute="1" defaultMemberUniqueName="[MasterDataConnection xlsx].[Kind].[All]" allUniqueName="[MasterDataConnection xlsx].[Kind].[All]" dimensionUniqueName="[MasterDataConnection xlsx]" displayFolder="" count="0" memberValueDatatype="130" unbalanced="0"/>
    <cacheHierarchy uniqueName="[MasterDataConnection xlsx].[Hidden]" caption="Hidden" attribute="1" defaultMemberUniqueName="[MasterDataConnection xlsx].[Hidden].[All]" allUniqueName="[MasterDataConnection xlsx].[Hidden].[All]" dimensionUniqueName="[MasterDataConnection xlsx]" displayFolder="" count="0" memberValueDatatype="11" unbalanced="0"/>
    <cacheHierarchy uniqueName="[MasterDataSource].[Name]" caption="Name" attribute="1" defaultMemberUniqueName="[MasterDataSource].[Name].[All]" allUniqueName="[MasterDataSource].[Name].[All]" dimensionUniqueName="[MasterDataSource]" displayFolder="" count="0" memberValueDatatype="130" unbalanced="0"/>
    <cacheHierarchy uniqueName="[MasterDataSource].[Item]" caption="Item" attribute="1" defaultMemberUniqueName="[MasterDataSource].[Item].[All]" allUniqueName="[MasterDataSource].[Item].[All]" dimensionUniqueName="[MasterDataSource]" displayFolder="" count="0" memberValueDatatype="130" unbalanced="0"/>
    <cacheHierarchy uniqueName="[MasterDataSource].[Kind]" caption="Kind" attribute="1" defaultMemberUniqueName="[MasterDataSource].[Kind].[All]" allUniqueName="[MasterDataSource].[Kind].[All]" dimensionUniqueName="[MasterDataSource]" displayFolder="" count="0" memberValueDatatype="130" unbalanced="0"/>
    <cacheHierarchy uniqueName="[MasterDataSource].[Hidden]" caption="Hidden" attribute="1" defaultMemberUniqueName="[MasterDataSource].[Hidden].[All]" allUniqueName="[MasterDataSource].[Hidden].[All]" dimensionUniqueName="[MasterDataSource]" displayFolder="" count="0" memberValueDatatype="11"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Measures].[__XL_Count MasterDataConnection xlsx]" caption="__XL_Count MasterDataConnection xlsx" measure="1" displayFolder="" measureGroup="MasterDataConnection xlsx" count="0" hidden="1"/>
    <cacheHierarchy uniqueName="[Measures].[__XL_Count MasterDataSource]" caption="__XL_Count MasterDataSource" measure="1" displayFolder="" measureGroup="MasterDataSource" count="0" hidden="1"/>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hidden="1">
      <extLst>
        <ext xmlns:x15="http://schemas.microsoft.com/office/spreadsheetml/2010/11/main" uri="{B97F6D7D-B522-45F9-BDA1-12C45D357490}">
          <x15:cacheHierarchy aggregatedColumn="29"/>
        </ext>
      </extLst>
    </cacheHierarchy>
  </cacheHierarchies>
  <kpis count="0"/>
  <dimensions count="8">
    <dimension name="DateInfo" uniqueName="[DateInfo]" caption="DateInfo"/>
    <dimension name="MasterCustomer" uniqueName="[MasterCustomer]" caption="MasterCustomer"/>
    <dimension name="MasterDataConnection xlsx" uniqueName="[MasterDataConnection xlsx]" caption="MasterDataConnection xlsx"/>
    <dimension name="MasterDataSource" uniqueName="[MasterDataSource]" caption="MasterDataSource"/>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7">
    <measureGroup name="DateInfo" caption="DateInfo"/>
    <measureGroup name="MasterCustomer" caption="MasterCustomer"/>
    <measureGroup name="MasterDataConnection xlsx" caption="MasterDataConnection xlsx"/>
    <measureGroup name="MasterDataSource" caption="MasterDataSource"/>
    <measureGroup name="MasterProduct" caption="MasterProduct"/>
    <measureGroup name="MasterSalesEmp" caption="MasterSalesEmp"/>
    <measureGroup name="SalesData" caption="SalesData"/>
  </measureGroups>
  <maps count="11">
    <map measureGroup="0" dimension="0"/>
    <map measureGroup="1" dimension="1"/>
    <map measureGroup="2" dimension="2"/>
    <map measureGroup="3" dimension="3"/>
    <map measureGroup="4" dimension="4"/>
    <map measureGroup="5" dimension="5"/>
    <map measureGroup="6" dimension="0"/>
    <map measureGroup="6" dimension="1"/>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 Jethani" refreshedDate="45727.41940914352" backgroundQuery="1" createdVersion="8" refreshedVersion="8" minRefreshableVersion="3" recordCount="0" supportSubquery="1" supportAdvancedDrill="1" xr:uid="{854E4C86-DECA-458F-BA95-9221D79F852B}">
  <cacheSource type="external" connectionId="8"/>
  <cacheFields count="3">
    <cacheField name="[Measures].[Sum of SalesValue]" caption="Sum of SalesValue" numFmtId="0" hierarchy="38" level="32767"/>
    <cacheField name="[DateInfo].[Month Flag].[Month Flag]" caption="Month Flag" numFmtId="0" hierarchy="4" level="1">
      <sharedItems count="2">
        <s v="Latest"/>
        <s v="Previous"/>
      </sharedItems>
    </cacheField>
    <cacheField name="[MasterSalesEmp].[FullName].[FullName]" caption="FullName" numFmtId="0" hierarchy="19" level="1">
      <sharedItems count="10">
        <s v="Amy Trefl"/>
        <s v="Anthony Grosse"/>
        <s v="Archer Lamble"/>
        <s v="Hudson Hollinworth"/>
        <s v="Hudson Onslow"/>
        <s v="Jack Potter"/>
        <s v="Kayla Woodcock"/>
        <s v="Lily Code"/>
        <s v="Sophia Hinton"/>
        <s v="Taj Shand"/>
      </sharedItems>
    </cacheField>
  </cacheFields>
  <cacheHierarchies count="3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1"/>
      </fieldsUsage>
    </cacheHierarchy>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DataConnection xlsx].[Name]" caption="Name" attribute="1" defaultMemberUniqueName="[MasterDataConnection xlsx].[Name].[All]" allUniqueName="[MasterDataConnection xlsx].[Name].[All]" dimensionUniqueName="[MasterDataConnection xlsx]" displayFolder="" count="0" memberValueDatatype="130" unbalanced="0"/>
    <cacheHierarchy uniqueName="[MasterDataConnection xlsx].[Item]" caption="Item" attribute="1" defaultMemberUniqueName="[MasterDataConnection xlsx].[Item].[All]" allUniqueName="[MasterDataConnection xlsx].[Item].[All]" dimensionUniqueName="[MasterDataConnection xlsx]" displayFolder="" count="0" memberValueDatatype="130" unbalanced="0"/>
    <cacheHierarchy uniqueName="[MasterDataConnection xlsx].[Kind]" caption="Kind" attribute="1" defaultMemberUniqueName="[MasterDataConnection xlsx].[Kind].[All]" allUniqueName="[MasterDataConnection xlsx].[Kind].[All]" dimensionUniqueName="[MasterDataConnection xlsx]" displayFolder="" count="0" memberValueDatatype="130" unbalanced="0"/>
    <cacheHierarchy uniqueName="[MasterDataConnection xlsx].[Hidden]" caption="Hidden" attribute="1" defaultMemberUniqueName="[MasterDataConnection xlsx].[Hidden].[All]" allUniqueName="[MasterDataConnection xlsx].[Hidden].[All]" dimensionUniqueName="[MasterDataConnection xlsx]" displayFolder="" count="0" memberValueDatatype="11" unbalanced="0"/>
    <cacheHierarchy uniqueName="[MasterDataSource].[Name]" caption="Name" attribute="1" defaultMemberUniqueName="[MasterDataSource].[Name].[All]" allUniqueName="[MasterDataSource].[Name].[All]" dimensionUniqueName="[MasterDataSource]" displayFolder="" count="0" memberValueDatatype="130" unbalanced="0"/>
    <cacheHierarchy uniqueName="[MasterDataSource].[Item]" caption="Item" attribute="1" defaultMemberUniqueName="[MasterDataSource].[Item].[All]" allUniqueName="[MasterDataSource].[Item].[All]" dimensionUniqueName="[MasterDataSource]" displayFolder="" count="0" memberValueDatatype="130" unbalanced="0"/>
    <cacheHierarchy uniqueName="[MasterDataSource].[Kind]" caption="Kind" attribute="1" defaultMemberUniqueName="[MasterDataSource].[Kind].[All]" allUniqueName="[MasterDataSource].[Kind].[All]" dimensionUniqueName="[MasterDataSource]" displayFolder="" count="0" memberValueDatatype="130" unbalanced="0"/>
    <cacheHierarchy uniqueName="[MasterDataSource].[Hidden]" caption="Hidden" attribute="1" defaultMemberUniqueName="[MasterDataSource].[Hidden].[All]" allUniqueName="[MasterDataSource].[Hidden].[All]" dimensionUniqueName="[MasterDataSource]" displayFolder="" count="0" memberValueDatatype="11"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Measures].[__XL_Count MasterDataConnection xlsx]" caption="__XL_Count MasterDataConnection xlsx" measure="1" displayFolder="" measureGroup="MasterDataConnection xlsx" count="0" hidden="1"/>
    <cacheHierarchy uniqueName="[Measures].[__XL_Count MasterDataSource]" caption="__XL_Count MasterDataSource" measure="1" displayFolder="" measureGroup="MasterDataSource" count="0" hidden="1"/>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0"/>
      </fieldsUsage>
      <extLst>
        <ext xmlns:x15="http://schemas.microsoft.com/office/spreadsheetml/2010/11/main" uri="{B97F6D7D-B522-45F9-BDA1-12C45D357490}">
          <x15:cacheHierarchy aggregatedColumn="29"/>
        </ext>
      </extLst>
    </cacheHierarchy>
  </cacheHierarchies>
  <kpis count="0"/>
  <dimensions count="8">
    <dimension name="DateInfo" uniqueName="[DateInfo]" caption="DateInfo"/>
    <dimension name="MasterCustomer" uniqueName="[MasterCustomer]" caption="MasterCustomer"/>
    <dimension name="MasterDataConnection xlsx" uniqueName="[MasterDataConnection xlsx]" caption="MasterDataConnection xlsx"/>
    <dimension name="MasterDataSource" uniqueName="[MasterDataSource]" caption="MasterDataSource"/>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7">
    <measureGroup name="DateInfo" caption="DateInfo"/>
    <measureGroup name="MasterCustomer" caption="MasterCustomer"/>
    <measureGroup name="MasterDataConnection xlsx" caption="MasterDataConnection xlsx"/>
    <measureGroup name="MasterDataSource" caption="MasterDataSource"/>
    <measureGroup name="MasterProduct" caption="MasterProduct"/>
    <measureGroup name="MasterSalesEmp" caption="MasterSalesEmp"/>
    <measureGroup name="SalesData" caption="SalesData"/>
  </measureGroups>
  <maps count="11">
    <map measureGroup="0" dimension="0"/>
    <map measureGroup="1" dimension="1"/>
    <map measureGroup="2" dimension="2"/>
    <map measureGroup="3" dimension="3"/>
    <map measureGroup="4" dimension="4"/>
    <map measureGroup="5" dimension="5"/>
    <map measureGroup="6" dimension="0"/>
    <map measureGroup="6" dimension="1"/>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t Jethani" refreshedDate="45727.419399652776" backgroundQuery="1" createdVersion="3" refreshedVersion="8" minRefreshableVersion="3" recordCount="0" supportSubquery="1" supportAdvancedDrill="1" xr:uid="{6FE06748-6AF8-4B79-A2FE-FF92716A9CA6}">
  <cacheSource type="external" connectionId="8">
    <extLst>
      <ext xmlns:x14="http://schemas.microsoft.com/office/spreadsheetml/2009/9/main" uri="{F057638F-6D5F-4e77-A914-E7F072B9BCA8}">
        <x14:sourceConnection name="ThisWorkbookDataModel"/>
      </ext>
    </extLst>
  </cacheSource>
  <cacheFields count="0"/>
  <cacheHierarchies count="3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0" memberValueDatatype="13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DataConnection xlsx].[Name]" caption="Name" attribute="1" defaultMemberUniqueName="[MasterDataConnection xlsx].[Name].[All]" allUniqueName="[MasterDataConnection xlsx].[Name].[All]" dimensionUniqueName="[MasterDataConnection xlsx]" displayFolder="" count="0" memberValueDatatype="130" unbalanced="0"/>
    <cacheHierarchy uniqueName="[MasterDataConnection xlsx].[Item]" caption="Item" attribute="1" defaultMemberUniqueName="[MasterDataConnection xlsx].[Item].[All]" allUniqueName="[MasterDataConnection xlsx].[Item].[All]" dimensionUniqueName="[MasterDataConnection xlsx]" displayFolder="" count="0" memberValueDatatype="130" unbalanced="0"/>
    <cacheHierarchy uniqueName="[MasterDataConnection xlsx].[Kind]" caption="Kind" attribute="1" defaultMemberUniqueName="[MasterDataConnection xlsx].[Kind].[All]" allUniqueName="[MasterDataConnection xlsx].[Kind].[All]" dimensionUniqueName="[MasterDataConnection xlsx]" displayFolder="" count="0" memberValueDatatype="130" unbalanced="0"/>
    <cacheHierarchy uniqueName="[MasterDataConnection xlsx].[Hidden]" caption="Hidden" attribute="1" defaultMemberUniqueName="[MasterDataConnection xlsx].[Hidden].[All]" allUniqueName="[MasterDataConnection xlsx].[Hidden].[All]" dimensionUniqueName="[MasterDataConnection xlsx]" displayFolder="" count="0" memberValueDatatype="11" unbalanced="0"/>
    <cacheHierarchy uniqueName="[MasterDataSource].[Name]" caption="Name" attribute="1" defaultMemberUniqueName="[MasterDataSource].[Name].[All]" allUniqueName="[MasterDataSource].[Name].[All]" dimensionUniqueName="[MasterDataSource]" displayFolder="" count="0" memberValueDatatype="130" unbalanced="0"/>
    <cacheHierarchy uniqueName="[MasterDataSource].[Item]" caption="Item" attribute="1" defaultMemberUniqueName="[MasterDataSource].[Item].[All]" allUniqueName="[MasterDataSource].[Item].[All]" dimensionUniqueName="[MasterDataSource]" displayFolder="" count="0" memberValueDatatype="130" unbalanced="0"/>
    <cacheHierarchy uniqueName="[MasterDataSource].[Kind]" caption="Kind" attribute="1" defaultMemberUniqueName="[MasterDataSource].[Kind].[All]" allUniqueName="[MasterDataSource].[Kind].[All]" dimensionUniqueName="[MasterDataSource]" displayFolder="" count="0" memberValueDatatype="130" unbalanced="0"/>
    <cacheHierarchy uniqueName="[MasterDataSource].[Hidden]" caption="Hidden" attribute="1" defaultMemberUniqueName="[MasterDataSource].[Hidden].[All]" allUniqueName="[MasterDataSource].[Hidden].[All]" dimensionUniqueName="[MasterDataSource]" displayFolder="" count="0" memberValueDatatype="11"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Measures].[__XL_Count MasterDataConnection xlsx]" caption="__XL_Count MasterDataConnection xlsx" measure="1" displayFolder="" measureGroup="MasterDataConnection xlsx" count="0" hidden="1"/>
    <cacheHierarchy uniqueName="[Measures].[__XL_Count MasterDataSource]" caption="__XL_Count MasterDataSource" measure="1" displayFolder="" measureGroup="MasterDataSource" count="0" hidden="1"/>
    <cacheHierarchy uniqueName="[Measures].[__XL_Count MasterSalesEmp]" caption="__XL_Count MasterSalesEmp" measure="1" displayFolder="" measureGroup="MasterSalesEmp" count="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19123734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760C3A-103A-4676-8FE9-0357FF1E66BC}" name="PivotTable9" cacheId="409" applyNumberFormats="0" applyBorderFormats="0" applyFontFormats="0" applyPatternFormats="0" applyAlignmentFormats="0" applyWidthHeightFormats="1" dataCaption="Values" tag="6e08bc73-0326-473b-8090-ef000d7568f9" updatedVersion="8" minRefreshableVersion="3" visualTotals="0" subtotalHiddenItems="1" colGrandTotals="0" itemPrintTitles="1" createdVersion="8" indent="0" compact="0" compactData="0" multipleFieldFilters="0" chartFormat="9">
  <location ref="E48:F54" firstHeaderRow="1" firstDataRow="1" firstDataCol="1" rowPageCount="1" colPageCount="1"/>
  <pivotFields count="5">
    <pivotField dataField="1" compact="0" outline="0" subtotalTop="0" showAll="0" defaultSubtotal="0"/>
    <pivotField axis="axisPage" compact="0" allDrilled="1" outline="0" subtotalTop="0" showAll="0" sortType="ascending" defaultSubtotal="0" defaultAttributeDrillState="1">
      <items count="2">
        <item s="1" x="0"/>
        <item x="1"/>
      </items>
    </pivotField>
    <pivotField compact="0" allDrilled="1" outline="0"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3"/>
  </rowFields>
  <rowItems count="6">
    <i>
      <x v="1"/>
    </i>
    <i>
      <x v="2"/>
    </i>
    <i>
      <x v="4"/>
    </i>
    <i>
      <x v="3"/>
    </i>
    <i>
      <x/>
    </i>
    <i t="grand">
      <x/>
    </i>
  </rowItems>
  <colItems count="1">
    <i/>
  </colItems>
  <pageFields count="1">
    <pageField fld="1" hier="4" name="[DateInfo].[Month Flag].&amp;[Latest]" cap="Latest"/>
  </pageFields>
  <dataFields count="1">
    <dataField name="Sum of SalesValue" fld="0" baseField="3" baseItem="3" numFmtId="172"/>
  </dataFields>
  <formats count="2">
    <format dxfId="58">
      <pivotArea outline="0" collapsedLevelsAreSubtotals="1" fieldPosition="0"/>
    </format>
    <format dxfId="57">
      <pivotArea outline="0" fieldPosition="0">
        <references count="1">
          <reference field="4294967294" count="1">
            <x v="0"/>
          </reference>
        </references>
      </pivotArea>
    </format>
  </formats>
  <chartFormats count="2">
    <chartFormat chart="4"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sterProduct].[ProductGroup].&amp;[To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3" type="count" id="1" iMeasureHier="38">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activeTabTopLevelEntity name="[MasterCustomer]"/>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AB43B2-9B68-42CB-86FB-B939F00C070A}" name="PivotTable8" cacheId="412" applyNumberFormats="0" applyBorderFormats="0" applyFontFormats="0" applyPatternFormats="0" applyAlignmentFormats="0" applyWidthHeightFormats="1" dataCaption="Values" tag="fc85fbd4-3b00-4db2-a606-f4af8766cf55" updatedVersion="8" minRefreshableVersion="3" visualTotals="0" subtotalHiddenItems="1" colGrandTotals="0" itemPrintTitles="1" createdVersion="8" indent="0" compact="0" compactData="0" multipleFieldFilters="0" chartFormat="10">
  <location ref="A48:B54" firstHeaderRow="1" firstDataRow="1" firstDataCol="1" rowPageCount="1" colPageCount="1"/>
  <pivotFields count="4">
    <pivotField dataField="1" compact="0" outline="0" subtotalTop="0" showAll="0" defaultSubtotal="0"/>
    <pivotField axis="axisPage" compact="0" allDrilled="1" outline="0" subtotalTop="0" showAll="0" sortType="ascending" defaultSubtotal="0" defaultAttributeDrillState="1">
      <items count="2">
        <item s="1" x="0"/>
        <item x="1"/>
      </items>
    </pivotField>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6">
    <i>
      <x v="1"/>
    </i>
    <i>
      <x v="3"/>
    </i>
    <i>
      <x v="4"/>
    </i>
    <i>
      <x/>
    </i>
    <i>
      <x v="2"/>
    </i>
    <i t="grand">
      <x/>
    </i>
  </rowItems>
  <colItems count="1">
    <i/>
  </colItems>
  <pageFields count="1">
    <pageField fld="1" hier="4" name="[DateInfo].[Month Flag].&amp;[Latest]" cap="Latest"/>
  </pageFields>
  <dataFields count="1">
    <dataField name="Sum of SalesValue" fld="0" baseField="0" baseItem="0" numFmtId="172"/>
  </dataFields>
  <formats count="1">
    <format dxfId="56">
      <pivotArea outline="0" collapsedLevelsAreSubtotals="1" fieldPosition="0"/>
    </format>
  </formats>
  <chartFormats count="2">
    <chartFormat chart="5"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sterProduct].[ProductGroup].&amp;[To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40D047-CCCF-4CE3-BD13-F89956E70CC7}" name="PivotTable7" cacheId="415" applyNumberFormats="0" applyBorderFormats="0" applyFontFormats="0" applyPatternFormats="0" applyAlignmentFormats="0" applyWidthHeightFormats="1" dataCaption="Values" tag="7dd25552-6f7d-41e8-a72a-fc88425bd84c" updatedVersion="8" minRefreshableVersion="3" subtotalHiddenItems="1" colGrandTotals="0" itemPrintTitles="1" createdVersion="8" indent="0" compact="0" compactData="0" multipleFieldFilters="0" chartFormat="4">
  <location ref="G31:H37" firstHeaderRow="1" firstDataRow="1" firstDataCol="1"/>
  <pivotFields count="3">
    <pivotField compact="0" allDrilled="1" outline="0" subtotalTop="0" showAll="0" sortType="ascending" defaultSubtotal="0" defaultAttributeDrillState="1">
      <items count="2">
        <item s="1" x="0"/>
        <item s="1" x="1"/>
      </items>
    </pivotField>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SalesValue" fld="1" baseField="2" baseItem="1" numFmtId="170"/>
  </dataFields>
  <formats count="2">
    <format dxfId="60">
      <pivotArea outline="0" collapsedLevelsAreSubtotals="1" fieldPosition="0"/>
    </format>
    <format dxfId="59">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9390B3-25E5-4D7B-B051-6896B0B8121A}" name="PivotTable6" cacheId="418" applyNumberFormats="0" applyBorderFormats="0" applyFontFormats="0" applyPatternFormats="0" applyAlignmentFormats="0" applyWidthHeightFormats="1" dataCaption="Values" tag="3165aaf3-a9b6-4a7e-be4f-3fb188493b87" updatedVersion="8" minRefreshableVersion="3" subtotalHiddenItems="1" colGrandTotals="0" itemPrintTitles="1" createdVersion="8" indent="0" compact="0" compactData="0" multipleFieldFilters="0">
  <location ref="A32:C41" firstHeaderRow="1" firstDataRow="2" firstDataCol="1"/>
  <pivotFields count="3">
    <pivotField dataField="1" compact="0" outline="0" subtotalTop="0" showAll="0" defaultSubtotal="0"/>
    <pivotField axis="axisCol" compact="0" allDrilled="1" outline="0" subtotalTop="0" showAll="0" sortType="ascending" defaultSubtotal="0" defaultAttributeDrillState="1">
      <items count="2">
        <item s="1" x="0"/>
        <item s="1" x="1"/>
      </items>
    </pivotField>
    <pivotField axis="axisRow" compact="0" allDrilled="1" outline="0" subtotalTop="0" showAll="0" sortType="descending" defaultSubtotal="0" defaultAttributeDrillState="1">
      <items count="7">
        <item x="0"/>
        <item x="1"/>
        <item x="2"/>
        <item x="3"/>
        <item x="4"/>
        <item x="5"/>
        <item x="6"/>
      </items>
      <autoSortScope>
        <pivotArea dataOnly="0" outline="0" fieldPosition="0">
          <references count="2">
            <reference field="4294967294" count="1" selected="0">
              <x v="0"/>
            </reference>
            <reference field="1" count="1" selected="0">
              <x v="0"/>
            </reference>
          </references>
        </pivotArea>
      </autoSortScope>
    </pivotField>
  </pivotFields>
  <rowFields count="1">
    <field x="2"/>
  </rowFields>
  <rowItems count="8">
    <i>
      <x v="3"/>
    </i>
    <i>
      <x v="1"/>
    </i>
    <i>
      <x v="5"/>
    </i>
    <i>
      <x/>
    </i>
    <i>
      <x v="4"/>
    </i>
    <i>
      <x v="6"/>
    </i>
    <i>
      <x v="2"/>
    </i>
    <i t="grand">
      <x/>
    </i>
  </rowItems>
  <colFields count="1">
    <field x="1"/>
  </colFields>
  <colItems count="2">
    <i>
      <x/>
    </i>
    <i>
      <x v="1"/>
    </i>
  </colItems>
  <dataFields count="1">
    <dataField name=" " fld="0" baseField="0" baseItem="0" numFmtId="3"/>
  </dataFields>
  <formats count="3">
    <format dxfId="63">
      <pivotArea outline="0" collapsedLevelsAreSubtotals="1" fieldPosition="0"/>
    </format>
    <format dxfId="64">
      <pivotArea outline="0" fieldPosition="0">
        <references count="1">
          <reference field="2" count="0" selected="0"/>
        </references>
      </pivotArea>
    </format>
    <format dxfId="65">
      <pivotArea dataOnly="0" labelOnly="1" outline="0" fieldPosition="0">
        <references count="1">
          <reference field="2" count="0"/>
        </references>
      </pivotArea>
    </format>
  </format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90CC8C-6FFA-415F-A975-98D047C629FC}" name="PivotTable4" cacheId="430" applyNumberFormats="0" applyBorderFormats="0" applyFontFormats="0" applyPatternFormats="0" applyAlignmentFormats="0" applyWidthHeightFormats="1" dataCaption="Values" tag="92660d83-fe94-4e8d-9420-62e821769225" updatedVersion="8" minRefreshableVersion="3" subtotalHiddenItems="1" colGrandTotals="0" itemPrintTitles="1" createdVersion="8" indent="0" compact="0" compactData="0" multipleFieldFilters="0">
  <location ref="G16:H27" firstHeaderRow="1" firstDataRow="1" firstDataCol="1" rowPageCount="1" colPageCount="1"/>
  <pivotFields count="3">
    <pivotField dataField="1" compact="0" outline="0" subtotalTop="0" showAll="0" defaultSubtotal="0"/>
    <pivotField axis="axisPage" compact="0" allDrilled="1" outline="0" subtotalTop="0" showAll="0" sortType="ascending" defaultSubtotal="0" defaultAttributeDrillState="1">
      <items count="2">
        <item s="1" x="0"/>
        <item x="1"/>
      </items>
    </pivotField>
    <pivotField axis="axisRow" compact="0" allDrilled="1" outline="0"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2"/>
    </i>
    <i>
      <x v="5"/>
    </i>
    <i>
      <x v="9"/>
    </i>
    <i>
      <x v="8"/>
    </i>
    <i>
      <x v="4"/>
    </i>
    <i>
      <x/>
    </i>
    <i>
      <x v="6"/>
    </i>
    <i>
      <x v="7"/>
    </i>
    <i>
      <x v="3"/>
    </i>
    <i>
      <x v="1"/>
    </i>
    <i t="grand">
      <x/>
    </i>
  </rowItems>
  <colItems count="1">
    <i/>
  </colItems>
  <pageFields count="1">
    <pageField fld="1" hier="4" name="[DateInfo].[Month Flag].&amp;[Latest]" cap="Latest"/>
  </pageFields>
  <dataFields count="1">
    <dataField name="Sum of SalesValue" fld="0" baseField="0" baseItem="0" numFmtId="3"/>
  </dataFields>
  <formats count="1">
    <format dxfId="61">
      <pivotArea outline="0" collapsedLevelsAreSubtotals="1" fieldPosition="0"/>
    </format>
  </formats>
  <pivotHierarchies count="3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B158CC-1DAD-4982-9A4A-3E00D26E781B}" name="PivotTable3" cacheId="421" applyNumberFormats="0" applyBorderFormats="0" applyFontFormats="0" applyPatternFormats="0" applyAlignmentFormats="0" applyWidthHeightFormats="1" dataCaption="Values" tag="278a0ce3-a2e8-4830-88a5-d5717ab29777" updatedVersion="8" minRefreshableVersion="3" subtotalHiddenItems="1" colGrandTotals="0" itemPrintTitles="1" createdVersion="8" indent="0" compact="0" compactData="0" multipleFieldFilters="0">
  <location ref="A17:C19" firstHeaderRow="1" firstDataRow="2" firstDataCol="1"/>
  <pivotFields count="2">
    <pivotField dataField="1" compact="0" outline="0" subtotalTop="0" showAll="0" defaultSubtotal="0"/>
    <pivotField axis="axisCol" compact="0" allDrilled="1" outline="0" subtotalTop="0" showAll="0" sortType="ascending" defaultSubtotal="0" defaultAttributeDrillState="1">
      <items count="2">
        <item s="1" x="0"/>
        <item s="1" x="1"/>
      </items>
    </pivotField>
  </pivotFields>
  <rowItems count="1">
    <i/>
  </rowItems>
  <colFields count="1">
    <field x="1"/>
  </colFields>
  <colItems count="2">
    <i>
      <x/>
    </i>
    <i>
      <x v="1"/>
    </i>
  </colItems>
  <dataFields count="1">
    <dataField name="Sum of SalesValue" fld="0" baseField="0" baseItem="0" numFmtId="3"/>
  </dataFields>
  <formats count="1">
    <format dxfId="62">
      <pivotArea outline="0" collapsedLevelsAreSubtotals="1"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AEDE38-1A79-4F46-A2D1-E860611205E9}" name="PivotTable2" cacheId="427" applyNumberFormats="0" applyBorderFormats="0" applyFontFormats="0" applyPatternFormats="0" applyAlignmentFormats="0" applyWidthHeightFormats="1" dataCaption="Values" tag="a9b3e870-03ed-45fc-ab1b-c7ffbcb8cac9" updatedVersion="8" minRefreshableVersion="3" subtotalHiddenItems="1" rowGrandTotals="0" itemPrintTitles="1" createdVersion="8" indent="0" compact="0" compactData="0" multipleFieldFilters="0">
  <location ref="D7:D8" firstHeaderRow="1" firstDataRow="1" firstDataCol="1" rowPageCount="1" colPageCount="1"/>
  <pivotFields count="2">
    <pivotField axis="axisRow" compact="0" allDrilled="1" outline="0" subtotalTop="0" showAll="0" dataSourceSort="1" defaultSubtotal="0" defaultAttributeDrillState="1">
      <items count="1">
        <item x="0"/>
      </items>
    </pivotField>
    <pivotField axis="axisPage" compact="0" allDrilled="1" outline="0" subtotalTop="0" showAll="0" dataSourceSort="1" defaultSubtotal="0" defaultAttributeDrillState="1"/>
  </pivotFields>
  <rowFields count="1">
    <field x="0"/>
  </rowFields>
  <rowItems count="1">
    <i>
      <x/>
    </i>
  </rowItems>
  <pageFields count="1">
    <pageField fld="1" hier="4" name="[DateInfo].[Month Flag].&amp;[Previous]" cap="Previous"/>
  </page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873FC3-8EBB-43FF-9001-B4D819282449}" name="PivotTable1" cacheId="424" applyNumberFormats="0" applyBorderFormats="0" applyFontFormats="0" applyPatternFormats="0" applyAlignmentFormats="0" applyWidthHeightFormats="1" dataCaption="Values" tag="4c03b2ff-b042-456e-8d49-968fb75dd8a5" updatedVersion="8" minRefreshableVersion="3" subtotalHiddenItems="1" rowGrandTotals="0" itemPrintTitles="1" createdVersion="8" indent="0" compact="0" compactData="0" multipleFieldFilters="0">
  <location ref="A7:A8" firstHeaderRow="1" firstDataRow="1" firstDataCol="1" rowPageCount="1" colPageCount="1"/>
  <pivotFields count="2">
    <pivotField axis="axisRow" compact="0" allDrilled="1" outline="0" subtotalTop="0" showAll="0" dataSourceSort="1" defaultSubtotal="0" defaultAttributeDrillState="1">
      <items count="1">
        <item x="0"/>
      </items>
    </pivotField>
    <pivotField axis="axisPage" compact="0" allDrilled="1" outline="0" subtotalTop="0" showAll="0" dataSourceSort="1" defaultSubtotal="0" defaultAttributeDrillState="1"/>
  </pivotFields>
  <rowFields count="1">
    <field x="0"/>
  </rowFields>
  <rowItems count="1">
    <i>
      <x/>
    </i>
  </rowItems>
  <pageFields count="1">
    <pageField fld="1" hier="4" name="[DateInfo].[Month Flag].&amp;[Latest]" cap="Latest"/>
  </page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Group" xr10:uid="{5ECD31E8-2210-4DAC-A2BF-E9572DC8C75C}" sourceName="[MasterProduct].[ProductGroup]">
  <pivotTables>
    <pivotTable tabId="2" name="PivotTable8"/>
    <pivotTable tabId="2" name="PivotTable9"/>
  </pivotTables>
  <data>
    <olap pivotCacheId="191237348">
      <levels count="2">
        <level uniqueName="[MasterProduct].[ProductGroup].[(All)]" sourceCaption="(All)" count="0"/>
        <level uniqueName="[MasterProduct].[ProductGroup].[ProductGroup]" sourceCaption="ProductGroup" count="7">
          <ranges>
            <range startItem="0">
              <i n="[MasterProduct].[ProductGroup].&amp;[Chocolate]" c="Chocolate"/>
              <i n="[MasterProduct].[ProductGroup].&amp;[Clothing]" c="Clothing"/>
              <i n="[MasterProduct].[ProductGroup].&amp;[Mug]" c="Mug"/>
              <i n="[MasterProduct].[ProductGroup].&amp;[Packaging]" c="Packaging"/>
              <i n="[MasterProduct].[ProductGroup].&amp;[Special]" c="Special"/>
              <i n="[MasterProduct].[ProductGroup].&amp;[Toy]" c="Toy"/>
              <i n="[MasterProduct].[ProductGroup].&amp;[USB]" c="USB"/>
            </range>
          </ranges>
        </level>
      </levels>
      <selections count="1">
        <selection n="[MasterProduct].[ProductGroup].&amp;[To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Group" xr10:uid="{9608A07E-0BD0-436D-AF88-FBD93383BC5E}" cache="Slicer_ProductGroup" caption="ProductGroup" columnCount="7" showCaption="0" level="1" style="SlicerStyleOther2 2" rowHeight="457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D628F-9608-43BD-9224-B2A12C95A2E4}">
  <dimension ref="C20:F28"/>
  <sheetViews>
    <sheetView showGridLines="0" tabSelected="1" topLeftCell="A4" zoomScale="130" zoomScaleNormal="130" workbookViewId="0">
      <selection activeCell="A56" sqref="A56:XFD1048576"/>
    </sheetView>
  </sheetViews>
  <sheetFormatPr defaultColWidth="0" defaultRowHeight="15" x14ac:dyDescent="0.25"/>
  <cols>
    <col min="1" max="1" width="4.28515625" customWidth="1"/>
    <col min="2" max="2" width="3.7109375" customWidth="1"/>
    <col min="3" max="3" width="14.140625" customWidth="1"/>
    <col min="4" max="5" width="15.140625" bestFit="1" customWidth="1"/>
    <col min="6" max="17" width="9.140625" customWidth="1"/>
    <col min="18" max="18" width="4" customWidth="1"/>
    <col min="19" max="16384" width="9.140625" hidden="1"/>
  </cols>
  <sheetData>
    <row r="20" spans="3:6" x14ac:dyDescent="0.25">
      <c r="D20" s="12" t="str">
        <f>'Dashboard Calculations'!$A$8</f>
        <v>May</v>
      </c>
      <c r="E20" s="11" t="str">
        <f>'Dashboard Calculations'!$D$8</f>
        <v>April</v>
      </c>
    </row>
    <row r="21" spans="3:6" ht="4.5" customHeight="1" x14ac:dyDescent="0.25">
      <c r="D21" s="6"/>
      <c r="E21" s="13"/>
    </row>
    <row r="22" spans="3:6" x14ac:dyDescent="0.25">
      <c r="C22" s="5" t="str">
        <f>'Dashboard Calculations'!A34</f>
        <v>Packaging</v>
      </c>
      <c r="D22" s="14">
        <f>'Dashboard Calculations'!B34</f>
        <v>2973607</v>
      </c>
      <c r="E22" s="14">
        <f>'Dashboard Calculations'!C34</f>
        <v>2586858</v>
      </c>
      <c r="F22" s="15">
        <f>D22/E22-1</f>
        <v>0.14950530721052324</v>
      </c>
    </row>
    <row r="23" spans="3:6" x14ac:dyDescent="0.25">
      <c r="C23" s="5" t="str">
        <f>'Dashboard Calculations'!A35</f>
        <v>Clothing</v>
      </c>
      <c r="D23" s="14">
        <f>'Dashboard Calculations'!B35</f>
        <v>1092695</v>
      </c>
      <c r="E23" s="14">
        <f>'Dashboard Calculations'!C35</f>
        <v>1056630</v>
      </c>
      <c r="F23" s="15">
        <f t="shared" ref="F23:F28" si="0">D23/E23-1</f>
        <v>3.4132099221108714E-2</v>
      </c>
    </row>
    <row r="24" spans="3:6" x14ac:dyDescent="0.25">
      <c r="C24" s="5" t="str">
        <f>'Dashboard Calculations'!A36</f>
        <v>Toy</v>
      </c>
      <c r="D24" s="14">
        <f>'Dashboard Calculations'!B36</f>
        <v>391625</v>
      </c>
      <c r="E24" s="14">
        <f>'Dashboard Calculations'!C36</f>
        <v>393545</v>
      </c>
      <c r="F24" s="15">
        <f t="shared" si="0"/>
        <v>-4.8787305136642756E-3</v>
      </c>
    </row>
    <row r="25" spans="3:6" x14ac:dyDescent="0.25">
      <c r="C25" s="5" t="str">
        <f>'Dashboard Calculations'!A37</f>
        <v>Chocolate</v>
      </c>
      <c r="D25" s="14">
        <f>'Dashboard Calculations'!B37</f>
        <v>259236</v>
      </c>
      <c r="E25" s="14">
        <f>'Dashboard Calculations'!C37</f>
        <v>255384</v>
      </c>
      <c r="F25" s="15">
        <f t="shared" si="0"/>
        <v>1.5083168875105635E-2</v>
      </c>
    </row>
    <row r="26" spans="3:6" x14ac:dyDescent="0.25">
      <c r="C26" s="5" t="str">
        <f>'Dashboard Calculations'!A38</f>
        <v>Special</v>
      </c>
      <c r="D26" s="14">
        <f>'Dashboard Calculations'!B38</f>
        <v>245288</v>
      </c>
      <c r="E26" s="14">
        <f>'Dashboard Calculations'!C38</f>
        <v>272256</v>
      </c>
      <c r="F26" s="15">
        <f t="shared" si="0"/>
        <v>-9.9053831687823224E-2</v>
      </c>
    </row>
    <row r="27" spans="3:6" x14ac:dyDescent="0.25">
      <c r="C27" s="5" t="str">
        <f>'Dashboard Calculations'!A39</f>
        <v>USB</v>
      </c>
      <c r="D27" s="14">
        <f>'Dashboard Calculations'!B39</f>
        <v>140286</v>
      </c>
      <c r="E27" s="14">
        <f>'Dashboard Calculations'!C39</f>
        <v>160074</v>
      </c>
      <c r="F27" s="15">
        <f t="shared" si="0"/>
        <v>-0.12361782675512578</v>
      </c>
    </row>
    <row r="28" spans="3:6" x14ac:dyDescent="0.25">
      <c r="C28" s="5" t="str">
        <f>'Dashboard Calculations'!A40</f>
        <v>Mug</v>
      </c>
      <c r="D28" s="14">
        <f>'Dashboard Calculations'!B40</f>
        <v>84734</v>
      </c>
      <c r="E28" s="14">
        <f>'Dashboard Calculations'!C40</f>
        <v>78221</v>
      </c>
      <c r="F28" s="15">
        <f t="shared" si="0"/>
        <v>8.3264085092238593E-2</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71681-7301-43A1-9D2F-CBB886B7838F}">
  <dimension ref="A4:K54"/>
  <sheetViews>
    <sheetView workbookViewId="0">
      <selection activeCell="G14" sqref="G14:H27"/>
    </sheetView>
  </sheetViews>
  <sheetFormatPr defaultRowHeight="15" x14ac:dyDescent="0.25"/>
  <cols>
    <col min="1" max="1" width="14.7109375" bestFit="1" customWidth="1"/>
    <col min="2" max="2" width="11.7109375" customWidth="1"/>
    <col min="3" max="3" width="15.85546875" customWidth="1"/>
    <col min="4" max="4" width="14.7109375" bestFit="1" customWidth="1"/>
    <col min="5" max="5" width="10.85546875" bestFit="1" customWidth="1"/>
    <col min="6" max="6" width="11.28515625" bestFit="1" customWidth="1"/>
    <col min="7" max="7" width="18.85546875" bestFit="1" customWidth="1"/>
    <col min="8" max="8" width="17.85546875" bestFit="1" customWidth="1"/>
    <col min="10" max="10" width="18.85546875" bestFit="1" customWidth="1"/>
    <col min="11" max="11" width="17.42578125" bestFit="1" customWidth="1"/>
  </cols>
  <sheetData>
    <row r="4" spans="1:11" x14ac:dyDescent="0.25">
      <c r="A4" s="8" t="str">
        <f>"Sales Overview for "&amp;A8</f>
        <v>Sales Overview for May</v>
      </c>
      <c r="B4" s="8"/>
      <c r="C4" s="8"/>
      <c r="D4" s="8"/>
      <c r="E4" s="8"/>
    </row>
    <row r="5" spans="1:11" x14ac:dyDescent="0.25">
      <c r="A5" s="1" t="s">
        <v>5</v>
      </c>
      <c r="B5" t="s" vm="1">
        <v>4</v>
      </c>
      <c r="D5" s="1" t="s">
        <v>5</v>
      </c>
      <c r="E5" t="s" vm="2">
        <v>6</v>
      </c>
    </row>
    <row r="7" spans="1:11" x14ac:dyDescent="0.25">
      <c r="A7" s="1" t="s">
        <v>3</v>
      </c>
      <c r="D7" s="1" t="s">
        <v>3</v>
      </c>
    </row>
    <row r="8" spans="1:11" x14ac:dyDescent="0.25">
      <c r="A8" t="s">
        <v>40</v>
      </c>
      <c r="D8" t="s">
        <v>1</v>
      </c>
    </row>
    <row r="12" spans="1:11" x14ac:dyDescent="0.25">
      <c r="G12" s="9" t="s">
        <v>20</v>
      </c>
      <c r="H12" s="9"/>
      <c r="I12" s="9"/>
      <c r="J12" s="9"/>
      <c r="K12" s="9"/>
    </row>
    <row r="14" spans="1:11" x14ac:dyDescent="0.25">
      <c r="A14" s="7" t="s">
        <v>21</v>
      </c>
      <c r="B14" s="7"/>
      <c r="C14" s="7"/>
      <c r="D14" s="7"/>
      <c r="G14" s="1" t="s">
        <v>5</v>
      </c>
      <c r="H14" t="s" vm="1">
        <v>4</v>
      </c>
    </row>
    <row r="16" spans="1:11" x14ac:dyDescent="0.25">
      <c r="G16" s="1" t="s">
        <v>9</v>
      </c>
      <c r="H16" t="s">
        <v>7</v>
      </c>
      <c r="J16" t="str">
        <f t="shared" ref="J16:K19" si="0">G16</f>
        <v>FullName</v>
      </c>
      <c r="K16" t="str">
        <f t="shared" si="0"/>
        <v>Sum of SalesValue</v>
      </c>
    </row>
    <row r="17" spans="1:11" x14ac:dyDescent="0.25">
      <c r="B17" s="1" t="s">
        <v>5</v>
      </c>
      <c r="G17" t="s">
        <v>12</v>
      </c>
      <c r="H17" s="2">
        <v>638389</v>
      </c>
      <c r="J17" t="str">
        <f t="shared" si="0"/>
        <v>Archer Lamble</v>
      </c>
      <c r="K17" s="5">
        <f t="shared" si="0"/>
        <v>638389</v>
      </c>
    </row>
    <row r="18" spans="1:11" x14ac:dyDescent="0.25">
      <c r="B18" t="s">
        <v>4</v>
      </c>
      <c r="C18" t="s">
        <v>6</v>
      </c>
      <c r="G18" t="s">
        <v>15</v>
      </c>
      <c r="H18" s="2">
        <v>600334</v>
      </c>
      <c r="J18" t="str">
        <f t="shared" si="0"/>
        <v>Jack Potter</v>
      </c>
      <c r="K18" s="5">
        <f t="shared" si="0"/>
        <v>600334</v>
      </c>
    </row>
    <row r="19" spans="1:11" x14ac:dyDescent="0.25">
      <c r="A19" t="s">
        <v>7</v>
      </c>
      <c r="B19" s="2">
        <v>5187471</v>
      </c>
      <c r="C19" s="2">
        <v>4802968</v>
      </c>
      <c r="D19" s="3">
        <f>B22/C22-1</f>
        <v>8.0055290811847923E-2</v>
      </c>
      <c r="G19" t="s">
        <v>19</v>
      </c>
      <c r="H19" s="2">
        <v>558899</v>
      </c>
      <c r="J19" t="str">
        <f t="shared" si="0"/>
        <v>Taj Shand</v>
      </c>
      <c r="K19" s="5">
        <f t="shared" si="0"/>
        <v>558899</v>
      </c>
    </row>
    <row r="20" spans="1:11" x14ac:dyDescent="0.25">
      <c r="B20" s="2"/>
      <c r="C20" s="2"/>
      <c r="G20" t="s">
        <v>18</v>
      </c>
      <c r="H20" s="2">
        <v>524231</v>
      </c>
    </row>
    <row r="21" spans="1:11" x14ac:dyDescent="0.25">
      <c r="B21" s="2"/>
      <c r="C21" s="2"/>
      <c r="G21" t="s">
        <v>14</v>
      </c>
      <c r="H21" s="2">
        <v>509172</v>
      </c>
    </row>
    <row r="22" spans="1:11" x14ac:dyDescent="0.25">
      <c r="A22" t="str">
        <f t="shared" ref="A22:C22" si="1">A19</f>
        <v>Sum of SalesValue</v>
      </c>
      <c r="B22" s="4">
        <f t="shared" si="1"/>
        <v>5187471</v>
      </c>
      <c r="C22" s="4">
        <f t="shared" si="1"/>
        <v>4802968</v>
      </c>
      <c r="G22" t="s">
        <v>10</v>
      </c>
      <c r="H22" s="2">
        <v>509051</v>
      </c>
    </row>
    <row r="23" spans="1:11" x14ac:dyDescent="0.25">
      <c r="G23" t="s">
        <v>16</v>
      </c>
      <c r="H23" s="2">
        <v>480404</v>
      </c>
    </row>
    <row r="24" spans="1:11" x14ac:dyDescent="0.25">
      <c r="G24" t="s">
        <v>17</v>
      </c>
      <c r="H24" s="2">
        <v>479736</v>
      </c>
    </row>
    <row r="25" spans="1:11" x14ac:dyDescent="0.25">
      <c r="G25" t="s">
        <v>13</v>
      </c>
      <c r="H25" s="2">
        <v>449910</v>
      </c>
    </row>
    <row r="26" spans="1:11" x14ac:dyDescent="0.25">
      <c r="G26" t="s">
        <v>11</v>
      </c>
      <c r="H26" s="2">
        <v>437345</v>
      </c>
    </row>
    <row r="27" spans="1:11" x14ac:dyDescent="0.25">
      <c r="G27" t="s">
        <v>2</v>
      </c>
      <c r="H27" s="2">
        <v>5187471</v>
      </c>
    </row>
    <row r="30" spans="1:11" x14ac:dyDescent="0.25">
      <c r="G30" s="16" t="s">
        <v>31</v>
      </c>
      <c r="H30" s="16"/>
      <c r="I30" s="16"/>
    </row>
    <row r="31" spans="1:11" x14ac:dyDescent="0.25">
      <c r="A31" s="7" t="s">
        <v>22</v>
      </c>
      <c r="B31" s="7"/>
      <c r="C31" s="7"/>
      <c r="G31" s="1" t="s">
        <v>0</v>
      </c>
      <c r="H31" t="s">
        <v>7</v>
      </c>
    </row>
    <row r="32" spans="1:11" x14ac:dyDescent="0.25">
      <c r="A32" s="1" t="s">
        <v>8</v>
      </c>
      <c r="B32" s="1" t="s">
        <v>5</v>
      </c>
      <c r="G32" s="17">
        <v>43831</v>
      </c>
      <c r="H32" s="18">
        <v>4665723</v>
      </c>
    </row>
    <row r="33" spans="1:8" x14ac:dyDescent="0.25">
      <c r="A33" s="1" t="s">
        <v>23</v>
      </c>
      <c r="B33" t="s">
        <v>4</v>
      </c>
      <c r="C33" t="s">
        <v>6</v>
      </c>
      <c r="G33" s="17">
        <v>43862</v>
      </c>
      <c r="H33" s="18">
        <v>4158923</v>
      </c>
    </row>
    <row r="34" spans="1:8" x14ac:dyDescent="0.25">
      <c r="A34" s="10" t="s">
        <v>27</v>
      </c>
      <c r="B34" s="10">
        <v>2973607</v>
      </c>
      <c r="C34" s="10">
        <v>2586858</v>
      </c>
      <c r="G34" s="17">
        <v>43891</v>
      </c>
      <c r="H34" s="18">
        <v>4862132</v>
      </c>
    </row>
    <row r="35" spans="1:8" x14ac:dyDescent="0.25">
      <c r="A35" s="10" t="s">
        <v>25</v>
      </c>
      <c r="B35" s="10">
        <v>1092695</v>
      </c>
      <c r="C35" s="10">
        <v>1056630</v>
      </c>
      <c r="G35" s="17">
        <v>43922</v>
      </c>
      <c r="H35" s="18">
        <v>4802968</v>
      </c>
    </row>
    <row r="36" spans="1:8" x14ac:dyDescent="0.25">
      <c r="A36" s="10" t="s">
        <v>29</v>
      </c>
      <c r="B36" s="10">
        <v>391625</v>
      </c>
      <c r="C36" s="10">
        <v>393545</v>
      </c>
      <c r="G36" s="17">
        <v>43952</v>
      </c>
      <c r="H36" s="18">
        <v>5187471</v>
      </c>
    </row>
    <row r="37" spans="1:8" x14ac:dyDescent="0.25">
      <c r="A37" s="10" t="s">
        <v>24</v>
      </c>
      <c r="B37" s="10">
        <v>259236</v>
      </c>
      <c r="C37" s="10">
        <v>255384</v>
      </c>
      <c r="G37" t="s">
        <v>2</v>
      </c>
      <c r="H37" s="18">
        <v>23677217</v>
      </c>
    </row>
    <row r="38" spans="1:8" x14ac:dyDescent="0.25">
      <c r="A38" s="10" t="s">
        <v>28</v>
      </c>
      <c r="B38" s="10">
        <v>245288</v>
      </c>
      <c r="C38" s="10">
        <v>272256</v>
      </c>
    </row>
    <row r="39" spans="1:8" x14ac:dyDescent="0.25">
      <c r="A39" s="10" t="s">
        <v>30</v>
      </c>
      <c r="B39" s="10">
        <v>140286</v>
      </c>
      <c r="C39" s="10">
        <v>160074</v>
      </c>
    </row>
    <row r="40" spans="1:8" x14ac:dyDescent="0.25">
      <c r="A40" s="10" t="s">
        <v>26</v>
      </c>
      <c r="B40" s="10">
        <v>84734</v>
      </c>
      <c r="C40" s="10">
        <v>78221</v>
      </c>
    </row>
    <row r="41" spans="1:8" x14ac:dyDescent="0.25">
      <c r="A41" t="s">
        <v>2</v>
      </c>
      <c r="B41" s="2">
        <v>5187471</v>
      </c>
      <c r="C41" s="2">
        <v>4802968</v>
      </c>
    </row>
    <row r="45" spans="1:8" x14ac:dyDescent="0.25">
      <c r="A45" t="s">
        <v>32</v>
      </c>
      <c r="E45" t="s">
        <v>33</v>
      </c>
    </row>
    <row r="46" spans="1:8" x14ac:dyDescent="0.25">
      <c r="A46" s="1" t="s">
        <v>5</v>
      </c>
      <c r="B46" t="s" vm="1">
        <v>4</v>
      </c>
      <c r="E46" s="1" t="s">
        <v>5</v>
      </c>
      <c r="F46" t="s" vm="1">
        <v>4</v>
      </c>
    </row>
    <row r="48" spans="1:8" x14ac:dyDescent="0.25">
      <c r="A48" s="1" t="s">
        <v>9</v>
      </c>
      <c r="B48" t="s">
        <v>7</v>
      </c>
      <c r="E48" s="1" t="s">
        <v>34</v>
      </c>
      <c r="F48" t="s">
        <v>7</v>
      </c>
    </row>
    <row r="49" spans="1:6" x14ac:dyDescent="0.25">
      <c r="A49" t="s">
        <v>14</v>
      </c>
      <c r="B49" s="19">
        <v>41965</v>
      </c>
      <c r="E49" t="s">
        <v>36</v>
      </c>
      <c r="F49" s="19">
        <v>4845</v>
      </c>
    </row>
    <row r="50" spans="1:6" x14ac:dyDescent="0.25">
      <c r="A50" t="s">
        <v>18</v>
      </c>
      <c r="B50" s="19">
        <v>44565</v>
      </c>
      <c r="E50" t="s">
        <v>37</v>
      </c>
      <c r="F50" s="19">
        <v>5060</v>
      </c>
    </row>
    <row r="51" spans="1:6" x14ac:dyDescent="0.25">
      <c r="A51" t="s">
        <v>19</v>
      </c>
      <c r="B51" s="19">
        <v>47160</v>
      </c>
      <c r="E51" t="s">
        <v>39</v>
      </c>
      <c r="F51" s="19">
        <v>5335</v>
      </c>
    </row>
    <row r="52" spans="1:6" x14ac:dyDescent="0.25">
      <c r="A52" t="s">
        <v>12</v>
      </c>
      <c r="B52" s="19">
        <v>53020</v>
      </c>
      <c r="E52" t="s">
        <v>38</v>
      </c>
      <c r="F52" s="19">
        <v>6435</v>
      </c>
    </row>
    <row r="53" spans="1:6" x14ac:dyDescent="0.25">
      <c r="A53" t="s">
        <v>16</v>
      </c>
      <c r="B53" s="19">
        <v>61060</v>
      </c>
      <c r="E53" t="s">
        <v>35</v>
      </c>
      <c r="F53" s="19">
        <v>8310</v>
      </c>
    </row>
    <row r="54" spans="1:6" x14ac:dyDescent="0.25">
      <c r="A54" s="20" t="s">
        <v>2</v>
      </c>
      <c r="B54" s="19">
        <v>391625</v>
      </c>
      <c r="E54" s="20" t="s">
        <v>2</v>
      </c>
      <c r="F54" s="19">
        <v>391625</v>
      </c>
    </row>
  </sheetData>
  <conditionalFormatting sqref="D19">
    <cfRule type="iconSet" priority="1">
      <iconSet iconSet="3Arrows">
        <cfvo type="percent" val="0"/>
        <cfvo type="num" val="-0.05"/>
        <cfvo type="num" val="0.05"/>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a s t e r D a t a C o n n e c t i o n   x l s x _ 6 1 a a 2 4 2 b - 9 1 9 6 - 4 2 c 4 - a a 8 c - 7 a a 5 a 3 0 7 9 c b 9 " > < 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 7 5 < / i n t > < / v a l u e > < / i t e m > < i t e m > < k e y > < s t r i n g > I t e m < / s t r i n g > < / k e y > < v a l u e > < i n t > 6 3 < / i n t > < / v a l u e > < / i t e m > < i t e m > < k e y > < s t r i n g > K i n d < / s t r i n g > < / k e y > < v a l u e > < i n t > 6 4 < / i n t > < / v a l u e > < / i t e m > < i t e m > < k e y > < s t r i n g > H i d d e n < / s t r i n g > < / k e y > < v a l u e > < i n t > 8 1 < / i n t > < / v a l u e > < / i t e m > < / C o l u m n W i d t h s > < C o l u m n D i s p l a y I n d e x > < i t e m > < k e y > < s t r i n g > N a m e < / s t r i n g > < / k e y > < v a l u e > < i n t > 0 < / i n t > < / v a l u e > < / i t e m > < i t e m > < k e y > < s t r i n g > I t e m < / s t r i n g > < / k e y > < v a l u e > < i n t > 1 < / i n t > < / v a l u e > < / i t e m > < i t e m > < k e y > < s t r i n g > K i n d < / s t r i n g > < / k e y > < v a l u e > < i n t > 2 < / i n t > < / v a l u e > < / i t e m > < i t e m > < k e y > < s t r i n g > H i d d e n < / 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 M a s t e r D a t a C o n n e c t i o n   x l s x _ 6 1 a a 2 4 2 b - 9 1 9 6 - 4 2 c 4 - a a 8 c - 7 a a 5 a 3 0 7 9 c b 9 < / K e y > < V a l u e   x m l n s : a = " h t t p : / / s c h e m a s . d a t a c o n t r a c t . o r g / 2 0 0 4 / 0 7 / M i c r o s o f t . A n a l y s i s S e r v i c e s . C o m m o n " > < a : H a s F o c u s > t r u e < / a : H a s F o c u s > < a : S i z e A t D p i 9 6 > 1 1 3 < / a : S i z e A t D p i 9 6 > < a : V i s i b l e > t r u e < / a : V i s i b l e > < / V a l u e > < / K e y V a l u e O f s t r i n g S a n d b o x E d i t o r . M e a s u r e G r i d S t a t e S c d E 3 5 R y > < K e y V a l u e O f s t r i n g S a n d b o x E d i t o r . M e a s u r e G r i d S t a t e S c d E 3 5 R y > < K e y > M a s t e r P r o d u c t _ 9 b e 5 8 e 1 0 - e 0 0 4 - 4 a 3 7 - 9 4 5 7 - 5 3 1 8 f 5 b 3 2 0 5 8 < / K e y > < V a l u e   x m l n s : a = " h t t p : / / s c h e m a s . d a t a c o n t r a c t . o r g / 2 0 0 4 / 0 7 / M i c r o s o f t . A n a l y s i s S e r v i c e s . C o m m o n " > < a : H a s F o c u s > f a l s e < / a : H a s F o c u s > < a : S i z e A t D p i 9 6 > 1 1 3 < / a : S i z e A t D p i 9 6 > < a : V i s i b l e > t r u e < / a : V i s i b l e > < / V a l u e > < / K e y V a l u e O f s t r i n g S a n d b o x E d i t o r . M e a s u r e G r i d S t a t e S c d E 3 5 R y > < K e y V a l u e O f s t r i n g S a n d b o x E d i t o r . M e a s u r e G r i d S t a t e S c d E 3 5 R y > < K e y > S a l e s D a t a _ e b 5 f 6 8 b 9 - e 7 9 2 - 4 f 7 6 - 9 d d 6 - 4 5 2 2 7 8 c 7 8 1 f 7 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T a b l e O r d e r " > < C u s t o m C o n t e n t > < ! [ C D A T A [ M a s t e r D a t a C o n n e c t i o n   x l s x _ 6 1 a a 2 4 2 b - 9 1 9 6 - 4 2 c 4 - a a 8 c - 7 a a 5 a 3 0 7 9 c b 9 , M a s t e r D a t a S o u r c e _ 1 b d 4 d 7 c a - d 4 f 2 - 4 f 3 e - 8 2 e 9 - 6 f e d 6 b b 4 7 3 7 e , M a s t e r S a l e s E m p _ 2 f 1 b 2 f d 2 - 6 d 8 5 - 4 f 8 d - a 9 6 5 - 1 1 c b 6 8 b a 7 8 a 1 , M a s t e r P r o d u c t _ 9 b e 5 8 e 1 0 - e 0 0 4 - 4 a 3 7 - 9 4 5 7 - 5 3 1 8 f 5 b 3 2 0 5 8 , M a s t e r C u s t o m e r _ 8 d 2 8 a 6 0 9 - 1 7 7 a - 4 0 b 1 - a f d 6 - 3 f a 9 3 0 1 d 9 8 d 0 , S a l e s D a t a _ e b 5 f 6 8 b 9 - e 7 9 2 - 4 f 7 6 - 9 d d 6 - 4 5 2 2 7 8 c 7 8 1 f 7 , D a t e I n f o _ 0 2 c 1 e f 8 1 - c c a e - 4 4 e c - a 4 5 9 - 8 2 f 1 e 0 8 b 2 e f c ] ] > < / 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 M a s t e r D a t a C o n n e c t i o n   x l s x < / 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 M a s t e r D a t a C o n n e c t i o n   x l s x < / 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D i a g r a m O b j e c t K e y > < K e y > C o l u m n s \ I t e m < / K e y > < / D i a g r a m O b j e c t K e y > < D i a g r a m O b j e c t K e y > < K e y > C o l u m n s \ K i n d < / K e y > < / D i a g r a m O b j e c t K e y > < D i a g r a m O b j e c t K e y > < K e y > C o l u m n s \ H i d d e n 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a : K e y V a l u e O f D i a g r a m O b j e c t K e y a n y T y p e z b w N T n L X > < a : K e y > < K e y > C o l u m n s \ I t e m < / K e y > < / a : K e y > < a : V a l u e   i : t y p e = " M e a s u r e G r i d N o d e V i e w S t a t e " > < C o l u m n > 1 < / C o l u m n > < L a y e d O u t > t r u e < / L a y e d O u t > < / a : V a l u e > < / a : K e y V a l u e O f D i a g r a m O b j e c t K e y a n y T y p e z b w N T n L X > < a : K e y V a l u e O f D i a g r a m O b j e c t K e y a n y T y p e z b w N T n L X > < a : K e y > < K e y > C o l u m n s \ K i n d < / K e y > < / a : K e y > < a : V a l u e   i : t y p e = " M e a s u r e G r i d N o d e V i e w S t a t e " > < C o l u m n > 2 < / C o l u m n > < L a y e d O u t > t r u e < / L a y e d O u t > < / a : V a l u e > < / a : K e y V a l u e O f D i a g r a m O b j e c t K e y a n y T y p e z b w N T n L X > < a : K e y V a l u e O f D i a g r a m O b j e c t K e y a n y T y p e z b w N T n L X > < a : K e y > < K e y > C o l u m n s \ H i d d e n < / 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 T a g s \ T a b l e s \ & l t ; T a b l e s \ M a s t e r D a t a C o n n e c t i o n   x l s x & g t ; < / K e y > < / D i a g r a m O b j e c t K e y > < D i a g r a m O b j e c t K e y > < K e y > D y n a m i c   T a g s \ T a b l e s \ & l t ; T a b l e s \ M a s t e r D a t a S o u r c e & g t ; < / K e y > < / D i a g r a m O b j e c t K e y > < D i a g r a m O b j e c t K e y > < K e y > D y n a m i c   T a g s \ T a b l e s \ & l t ; T a b l e s \ M a s t e r S a l e s E m p & g t ; < / K e y > < / D i a g r a m O b j e c t K e y > < D i a g r a m O b j e c t K e y > < K e y > D y n a m i c   T a g s \ T a b l e s \ & l t ; T a b l e s \ M a s t e r P r o d u c t & g t ; < / K e y > < / D i a g r a m O b j e c t K e y > < D i a g r a m O b j e c t K e y > < K e y > D y n a m i c   T a g s \ T a b l e s \ & l t ; T a b l e s \ M a s t e r C u s t o m e r & g t ; < / K e y > < / D i a g r a m O b j e c t K e y > < D i a g r a m O b j e c t K e y > < K e y > D y n a m i c   T a g s \ T a b l e s \ & l t ; T a b l e s \ S a l e s D a t a & g t ; < / K e y > < / D i a g r a m O b j e c t K e y > < D i a g r a m O b j e c t K e y > < K e y > D y n a m i c   T a g s \ T a b l e s \ & l t ; T a b l e s \ D a t e I n f o & g t ; < / K e y > < / D i a g r a m O b j e c t K e y > < D i a g r a m O b j e c t K e y > < K e y > T a b l e s \ M a s t e r D a t a C o n n e c t i o n   x l s x < / K e y > < / D i a g r a m O b j e c t K e y > < D i a g r a m O b j e c t K e y > < K e y > T a b l e s \ M a s t e r D a t a C o n n e c t i o n   x l s x \ C o l u m n s \ N a m e < / K e y > < / D i a g r a m O b j e c t K e y > < D i a g r a m O b j e c t K e y > < K e y > T a b l e s \ M a s t e r D a t a C o n n e c t i o n   x l s x \ C o l u m n s \ I t e m < / K e y > < / D i a g r a m O b j e c t K e y > < D i a g r a m O b j e c t K e y > < K e y > T a b l e s \ M a s t e r D a t a C o n n e c t i o n   x l s x \ C o l u m n s \ K i n d < / K e y > < / D i a g r a m O b j e c t K e y > < D i a g r a m O b j e c t K e y > < K e y > T a b l e s \ M a s t e r D a t a C o n n e c t i o n   x l s x \ C o l u m n s \ H i d d e n < / K e y > < / D i a g r a m O b j e c t K e y > < D i a g r a m O b j e c t K e y > < K e y > T a b l e s \ M a s t e r D a t a S o u r c e < / K e y > < / D i a g r a m O b j e c t K e y > < D i a g r a m O b j e c t K e y > < K e y > T a b l e s \ M a s t e r D a t a S o u r c e \ C o l u m n s \ N a m e < / K e y > < / D i a g r a m O b j e c t K e y > < D i a g r a m O b j e c t K e y > < K e y > T a b l e s \ M a s t e r D a t a S o u r c e \ C o l u m n s \ I t e m < / K e y > < / D i a g r a m O b j e c t K e y > < D i a g r a m O b j e c t K e y > < K e y > T a b l e s \ M a s t e r D a t a S o u r c e \ C o l u m n s \ K i n d < / K e y > < / D i a g r a m O b j e c t K e y > < D i a g r a m O b j e c t K e y > < K e y > T a b l e s \ M a s t e r D a t a S o u r c e \ C o l u m n s \ H i d d e n < / K e y > < / D i a g r a m O b j e c t K e y > < D i a g r a m O b j e c t K e y > < K e y > T a b l e s \ M a s t e r S a l e s E m p < / K e y > < / D i a g r a m O b j e c t K e y > < D i a g r a m O b j e c t K e y > < K e y > T a b l e s \ M a s t e r S a l e s E m p \ C o l u m n s \ F u l l N a m e < / K e y > < / D i a g r a m O b j e c t K e y > < D i a g r a m O b j e c t K e y > < K e y > T a b l e s \ M a s t e r S a l e s E m p \ C o l u m n s \ P e r s o n I D < / K e y > < / D i a g r a m O b j e c t K e y > < D i a g r a m O b j e c t K e y > < K e y > T a b l e s \ M a s t e r P r o d u c t < / K e y > < / D i a g r a m O b j e c t K e y > < D i a g r a m O b j e c t K e y > < K e y > T a b l e s \ M a s t e r P r o d u c t \ C o l u m n s \ P r o d u c t I t e m I D < / K e y > < / D i a g r a m O b j e c t K e y > < D i a g r a m O b j e c t K e y > < K e y > T a b l e s \ M a s t e r P r o d u c t \ C o l u m n s \ P r o d u c t N a m e < / K e y > < / D i a g r a m O b j e c t K e y > < D i a g r a m O b j e c t K e y > < K e y > T a b l e s \ M a s t e r P r o d u c t \ C o l u m n s \ P r o d u c t G r o u p < / K e y > < / D i a g r a m O b j e c t K e y > < D i a g r a m O b j e c t K e y > < K e y > T a b l e s \ M a s t e r P r o d u c t \ C o l u m n s \ I s C h i l l e r S t o c k < / K e y > < / D i a g r a m O b j e c t K e y > < D i a g r a m O b j e c t K e y > < K e y > T a b l e s \ M a s t e r C u s t o m e r < / K e y > < / D i a g r a m O b j e c t K e y > < D i a g r a m O b j e c t K e y > < K e y > T a b l e s \ M a s t e r C u s t o m e r \ C o l u m n s \ C u s t o m e r N a m e < / K e y > < / D i a g r a m O b j e c t K e y > < D i a g r a m O b j e c t K e y > < K e y > T a b l e s \ M a s t e r C u s t o m e r \ C o l u m n s \ C u s t o m e r I D < / K e y > < / D i a g r a m O b j e c t K e y > < D i a g r a m O b j e c t K e y > < K e y > T a b l e s \ S a l e s D a t a < / K e y > < / D i a g r a m O b j e c t K e y > < D i a g r a m O b j e c t K e y > < K e y > T a b l e s \ S a l e s D a t a \ C o l u m n s \ O r d e r L i n e I D < / K e y > < / D i a g r a m O b j e c t K e y > < D i a g r a m O b j e c t K e y > < K e y > T a b l e s \ S a l e s D a t a \ C o l u m n s \ O r d e r I D < / K e y > < / D i a g r a m O b j e c t K e y > < D i a g r a m O b j e c t K e y > < K e y > T a b l e s \ S a l e s D a t a \ C o l u m n s \ C u s t o m e r I D < / K e y > < / D i a g r a m O b j e c t K e y > < D i a g r a m O b j e c t K e y > < K e y > T a b l e s \ S a l e s D a t a \ C o l u m n s \ S a l e s p e r s o n P e r s o n I D < / K e y > < / D i a g r a m O b j e c t K e y > < D i a g r a m O b j e c t K e y > < K e y > T a b l e s \ S a l e s D a t a \ C o l u m n s \ O r d e r D a t e < / K e y > < / D i a g r a m O b j e c t K e y > < D i a g r a m O b j e c t K e y > < K e y > T a b l e s \ S a l e s D a t a \ C o l u m n s \ P r o d u c t I t e m I D < / K e y > < / D i a g r a m O b j e c t K e y > < D i a g r a m O b j e c t K e y > < K e y > T a b l e s \ S a l e s D a t a \ C o l u m n s \ Q u a n t i t y < / K e y > < / D i a g r a m O b j e c t K e y > < D i a g r a m O b j e c t K e y > < K e y > T a b l e s \ S a l e s D a t a \ C o l u m n s \ U n i t P r i c e < / K e y > < / D i a g r a m O b j e c t K e y > < D i a g r a m O b j e c t K e y > < K e y > T a b l e s \ S a l e s D a t a \ C o l u m n s \ S a l e s V a l u e < / K e y > < / D i a g r a m O b j e c t K e y > < D i a g r a m O b j e c t K e y > < K e y > T a b l e s \ D a t e I n f o < / K e y > < / D i a g r a m O b j e c t K e y > < D i a g r a m O b j e c t K e y > < K e y > T a b l e s \ D a t e I n f o \ C o l u m n s \ D a t e < / K e y > < / D i a g r a m O b j e c t K e y > < D i a g r a m O b j e c t K e y > < K e y > T a b l e s \ D a t e I n f o \ C o l u m n s \ M o n t h   N a m e < / K e y > < / D i a g r a m O b j e c t K e y > < D i a g r a m O b j e c t K e y > < K e y > T a b l e s \ D a t e I n f o \ C o l u m n s \ M o n t h < / K e y > < / D i a g r a m O b j e c t K e y > < D i a g r a m O b j e c t K e y > < K e y > T a b l e s \ D a t e I n f o \ C o l u m n s \ S t a r t   o f   M o n t h < / K e y > < / D i a g r a m O b j e c t K e y > < D i a g r a m O b j e c t K e y > < K e y > T a b l e s \ D a t e I n f o \ C o l u m n s \ C u s t o m < / K e y > < / D i a g r a m O b j e c t K e y > < D i a g r a m O b j e c t K e y > < K e y > R e l a t i o n s h i p s \ & l t ; T a b l e s \ S a l e s D a t a \ C o l u m n s \ P r o d u c t I t e m I D & g t ; - & l t ; T a b l e s \ M a s t e r P r o d u c t \ C o l u m n s \ P r o d u c t I t e m I D & g t ; < / K e y > < / D i a g r a m O b j e c t K e y > < D i a g r a m O b j e c t K e y > < K e y > R e l a t i o n s h i p s \ & l t ; T a b l e s \ S a l e s D a t a \ C o l u m n s \ P r o d u c t I t e m I D & g t ; - & l t ; T a b l e s \ M a s t e r P r o d u c t \ C o l u m n s \ P r o d u c t I t e m I D & g t ; \ F K < / K e y > < / D i a g r a m O b j e c t K e y > < D i a g r a m O b j e c t K e y > < K e y > R e l a t i o n s h i p s \ & l t ; T a b l e s \ S a l e s D a t a \ C o l u m n s \ P r o d u c t I t e m I D & g t ; - & l t ; T a b l e s \ M a s t e r P r o d u c t \ C o l u m n s \ P r o d u c t I t e m I D & g t ; \ P K < / K e y > < / D i a g r a m O b j e c t K e y > < D i a g r a m O b j e c t K e y > < K e y > R e l a t i o n s h i p s \ & l t ; T a b l e s \ S a l e s D a t a \ C o l u m n s \ P r o d u c t I t e m I D & g t ; - & l t ; T a b l e s \ M a s t e r P r o d u c t \ C o l u m n s \ P r o d u c t I t e m I D & g t ; \ C r o s s F i l t e r < / K e y > < / D i a g r a m O b j e c t K e y > < D i a g r a m O b j e c t K e y > < K e y > R e l a t i o n s h i p s \ & l t ; T a b l e s \ S a l e s D a t a \ C o l u m n s \ S a l e s p e r s o n P e r s o n I D & g t ; - & l t ; T a b l e s \ M a s t e r S a l e s E m p \ C o l u m n s \ P e r s o n I D & g t ; < / K e y > < / D i a g r a m O b j e c t K e y > < D i a g r a m O b j e c t K e y > < K e y > R e l a t i o n s h i p s \ & l t ; T a b l e s \ S a l e s D a t a \ C o l u m n s \ S a l e s p e r s o n P e r s o n I D & g t ; - & l t ; T a b l e s \ M a s t e r S a l e s E m p \ C o l u m n s \ P e r s o n I D & g t ; \ F K < / K e y > < / D i a g r a m O b j e c t K e y > < D i a g r a m O b j e c t K e y > < K e y > R e l a t i o n s h i p s \ & l t ; T a b l e s \ S a l e s D a t a \ C o l u m n s \ S a l e s p e r s o n P e r s o n I D & g t ; - & l t ; T a b l e s \ M a s t e r S a l e s E m p \ C o l u m n s \ P e r s o n I D & g t ; \ P K < / K e y > < / D i a g r a m O b j e c t K e y > < D i a g r a m O b j e c t K e y > < K e y > R e l a t i o n s h i p s \ & l t ; T a b l e s \ S a l e s D a t a \ C o l u m n s \ S a l e s p e r s o n P e r s o n I D & g t ; - & l t ; T a b l e s \ M a s t e r S a l e s E m p \ C o l u m n s \ P e r s o n I D & g t ; \ C r o s s F i l t e r < / K e y > < / D i a g r a m O b j e c t K e y > < D i a g r a m O b j e c t K e y > < K e y > R e l a t i o n s h i p s \ & l t ; T a b l e s \ S a l e s D a t a \ C o l u m n s \ C u s t o m e r I D & g t ; - & l t ; T a b l e s \ M a s t e r C u s t o m e r \ C o l u m n s \ C u s t o m e r I D & g t ; < / K e y > < / D i a g r a m O b j e c t K e y > < D i a g r a m O b j e c t K e y > < K e y > R e l a t i o n s h i p s \ & l t ; T a b l e s \ S a l e s D a t a \ C o l u m n s \ C u s t o m e r I D & g t ; - & l t ; T a b l e s \ M a s t e r C u s t o m e r \ C o l u m n s \ C u s t o m e r I D & g t ; \ F K < / K e y > < / D i a g r a m O b j e c t K e y > < D i a g r a m O b j e c t K e y > < K e y > R e l a t i o n s h i p s \ & l t ; T a b l e s \ S a l e s D a t a \ C o l u m n s \ C u s t o m e r I D & g t ; - & l t ; T a b l e s \ M a s t e r C u s t o m e r \ C o l u m n s \ C u s t o m e r I D & g t ; \ P K < / K e y > < / D i a g r a m O b j e c t K e y > < D i a g r a m O b j e c t K e y > < K e y > R e l a t i o n s h i p s \ & l t ; T a b l e s \ S a l e s D a t a \ C o l u m n s \ C u s t o m e r I D & g t ; - & l t ; T a b l e s \ M a s t e r C u s t o m e r \ C o l u m n s \ C u s t o m e r I D & g t ; \ C r o s s F i l t e r < / K e y > < / D i a g r a m O b j e c t K e y > < D i a g r a m O b j e c t K e y > < K e y > R e l a t i o n s h i p s \ & l t ; T a b l e s \ S a l e s D a t a \ C o l u m n s \ O r d e r D a t e & g t ; - & l t ; T a b l e s \ D a t e I n f o \ C o l u m n s \ D a t e & g t ; < / K e y > < / D i a g r a m O b j e c t K e y > < D i a g r a m O b j e c t K e y > < K e y > R e l a t i o n s h i p s \ & l t ; T a b l e s \ S a l e s D a t a \ C o l u m n s \ O r d e r D a t e & g t ; - & l t ; T a b l e s \ D a t e I n f o \ C o l u m n s \ D a t e & g t ; \ F K < / K e y > < / D i a g r a m O b j e c t K e y > < D i a g r a m O b j e c t K e y > < K e y > R e l a t i o n s h i p s \ & l t ; T a b l e s \ S a l e s D a t a \ C o l u m n s \ O r d e r D a t e & g t ; - & l t ; T a b l e s \ D a t e I n f o \ C o l u m n s \ D a t e & g t ; \ P K < / K e y > < / D i a g r a m O b j e c t K e y > < D i a g r a m O b j e c t K e y > < K e y > R e l a t i o n s h i p s \ & l t ; T a b l e s \ S a l e s D a t a \ C o l u m n s \ O r d e r D a t e & g t ; - & l t ; T a b l e s \ D a t e I n f o \ C o l u m n s \ D a t e & g t ; \ C r o s s F i l t e r < / K e y > < / D i a g r a m O b j e c t K e y > < / A l l K e y s > < S e l e c t e d K e y s > < D i a g r a m O b j e c t K e y > < K e y > R e l a t i o n s h i p s \ & l t ; T a b l e s \ S a l e s D a t a \ C o l u m n s \ O r d e r D a t e & g t ; - & l t ; T a b l e s \ D a t e I n f o \ C o l u m n s \ D a t e & g t ; 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 T a g s \ T a b l e s \ & l t ; T a b l e s \ M a s t e r D a t a C o n n e c t i o n   x l s x & g t ; < / K e y > < / a : K e y > < a : V a l u e   i : t y p e = " D i a g r a m D i s p l a y T a g V i e w S t a t e " > < I s N o t F i l t e r e d O u t > t r u e < / I s N o t F i l t e r e d O u t > < / a : V a l u e > < / a : K e y V a l u e O f D i a g r a m O b j e c t K e y a n y T y p e z b w N T n L X > < a : K e y V a l u e O f D i a g r a m O b j e c t K e y a n y T y p e z b w N T n L X > < a : K e y > < K e y > D y n a m i c   T a g s \ T a b l e s \ & l t ; T a b l e s \ M a s t e r D a t a S o u r c e & g t ; < / K e y > < / a : K e y > < a : V a l u e   i : t y p e = " D i a g r a m D i s p l a y T a g V i e w S t a t e " > < I s N o t F i l t e r e d O u t > t r u e < / I s N o t F i l t e r e d O u t > < / a : V a l u e > < / a : K e y V a l u e O f D i a g r a m O b j e c t K e y a n y T y p e z b w N T n L X > < a : K e y V a l u e O f D i a g r a m O b j e c t K e y a n y T y p e z b w N T n L X > < a : K e y > < K e y > D y n a m i c   T a g s \ T a b l e s \ & l t ; T a b l e s \ M a s t e r S a l e s E m p & g t ; < / K e y > < / a : K e y > < a : V a l u e   i : t y p e = " D i a g r a m D i s p l a y T a g V i e w S t a t e " > < I s N o t F i l t e r e d O u t > t r u e < / I s N o t F i l t e r e d O u t > < / a : V a l u e > < / a : K e y V a l u e O f D i a g r a m O b j e c t K e y a n y T y p e z b w N T n L X > < a : K e y V a l u e O f D i a g r a m O b j e c t K e y a n y T y p e z b w N T n L X > < a : K e y > < K e y > D y n a m i c   T a g s \ T a b l e s \ & l t ; T a b l e s \ M a s t e r P r o d u c t & g t ; < / K e y > < / a : K e y > < a : V a l u e   i : t y p e = " D i a g r a m D i s p l a y T a g V i e w S t a t e " > < I s N o t F i l t e r e d O u t > t r u e < / I s N o t F i l t e r e d O u t > < / a : V a l u e > < / a : K e y V a l u e O f D i a g r a m O b j e c t K e y a n y T y p e z b w N T n L X > < a : K e y V a l u e O f D i a g r a m O b j e c t K e y a n y T y p e z b w N T n L X > < a : K e y > < K e y > D y n a m i c   T a g s \ T a b l e s \ & l t ; T a b l e s \ M a s t e r C u s t o m e r & g t ; < / K e y > < / a : K e y > < a : V a l u e   i : t y p e = " D i a g r a m D i s p l a y T a g V i e w S t a t e " > < I s N o t F i l t e r e d O u t > t r u e < / I s N o t F i l t e r e d O u t > < / a : V a l u e > < / a : K e y V a l u e O f D i a g r a m O b j e c t K e y a n y T y p e z b w N T n L X > < a : K e y V a l u e O f D i a g r a m O b j e c t K e y a n y T y p e z b w N T n L X > < a : K e y > < K e y > D y n a m i c   T a g s \ T a b l e s \ & l t ; T a b l e s \ S a l e s D a t a & g t ; < / K e y > < / a : K e y > < a : V a l u e   i : t y p e = " D i a g r a m D i s p l a y T a g V i e w S t a t e " > < I s N o t F i l t e r e d O u t > t r u e < / I s N o t F i l t e r e d O u t > < / a : V a l u e > < / a : K e y V a l u e O f D i a g r a m O b j e c t K e y a n y T y p e z b w N T n L X > < a : K e y V a l u e O f D i a g r a m O b j e c t K e y a n y T y p e z b w N T n L X > < a : K e y > < K e y > D y n a m i c   T a g s \ T a b l e s \ & l t ; T a b l e s \ D a t e I n f o & g t ; < / K e y > < / a : K e y > < a : V a l u e   i : t y p e = " D i a g r a m D i s p l a y T a g V i e w S t a t e " > < I s N o t F i l t e r e d O u t > t r u e < / I s N o t F i l t e r e d O u t > < / a : V a l u e > < / a : K e y V a l u e O f D i a g r a m O b j e c t K e y a n y T y p e z b w N T n L X > < a : K e y V a l u e O f D i a g r a m O b j e c t K e y a n y T y p e z b w N T n L X > < a : K e y > < K e y > T a b l e s \ M a s t e r D a t a C o n n e c t i o n   x l s x < / K e y > < / a : K e y > < a : V a l u e   i : t y p e = " D i a g r a m D i s p l a y N o d e V i e w S t a t e " > < H e i g h t > 1 5 0 < / H e i g h t > < I s E x p a n d e d > t r u e < / I s E x p a n d e d > < L a y e d O u t > t r u e < / L a y e d O u t > < W i d t h > 2 0 0 < / W i d t h > < / a : V a l u e > < / a : K e y V a l u e O f D i a g r a m O b j e c t K e y a n y T y p e z b w N T n L X > < a : K e y V a l u e O f D i a g r a m O b j e c t K e y a n y T y p e z b w N T n L X > < a : K e y > < K e y > T a b l e s \ M a s t e r D a t a C o n n e c t i o n   x l s x \ C o l u m n s \ N a m e < / K e y > < / a : K e y > < a : V a l u e   i : t y p e = " D i a g r a m D i s p l a y N o d e V i e w S t a t e " > < H e i g h t > 1 5 0 < / H e i g h t > < I s E x p a n d e d > t r u e < / I s E x p a n d e d > < W i d t h > 2 0 0 < / W i d t h > < / a : V a l u e > < / a : K e y V a l u e O f D i a g r a m O b j e c t K e y a n y T y p e z b w N T n L X > < a : K e y V a l u e O f D i a g r a m O b j e c t K e y a n y T y p e z b w N T n L X > < a : K e y > < K e y > T a b l e s \ M a s t e r D a t a C o n n e c t i o n   x l s x \ C o l u m n s \ I t e m < / K e y > < / a : K e y > < a : V a l u e   i : t y p e = " D i a g r a m D i s p l a y N o d e V i e w S t a t e " > < H e i g h t > 1 5 0 < / H e i g h t > < I s E x p a n d e d > t r u e < / I s E x p a n d e d > < W i d t h > 2 0 0 < / W i d t h > < / a : V a l u e > < / a : K e y V a l u e O f D i a g r a m O b j e c t K e y a n y T y p e z b w N T n L X > < a : K e y V a l u e O f D i a g r a m O b j e c t K e y a n y T y p e z b w N T n L X > < a : K e y > < K e y > T a b l e s \ M a s t e r D a t a C o n n e c t i o n   x l s x \ C o l u m n s \ K i n d < / K e y > < / a : K e y > < a : V a l u e   i : t y p e = " D i a g r a m D i s p l a y N o d e V i e w S t a t e " > < H e i g h t > 1 5 0 < / H e i g h t > < I s E x p a n d e d > t r u e < / I s E x p a n d e d > < W i d t h > 2 0 0 < / W i d t h > < / a : V a l u e > < / a : K e y V a l u e O f D i a g r a m O b j e c t K e y a n y T y p e z b w N T n L X > < a : K e y V a l u e O f D i a g r a m O b j e c t K e y a n y T y p e z b w N T n L X > < a : K e y > < K e y > T a b l e s \ M a s t e r D a t a C o n n e c t i o n   x l s x \ C o l u m n s \ H i d d e n < / K e y > < / a : K e y > < a : V a l u e   i : t y p e = " D i a g r a m D i s p l a y N o d e V i e w S t a t e " > < H e i g h t > 1 5 0 < / H e i g h t > < I s E x p a n d e d > t r u e < / I s E x p a n d e d > < W i d t h > 2 0 0 < / W i d t h > < / a : V a l u e > < / a : K e y V a l u e O f D i a g r a m O b j e c t K e y a n y T y p e z b w N T n L X > < a : K e y V a l u e O f D i a g r a m O b j e c t K e y a n y T y p e z b w N T n L X > < a : K e y > < K e y > T a b l e s \ M a s t e r D a t a S o u r c e < / K e y > < / a : K e y > < a : V a l u e   i : t y p e = " D i a g r a m D i s p l a y N o d e V i e w S t a t e " > < H e i g h t > 1 5 0 < / H e i g h t > < I s E x p a n d e d > t r u e < / I s E x p a n d e d > < L a y e d O u t > t r u e < / L a y e d O u t > < L e f t > 3 2 9 . 9 0 3 8 1 0 5 6 7 6 6 5 8 < / L e f t > < T a b I n d e x > 1 < / T a b I n d e x > < W i d t h > 2 0 0 < / W i d t h > < / a : V a l u e > < / a : K e y V a l u e O f D i a g r a m O b j e c t K e y a n y T y p e z b w N T n L X > < a : K e y V a l u e O f D i a g r a m O b j e c t K e y a n y T y p e z b w N T n L X > < a : K e y > < K e y > T a b l e s \ M a s t e r D a t a S o u r c e \ C o l u m n s \ N a m e < / K e y > < / a : K e y > < a : V a l u e   i : t y p e = " D i a g r a m D i s p l a y N o d e V i e w S t a t e " > < H e i g h t > 1 5 0 < / H e i g h t > < I s E x p a n d e d > t r u e < / I s E x p a n d e d > < W i d t h > 2 0 0 < / W i d t h > < / a : V a l u e > < / a : K e y V a l u e O f D i a g r a m O b j e c t K e y a n y T y p e z b w N T n L X > < a : K e y V a l u e O f D i a g r a m O b j e c t K e y a n y T y p e z b w N T n L X > < a : K e y > < K e y > T a b l e s \ M a s t e r D a t a S o u r c e \ C o l u m n s \ I t e m < / K e y > < / a : K e y > < a : V a l u e   i : t y p e = " D i a g r a m D i s p l a y N o d e V i e w S t a t e " > < H e i g h t > 1 5 0 < / H e i g h t > < I s E x p a n d e d > t r u e < / I s E x p a n d e d > < W i d t h > 2 0 0 < / W i d t h > < / a : V a l u e > < / a : K e y V a l u e O f D i a g r a m O b j e c t K e y a n y T y p e z b w N T n L X > < a : K e y V a l u e O f D i a g r a m O b j e c t K e y a n y T y p e z b w N T n L X > < a : K e y > < K e y > T a b l e s \ M a s t e r D a t a S o u r c e \ C o l u m n s \ K i n d < / K e y > < / a : K e y > < a : V a l u e   i : t y p e = " D i a g r a m D i s p l a y N o d e V i e w S t a t e " > < H e i g h t > 1 5 0 < / H e i g h t > < I s E x p a n d e d > t r u e < / I s E x p a n d e d > < W i d t h > 2 0 0 < / W i d t h > < / a : V a l u e > < / a : K e y V a l u e O f D i a g r a m O b j e c t K e y a n y T y p e z b w N T n L X > < a : K e y V a l u e O f D i a g r a m O b j e c t K e y a n y T y p e z b w N T n L X > < a : K e y > < K e y > T a b l e s \ M a s t e r D a t a S o u r c e \ C o l u m n s \ H i d d e n < / K e y > < / a : K e y > < a : V a l u e   i : t y p e = " D i a g r a m D i s p l a y N o d e V i e w S t a t e " > < H e i g h t > 1 5 0 < / H e i g h t > < I s E x p a n d e d > t r u e < / I s E x p a n d e d > < W i d t h > 2 0 0 < / W i d t h > < / a : V a l u e > < / a : K e y V a l u e O f D i a g r a m O b j e c t K e y a n y T y p e z b w N T n L X > < a : K e y V a l u e O f D i a g r a m O b j e c t K e y a n y T y p e z b w N T n L X > < a : K e y > < K e y > T a b l e s \ M a s t e r S a l e s E m p < / K e y > < / a : K e y > < a : V a l u e   i : t y p e = " D i a g r a m D i s p l a y N o d e V i e w S t a t e " > < H e i g h t > 1 5 0 < / H e i g h t > < I s E x p a n d e d > t r u e < / I s E x p a n d e d > < L a y e d O u t > t r u e < / L a y e d O u t > < L e f t > 4 9 8 . 8 0 7 6 2 1 1 3 5 3 3 1 6 < / L e f t > < T a b I n d e x > 4 < / T a b I n d e x > < T o p > 3 8 8 < / T o p > < W i d t h > 2 0 0 < / W i d t h > < / a : V a l u e > < / a : K e y V a l u e O f D i a g r a m O b j e c t K e y a n y T y p e z b w N T n L X > < a : K e y V a l u e O f D i a g r a m O b j e c t K e y a n y T y p e z b w N T n L X > < a : K e y > < K e y > T a b l e s \ M a s t e r S a l e s E m p \ C o l u m n s \ F u l l N a m e < / K e y > < / a : K e y > < a : V a l u e   i : t y p e = " D i a g r a m D i s p l a y N o d e V i e w S t a t e " > < H e i g h t > 1 5 0 < / H e i g h t > < I s E x p a n d e d > t r u e < / I s E x p a n d e d > < W i d t h > 2 0 0 < / W i d t h > < / a : V a l u e > < / a : K e y V a l u e O f D i a g r a m O b j e c t K e y a n y T y p e z b w N T n L X > < a : K e y V a l u e O f D i a g r a m O b j e c t K e y a n y T y p e z b w N T n L X > < a : K e y > < K e y > T a b l e s \ M a s t e r S a l e s E m p \ C o l u m n s \ P e r s o n I D < / K e y > < / a : K e y > < a : V a l u e   i : t y p e = " D i a g r a m D i s p l a y N o d e V i e w S t a t e " > < H e i g h t > 1 5 0 < / H e i g h t > < I s E x p a n d e d > t r u e < / I s E x p a n d e d > < W i d t h > 2 0 0 < / W i d t h > < / a : V a l u e > < / a : K e y V a l u e O f D i a g r a m O b j e c t K e y a n y T y p e z b w N T n L X > < a : K e y V a l u e O f D i a g r a m O b j e c t K e y a n y T y p e z b w N T n L X > < a : K e y > < K e y > T a b l e s \ M a s t e r P r o d u c t < / K e y > < / a : K e y > < a : V a l u e   i : t y p e = " D i a g r a m D i s p l a y N o d e V i e w S t a t e " > < H e i g h t > 1 5 0 < / H e i g h t > < I s E x p a n d e d > t r u e < / I s E x p a n d e d > < L a y e d O u t > t r u e < / L a y e d O u t > < L e f t > 1 0 5 2 . 7 1 1 4 3 1 7 0 2 9 9 7 3 < / L e f t > < T a b I n d e x > 3 < / T a b I n d e x > < W i d t h > 2 0 0 < / W i d t h > < / a : V a l u e > < / a : K e y V a l u e O f D i a g r a m O b j e c t K e y a n y T y p e z b w N T n L X > < a : K e y V a l u e O f D i a g r a m O b j e c t K e y a n y T y p e z b w N T n L X > < a : K e y > < K e y > T a b l e s \ M a s t e r P r o d u c t \ C o l u m n s \ P r o d u c t I t e m I D < / K e y > < / a : K e y > < a : V a l u e   i : t y p e = " D i a g r a m D i s p l a y N o d e V i e w S t a t e " > < H e i g h t > 1 5 0 < / H e i g h t > < I s E x p a n d e d > t r u e < / I s E x p a n d e d > < W i d t h > 2 0 0 < / W i d t h > < / a : V a l u e > < / a : K e y V a l u e O f D i a g r a m O b j e c t K e y a n y T y p e z b w N T n L X > < a : K e y V a l u e O f D i a g r a m O b j e c t K e y a n y T y p e z b w N T n L X > < a : K e y > < K e y > T a b l e s \ M a s t e r P r o d u c t \ C o l u m n s \ P r o d u c t N a m e < / K e y > < / a : K e y > < a : V a l u e   i : t y p e = " D i a g r a m D i s p l a y N o d e V i e w S t a t e " > < H e i g h t > 1 5 0 < / H e i g h t > < I s E x p a n d e d > t r u e < / I s E x p a n d e d > < W i d t h > 2 0 0 < / W i d t h > < / a : V a l u e > < / a : K e y V a l u e O f D i a g r a m O b j e c t K e y a n y T y p e z b w N T n L X > < a : K e y V a l u e O f D i a g r a m O b j e c t K e y a n y T y p e z b w N T n L X > < a : K e y > < K e y > T a b l e s \ M a s t e r P r o d u c t \ C o l u m n s \ P r o d u c t G r o u p < / K e y > < / a : K e y > < a : V a l u e   i : t y p e = " D i a g r a m D i s p l a y N o d e V i e w S t a t e " > < H e i g h t > 1 5 0 < / H e i g h t > < I s E x p a n d e d > t r u e < / I s E x p a n d e d > < W i d t h > 2 0 0 < / W i d t h > < / a : V a l u e > < / a : K e y V a l u e O f D i a g r a m O b j e c t K e y a n y T y p e z b w N T n L X > < a : K e y V a l u e O f D i a g r a m O b j e c t K e y a n y T y p e z b w N T n L X > < a : K e y > < K e y > T a b l e s \ M a s t e r P r o d u c t \ C o l u m n s \ I s C h i l l e r S t o c k < / K e y > < / a : K e y > < a : V a l u e   i : t y p e = " D i a g r a m D i s p l a y N o d e V i e w S t a t e " > < H e i g h t > 1 5 0 < / H e i g h t > < I s E x p a n d e d > t r u e < / I s E x p a n d e d > < W i d t h > 2 0 0 < / W i d t h > < / a : V a l u e > < / a : K e y V a l u e O f D i a g r a m O b j e c t K e y a n y T y p e z b w N T n L X > < a : K e y V a l u e O f D i a g r a m O b j e c t K e y a n y T y p e z b w N T n L X > < a : K e y > < K e y > T a b l e s \ M a s t e r C u s t o m e r < / K e y > < / a : K e y > < a : V a l u e   i : t y p e = " D i a g r a m D i s p l a y N o d e V i e w S t a t e " > < H e i g h t > 1 5 0 < / H e i g h t > < I s E x p a n d e d > t r u e < / I s E x p a n d e d > < L a y e d O u t > t r u e < / L a y e d O u t > < L e f t > 1 4 8 7 . 6 1 5 2 4 2 2 7 0 6 6 3 2 < / L e f t > < T a b I n d e x > 6 < / T a b I n d e x > < T o p > 3 4 7 < / T o p > < W i d t h > 2 0 0 < / W i d t h > < / a : V a l u e > < / a : K e y V a l u e O f D i a g r a m O b j e c t K e y a n y T y p e z b w N T n L X > < a : K e y V a l u e O f D i a g r a m O b j e c t K e y a n y T y p e z b w N T n L X > < a : K e y > < K e y > T a b l e s \ M a s t e r C u s t o m e r \ C o l u m n s \ C u s t o m e r N a m e < / K e y > < / a : K e y > < a : V a l u e   i : t y p e = " D i a g r a m D i s p l a y N o d e V i e w S t a t e " > < H e i g h t > 1 5 0 < / H e i g h t > < I s E x p a n d e d > t r u e < / I s E x p a n d e d > < W i d t h > 2 0 0 < / W i d t h > < / a : V a l u e > < / a : K e y V a l u e O f D i a g r a m O b j e c t K e y a n y T y p e z b w N T n L X > < a : K e y V a l u e O f D i a g r a m O b j e c t K e y a n y T y p e z b w N T n L X > < a : K e y > < K e y > T a b l e s \ M a s t e r C u s t o m e r \ C o l u m n s \ C u s t o m e r I D < / K e y > < / a : K e y > < a : V a l u e   i : t y p e = " D i a g r a m D i s p l a y N o d e V i e w S t a t e " > < H e i g h t > 1 5 0 < / H e i g h t > < I s E x p a n d e d > t r u e < / I s E x p a n d e d > < W i d t h > 2 0 0 < / W i d t h > < / a : V a l u e > < / a : K e y V a l u e O f D i a g r a m O b j e c t K e y a n y T y p e z b w N T n L X > < a : K e y V a l u e O f D i a g r a m O b j e c t K e y a n y T y p e z b w N T n L X > < a : K e y > < K e y > T a b l e s \ S a l e s D a t a < / K e y > < / a : K e y > < a : V a l u e   i : t y p e = " D i a g r a m D i s p l a y N o d e V i e w S t a t e " > < H e i g h t > 3 0 0 < / H e i g h t > < I s E x p a n d e d > t r u e < / I s E x p a n d e d > < L a y e d O u t > t r u e < / L a y e d O u t > < L e f t > 1 0 2 9 . 5 1 9 0 5 2 8 3 8 3 2 9 1 < / L e f t > < T a b I n d e x > 5 < / T a b I n d e x > < T o p > 3 1 0 < / T o p > < W i d t h > 2 7 5 < / W i d t h > < / a : V a l u e > < / a : K e y V a l u e O f D i a g r a m O b j e c t K e y a n y T y p e z b w N T n L X > < a : K e y V a l u e O f D i a g r a m O b j e c t K e y a n y T y p e z b w N T n L X > < a : K e y > < K e y > T a b l e s \ S a l e s D a t a \ C o l u m n s \ O r d e r L i n e I D < / K e y > < / a : K e y > < a : V a l u e   i : t y p e = " D i a g r a m D i s p l a y N o d e V i e w S t a t e " > < H e i g h t > 1 5 0 < / H e i g h t > < I s E x p a n d e d > t r u e < / I s E x p a n d e d > < W i d t h > 2 0 0 < / W i d t h > < / a : V a l u e > < / a : K e y V a l u e O f D i a g r a m O b j e c t K e y a n y T y p e z b w N T n L X > < a : K e y V a l u e O f D i a g r a m O b j e c t K e y a n y T y p e z b w N T n L X > < a : K e y > < K e y > T a b l e s \ S a l e s D a t a \ C o l u m n s \ O r d e r I D < / K e y > < / a : K e y > < a : V a l u e   i : t y p e = " D i a g r a m D i s p l a y N o d e V i e w S t a t e " > < H e i g h t > 1 5 0 < / H e i g h t > < I s E x p a n d e d > t r u e < / I s E x p a n d e d > < W i d t h > 2 0 0 < / W i d t h > < / a : V a l u e > < / a : K e y V a l u e O f D i a g r a m O b j e c t K e y a n y T y p e z b w N T n L X > < a : K e y V a l u e O f D i a g r a m O b j e c t K e y a n y T y p e z b w N T n L X > < a : K e y > < K e y > T a b l e s \ S a l e s D a t a \ C o l u m n s \ C u s t o m e r I D < / K e y > < / a : K e y > < a : V a l u e   i : t y p e = " D i a g r a m D i s p l a y N o d e V i e w S t a t e " > < H e i g h t > 1 5 0 < / H e i g h t > < I s E x p a n d e d > t r u e < / I s E x p a n d e d > < W i d t h > 2 0 0 < / W i d t h > < / a : V a l u e > < / a : K e y V a l u e O f D i a g r a m O b j e c t K e y a n y T y p e z b w N T n L X > < a : K e y V a l u e O f D i a g r a m O b j e c t K e y a n y T y p e z b w N T n L X > < a : K e y > < K e y > T a b l e s \ S a l e s D a t a \ C o l u m n s \ S a l e s p e r s o n P e r s o n I D < / K e y > < / a : K e y > < a : V a l u e   i : t y p e = " D i a g r a m D i s p l a y N o d e V i e w S t a t e " > < H e i g h t > 1 5 0 < / H e i g h t > < I s E x p a n d e d > t r u e < / I s E x p a n d e d > < W i d t h > 2 0 0 < / W i d t h > < / a : V a l u e > < / a : K e y V a l u e O f D i a g r a m O b j e c t K e y a n y T y p e z b w N T n L X > < a : K e y V a l u e O f D i a g r a m O b j e c t K e y a n y T y p e z b w N T n L X > < a : K e y > < K e y > T a b l e s \ S a l e s D a t a \ C o l u m n s \ O r d e r D a t e < / K e y > < / a : K e y > < a : V a l u e   i : t y p e = " D i a g r a m D i s p l a y N o d e V i e w S t a t e " > < H e i g h t > 1 5 0 < / H e i g h t > < I s E x p a n d e d > t r u e < / I s E x p a n d e d > < W i d t h > 2 0 0 < / W i d t h > < / a : V a l u e > < / a : K e y V a l u e O f D i a g r a m O b j e c t K e y a n y T y p e z b w N T n L X > < a : K e y V a l u e O f D i a g r a m O b j e c t K e y a n y T y p e z b w N T n L X > < a : K e y > < K e y > T a b l e s \ S a l e s D a t a \ C o l u m n s \ P r o d u c t I t e m I D < / K e y > < / a : K e y > < a : V a l u e   i : t y p e = " D i a g r a m D i s p l a y N o d e V i e w S t a t e " > < H e i g h t > 1 5 0 < / H e i g h t > < I s E x p a n d e d > t r u e < / I s E x p a n d e d > < W i d t h > 2 0 0 < / W i d t h > < / a : V a l u e > < / a : K e y V a l u e O f D i a g r a m O b j e c t K e y a n y T y p e z b w N T n L X > < a : K e y V a l u e O f D i a g r a m O b j e c t K e y a n y T y p e z b w N T n L X > < a : K e y > < K e y > T a b l e s \ S a l e s D a t a \ C o l u m n s \ Q u a n t i t y < / K e y > < / a : K e y > < a : V a l u e   i : t y p e = " D i a g r a m D i s p l a y N o d e V i e w S t a t e " > < H e i g h t > 1 5 0 < / H e i g h t > < I s E x p a n d e d > t r u e < / I s E x p a n d e d > < W i d t h > 2 0 0 < / W i d t h > < / a : V a l u e > < / a : K e y V a l u e O f D i a g r a m O b j e c t K e y a n y T y p e z b w N T n L X > < a : K e y V a l u e O f D i a g r a m O b j e c t K e y a n y T y p e z b w N T n L X > < a : K e y > < K e y > T a b l e s \ S a l e s D a t a \ C o l u m n s \ U n i t P r i c e < / K e y > < / a : K e y > < a : V a l u e   i : t y p e = " D i a g r a m D i s p l a y N o d e V i e w S t a t e " > < H e i g h t > 1 5 0 < / H e i g h t > < I s E x p a n d e d > t r u e < / I s E x p a n d e d > < W i d t h > 2 0 0 < / W i d t h > < / a : V a l u e > < / a : K e y V a l u e O f D i a g r a m O b j e c t K e y a n y T y p e z b w N T n L X > < a : K e y V a l u e O f D i a g r a m O b j e c t K e y a n y T y p e z b w N T n L X > < a : K e y > < K e y > T a b l e s \ S a l e s D a t a \ C o l u m n s \ S a l e s V a l u e < / K e y > < / a : K e y > < a : V a l u e   i : t y p e = " D i a g r a m D i s p l a y N o d e V i e w S t a t e " > < H e i g h t > 1 5 0 < / H e i g h t > < I s E x p a n d e d > t r u e < / I s E x p a n d e d > < W i d t h > 2 0 0 < / W i d t h > < / a : V a l u e > < / a : K e y V a l u e O f D i a g r a m O b j e c t K e y a n y T y p e z b w N T n L X > < a : K e y V a l u e O f D i a g r a m O b j e c t K e y a n y T y p e z b w N T n L X > < a : K e y > < K e y > T a b l e s \ D a t e I n f o < / K e y > < / a : K e y > < a : V a l u e   i : t y p e = " D i a g r a m D i s p l a y N o d e V i e w S t a t e " > < H e i g h t > 1 5 0 < / H e i g h t > < I s E x p a n d e d > t r u e < / I s E x p a n d e d > < L a y e d O u t > t r u e < / L a y e d O u t > < L e f t > 7 3 6 . 6 1 5 2 4 2 2 7 0 6 6 3 2 < / L e f t > < T a b I n d e x > 2 < / T a b I n d e x > < T o p > 3 5 < / T o p > < W i d t h > 2 0 0 < / W i d t h > < / a : V a l u e > < / a : K e y V a l u e O f D i a g r a m O b j e c t K e y a n y T y p e z b w N T n L X > < a : K e y V a l u e O f D i a g r a m O b j e c t K e y a n y T y p e z b w N T n L X > < a : K e y > < K e y > T a b l e s \ D a t e I n f o \ C o l u m n s \ D a t e < / K e y > < / a : K e y > < a : V a l u e   i : t y p e = " D i a g r a m D i s p l a y N o d e V i e w S t a t e " > < H e i g h t > 1 5 0 < / H e i g h t > < I s E x p a n d e d > t r u e < / I s E x p a n d e d > < W i d t h > 2 0 0 < / W i d t h > < / a : V a l u e > < / a : K e y V a l u e O f D i a g r a m O b j e c t K e y a n y T y p e z b w N T n L X > < a : K e y V a l u e O f D i a g r a m O b j e c t K e y a n y T y p e z b w N T n L X > < a : K e y > < K e y > T a b l e s \ D a t e I n f o \ C o l u m n s \ M o n t h   N a m e < / K e y > < / a : K e y > < a : V a l u e   i : t y p e = " D i a g r a m D i s p l a y N o d e V i e w S t a t e " > < H e i g h t > 1 5 0 < / H e i g h t > < I s E x p a n d e d > t r u e < / I s E x p a n d e d > < W i d t h > 2 0 0 < / W i d t h > < / a : V a l u e > < / a : K e y V a l u e O f D i a g r a m O b j e c t K e y a n y T y p e z b w N T n L X > < a : K e y V a l u e O f D i a g r a m O b j e c t K e y a n y T y p e z b w N T n L X > < a : K e y > < K e y > T a b l e s \ D a t e I n f o \ C o l u m n s \ M o n t h < / K e y > < / a : K e y > < a : V a l u e   i : t y p e = " D i a g r a m D i s p l a y N o d e V i e w S t a t e " > < H e i g h t > 1 5 0 < / H e i g h t > < I s E x p a n d e d > t r u e < / I s E x p a n d e d > < W i d t h > 2 0 0 < / W i d t h > < / a : V a l u e > < / a : K e y V a l u e O f D i a g r a m O b j e c t K e y a n y T y p e z b w N T n L X > < a : K e y V a l u e O f D i a g r a m O b j e c t K e y a n y T y p e z b w N T n L X > < a : K e y > < K e y > T a b l e s \ D a t e I n f o \ C o l u m n s \ S t a r t   o f   M o n t h < / K e y > < / a : K e y > < a : V a l u e   i : t y p e = " D i a g r a m D i s p l a y N o d e V i e w S t a t e " > < H e i g h t > 1 5 0 < / H e i g h t > < I s E x p a n d e d > t r u e < / I s E x p a n d e d > < W i d t h > 2 0 0 < / W i d t h > < / a : V a l u e > < / a : K e y V a l u e O f D i a g r a m O b j e c t K e y a n y T y p e z b w N T n L X > < a : K e y V a l u e O f D i a g r a m O b j e c t K e y a n y T y p e z b w N T n L X > < a : K e y > < K e y > T a b l e s \ D a t e I n f o \ C o l u m n s \ C u s t o m < / K e y > < / a : K e y > < a : V a l u e   i : t y p e = " D i a g r a m D i s p l a y N o d e V i e w S t a t e " > < H e i g h t > 1 5 0 < / H e i g h t > < I s E x p a n d e d > t r u e < / I s E x p a n d e d > < W i d t h > 2 0 0 < / W i d t h > < / a : V a l u e > < / a : K e y V a l u e O f D i a g r a m O b j e c t K e y a n y T y p e z b w N T n L X > < a : K e y V a l u e O f D i a g r a m O b j e c t K e y a n y T y p e z b w N T n L X > < a : K e y > < K e y > R e l a t i o n s h i p s \ & l t ; T a b l e s \ S a l e s D a t a \ C o l u m n s \ P r o d u c t I t e m I D & g t ; - & l t ; T a b l e s \ M a s t e r P r o d u c t \ C o l u m n s \ P r o d u c t I t e m I D & g t ; < / K e y > < / a : K e y > < a : V a l u e   i : t y p e = " D i a g r a m D i s p l a y L i n k V i e w S t a t e " > < A u t o m a t i o n P r o p e r t y H e l p e r T e x t > E n d   p o i n t   1 :   ( 1 1 8 2 . 2 4 9 8 4 6 , 2 9 4 ) .   E n d   p o i n t   2 :   ( 1 1 4 2 . 2 4 9 8 4 6 , 1 6 6 )   < / A u t o m a t i o n P r o p e r t y H e l p e r T e x t > < L a y e d O u t > t r u e < / L a y e d O u t > < P o i n t s   x m l n s : b = " h t t p : / / s c h e m a s . d a t a c o n t r a c t . o r g / 2 0 0 4 / 0 7 / S y s t e m . W i n d o w s " > < b : P o i n t > < b : _ x > 1 1 8 2 . 2 4 9 8 4 6 < / b : _ x > < b : _ y > 2 9 4 < / b : _ y > < / b : P o i n t > < b : P o i n t > < b : _ x > 1 1 8 2 . 2 4 9 8 4 6 < / b : _ x > < b : _ y > 2 1 9 . 5 < / b : _ y > < / b : P o i n t > < b : P o i n t > < b : _ x > 1 1 8 0 . 2 4 9 8 4 6 < / b : _ x > < b : _ y > 2 1 7 . 5 < / b : _ y > < / b : P o i n t > < b : P o i n t > < b : _ x > 1 1 4 4 . 2 4 9 8 4 6 < / b : _ x > < b : _ y > 2 1 7 . 5 < / b : _ y > < / b : P o i n t > < b : P o i n t > < b : _ x > 1 1 4 2 . 2 4 9 8 4 6 < / b : _ x > < b : _ y > 2 1 5 . 5 < / b : _ y > < / b : P o i n t > < b : P o i n t > < b : _ x > 1 1 4 2 . 2 4 9 8 4 6 < / b : _ x > < b : _ y > 1 6 6 . 0 0 0 0 0 0 0 0 0 0 0 0 0 3 < / b : _ y > < / b : P o i n t > < / P o i n t s > < / a : V a l u e > < / a : K e y V a l u e O f D i a g r a m O b j e c t K e y a n y T y p e z b w N T n L X > < a : K e y V a l u e O f D i a g r a m O b j e c t K e y a n y T y p e z b w N T n L X > < a : K e y > < K e y > R e l a t i o n s h i p s \ & l t ; T a b l e s \ S a l e s D a t a \ C o l u m n s \ P r o d u c t I t e m I D & g t ; - & l t ; T a b l e s \ M a s t e r P r o d u c t \ C o l u m n s \ P r o d u c t I t e m I D & g t ; \ F K < / K e y > < / a : K e y > < a : V a l u e   i : t y p e = " D i a g r a m D i s p l a y L i n k E n d p o i n t V i e w S t a t e " > < H e i g h t > 1 6 < / H e i g h t > < L a b e l L o c a t i o n   x m l n s : b = " h t t p : / / s c h e m a s . d a t a c o n t r a c t . o r g / 2 0 0 4 / 0 7 / S y s t e m . W i n d o w s " > < b : _ x > 1 1 7 4 . 2 4 9 8 4 6 < / b : _ x > < b : _ y > 2 9 4 < / b : _ y > < / L a b e l L o c a t i o n > < L o c a t i o n   x m l n s : b = " h t t p : / / s c h e m a s . d a t a c o n t r a c t . o r g / 2 0 0 4 / 0 7 / S y s t e m . W i n d o w s " > < b : _ x > 1 1 8 2 . 2 4 9 8 4 6 < / b : _ x > < b : _ y > 3 1 0 < / b : _ y > < / L o c a t i o n > < S h a p e R o t a t e A n g l e > 2 7 0 < / S h a p e R o t a t e A n g l e > < W i d t h > 1 6 < / W i d t h > < / a : V a l u e > < / a : K e y V a l u e O f D i a g r a m O b j e c t K e y a n y T y p e z b w N T n L X > < a : K e y V a l u e O f D i a g r a m O b j e c t K e y a n y T y p e z b w N T n L X > < a : K e y > < K e y > R e l a t i o n s h i p s \ & l t ; T a b l e s \ S a l e s D a t a \ C o l u m n s \ P r o d u c t I t e m I D & g t ; - & l t ; T a b l e s \ M a s t e r P r o d u c t \ C o l u m n s \ P r o d u c t I t e m I D & g t ; \ P K < / K e y > < / a : K e y > < a : V a l u e   i : t y p e = " D i a g r a m D i s p l a y L i n k E n d p o i n t V i e w S t a t e " > < H e i g h t > 1 6 < / H e i g h t > < L a b e l L o c a t i o n   x m l n s : b = " h t t p : / / s c h e m a s . d a t a c o n t r a c t . o r g / 2 0 0 4 / 0 7 / S y s t e m . W i n d o w s " > < b : _ x > 1 1 3 4 . 2 4 9 8 4 6 < / b : _ x > < b : _ y > 1 5 0 . 0 0 0 0 0 0 0 0 0 0 0 0 0 3 < / b : _ y > < / L a b e l L o c a t i o n > < L o c a t i o n   x m l n s : b = " h t t p : / / s c h e m a s . d a t a c o n t r a c t . o r g / 2 0 0 4 / 0 7 / S y s t e m . W i n d o w s " > < b : _ x > 1 1 4 2 . 2 4 9 8 4 6 < / b : _ x > < b : _ y > 1 5 0 < / b : _ y > < / L o c a t i o n > < S h a p e R o t a t e A n g l e > 9 0 < / S h a p e R o t a t e A n g l e > < W i d t h > 1 6 < / W i d t h > < / a : V a l u e > < / a : K e y V a l u e O f D i a g r a m O b j e c t K e y a n y T y p e z b w N T n L X > < a : K e y V a l u e O f D i a g r a m O b j e c t K e y a n y T y p e z b w N T n L X > < a : K e y > < K e y > R e l a t i o n s h i p s \ & l t ; T a b l e s \ S a l e s D a t a \ C o l u m n s \ P r o d u c t I t e m I D & g t ; - & l t ; T a b l e s \ M a s t e r P r o d u c t \ C o l u m n s \ P r o d u c t I t e m I D & g t ; \ C r o s s F i l t e r < / K e y > < / a : K e y > < a : V a l u e   i : t y p e = " D i a g r a m D i s p l a y L i n k C r o s s F i l t e r V i e w S t a t e " > < P o i n t s   x m l n s : b = " h t t p : / / s c h e m a s . d a t a c o n t r a c t . o r g / 2 0 0 4 / 0 7 / S y s t e m . W i n d o w s " > < b : P o i n t > < b : _ x > 1 1 8 2 . 2 4 9 8 4 6 < / b : _ x > < b : _ y > 2 9 4 < / b : _ y > < / b : P o i n t > < b : P o i n t > < b : _ x > 1 1 8 2 . 2 4 9 8 4 6 < / b : _ x > < b : _ y > 2 1 9 . 5 < / b : _ y > < / b : P o i n t > < b : P o i n t > < b : _ x > 1 1 8 0 . 2 4 9 8 4 6 < / b : _ x > < b : _ y > 2 1 7 . 5 < / b : _ y > < / b : P o i n t > < b : P o i n t > < b : _ x > 1 1 4 4 . 2 4 9 8 4 6 < / b : _ x > < b : _ y > 2 1 7 . 5 < / b : _ y > < / b : P o i n t > < b : P o i n t > < b : _ x > 1 1 4 2 . 2 4 9 8 4 6 < / b : _ x > < b : _ y > 2 1 5 . 5 < / b : _ y > < / b : P o i n t > < b : P o i n t > < b : _ x > 1 1 4 2 . 2 4 9 8 4 6 < / b : _ x > < b : _ y > 1 6 6 . 0 0 0 0 0 0 0 0 0 0 0 0 0 3 < / b : _ y > < / b : P o i n t > < / P o i n t s > < / a : V a l u e > < / a : K e y V a l u e O f D i a g r a m O b j e c t K e y a n y T y p e z b w N T n L X > < a : K e y V a l u e O f D i a g r a m O b j e c t K e y a n y T y p e z b w N T n L X > < a : K e y > < K e y > R e l a t i o n s h i p s \ & l t ; T a b l e s \ S a l e s D a t a \ C o l u m n s \ S a l e s p e r s o n P e r s o n I D & g t ; - & l t ; T a b l e s \ M a s t e r S a l e s E m p \ C o l u m n s \ P e r s o n I D & g t ; < / K e y > < / a : K e y > < a : V a l u e   i : t y p e = " D i a g r a m D i s p l a y L i n k V i e w S t a t e " > < A u t o m a t i o n P r o p e r t y H e l p e r T e x t > E n d   p o i n t   1 :   ( 1 0 1 3 . 5 1 9 0 5 2 8 3 8 3 3 , 4 5 1 . 5 ) .   E n d   p o i n t   2 :   ( 7 1 4 . 8 0 7 6 2 1 1 3 5 3 3 2 , 4 7 1 . 5 )   < / A u t o m a t i o n P r o p e r t y H e l p e r T e x t > < L a y e d O u t > t r u e < / L a y e d O u t > < P o i n t s   x m l n s : b = " h t t p : / / s c h e m a s . d a t a c o n t r a c t . o r g / 2 0 0 4 / 0 7 / S y s t e m . W i n d o w s " > < b : P o i n t > < b : _ x > 1 0 1 3 . 5 1 9 0 5 2 8 3 8 3 2 9 1 < / b : _ x > < b : _ y > 4 5 1 . 5 < / b : _ y > < / b : P o i n t > < b : P o i n t > < b : _ x > 8 6 6 . 1 6 3 3 3 7 < / b : _ x > < b : _ y > 4 5 1 . 5 < / b : _ y > < / b : P o i n t > < b : P o i n t > < b : _ x > 8 6 4 . 1 6 3 3 3 7 < / b : _ x > < b : _ y > 4 5 3 . 5 < / b : _ y > < / b : P o i n t > < b : P o i n t > < b : _ x > 8 6 4 . 1 6 3 3 3 7 < / b : _ x > < b : _ y > 4 6 9 . 5 < / b : _ y > < / b : P o i n t > < b : P o i n t > < b : _ x > 8 6 2 . 1 6 3 3 3 7 < / b : _ x > < b : _ y > 4 7 1 . 5 < / b : _ y > < / b : P o i n t > < b : P o i n t > < b : _ x > 7 1 4 . 8 0 7 6 2 1 1 3 5 3 3 1 6 < / b : _ x > < b : _ y > 4 7 1 . 5 < / b : _ y > < / b : P o i n t > < / P o i n t s > < / a : V a l u e > < / a : K e y V a l u e O f D i a g r a m O b j e c t K e y a n y T y p e z b w N T n L X > < a : K e y V a l u e O f D i a g r a m O b j e c t K e y a n y T y p e z b w N T n L X > < a : K e y > < K e y > R e l a t i o n s h i p s \ & l t ; T a b l e s \ S a l e s D a t a \ C o l u m n s \ S a l e s p e r s o n P e r s o n I D & g t ; - & l t ; T a b l e s \ M a s t e r S a l e s E m p \ C o l u m n s \ P e r s o n I D & g t ; \ F K < / K e y > < / a : K e y > < a : V a l u e   i : t y p e = " D i a g r a m D i s p l a y L i n k E n d p o i n t V i e w S t a t e " > < H e i g h t > 1 6 < / H e i g h t > < L a b e l L o c a t i o n   x m l n s : b = " h t t p : / / s c h e m a s . d a t a c o n t r a c t . o r g / 2 0 0 4 / 0 7 / S y s t e m . W i n d o w s " > < b : _ x > 1 0 1 3 . 5 1 9 0 5 2 8 3 8 3 2 9 1 < / b : _ x > < b : _ y > 4 4 3 . 5 < / b : _ y > < / L a b e l L o c a t i o n > < L o c a t i o n   x m l n s : b = " h t t p : / / s c h e m a s . d a t a c o n t r a c t . o r g / 2 0 0 4 / 0 7 / S y s t e m . W i n d o w s " > < b : _ x > 1 0 2 9 . 5 1 9 0 5 2 8 3 8 3 2 9 1 < / b : _ x > < b : _ y > 4 5 1 . 5 < / b : _ y > < / L o c a t i o n > < S h a p e R o t a t e A n g l e > 1 8 0 < / S h a p e R o t a t e A n g l e > < W i d t h > 1 6 < / W i d t h > < / a : V a l u e > < / a : K e y V a l u e O f D i a g r a m O b j e c t K e y a n y T y p e z b w N T n L X > < a : K e y V a l u e O f D i a g r a m O b j e c t K e y a n y T y p e z b w N T n L X > < a : K e y > < K e y > R e l a t i o n s h i p s \ & l t ; T a b l e s \ S a l e s D a t a \ C o l u m n s \ S a l e s p e r s o n P e r s o n I D & g t ; - & l t ; T a b l e s \ M a s t e r S a l e s E m p \ C o l u m n s \ P e r s o n I D & g t ; \ P K < / K e y > < / a : K e y > < a : V a l u e   i : t y p e = " D i a g r a m D i s p l a y L i n k E n d p o i n t V i e w S t a t e " > < H e i g h t > 1 6 < / H e i g h t > < L a b e l L o c a t i o n   x m l n s : b = " h t t p : / / s c h e m a s . d a t a c o n t r a c t . o r g / 2 0 0 4 / 0 7 / S y s t e m . W i n d o w s " > < b : _ x > 6 9 8 . 8 0 7 6 2 1 1 3 5 3 3 1 6 < / b : _ x > < b : _ y > 4 6 3 . 5 < / b : _ y > < / L a b e l L o c a t i o n > < L o c a t i o n   x m l n s : b = " h t t p : / / s c h e m a s . d a t a c o n t r a c t . o r g / 2 0 0 4 / 0 7 / S y s t e m . W i n d o w s " > < b : _ x > 6 9 8 . 8 0 7 6 2 1 1 3 5 3 3 1 6 < / b : _ x > < b : _ y > 4 7 1 . 5 < / b : _ y > < / L o c a t i o n > < S h a p e R o t a t e A n g l e > 3 6 0 < / S h a p e R o t a t e A n g l e > < W i d t h > 1 6 < / W i d t h > < / a : V a l u e > < / a : K e y V a l u e O f D i a g r a m O b j e c t K e y a n y T y p e z b w N T n L X > < a : K e y V a l u e O f D i a g r a m O b j e c t K e y a n y T y p e z b w N T n L X > < a : K e y > < K e y > R e l a t i o n s h i p s \ & l t ; T a b l e s \ S a l e s D a t a \ C o l u m n s \ S a l e s p e r s o n P e r s o n I D & g t ; - & l t ; T a b l e s \ M a s t e r S a l e s E m p \ C o l u m n s \ P e r s o n I D & g t ; \ C r o s s F i l t e r < / K e y > < / a : K e y > < a : V a l u e   i : t y p e = " D i a g r a m D i s p l a y L i n k C r o s s F i l t e r V i e w S t a t e " > < P o i n t s   x m l n s : b = " h t t p : / / s c h e m a s . d a t a c o n t r a c t . o r g / 2 0 0 4 / 0 7 / S y s t e m . W i n d o w s " > < b : P o i n t > < b : _ x > 1 0 1 3 . 5 1 9 0 5 2 8 3 8 3 2 9 1 < / b : _ x > < b : _ y > 4 5 1 . 5 < / b : _ y > < / b : P o i n t > < b : P o i n t > < b : _ x > 8 6 6 . 1 6 3 3 3 7 < / b : _ x > < b : _ y > 4 5 1 . 5 < / b : _ y > < / b : P o i n t > < b : P o i n t > < b : _ x > 8 6 4 . 1 6 3 3 3 7 < / b : _ x > < b : _ y > 4 5 3 . 5 < / b : _ y > < / b : P o i n t > < b : P o i n t > < b : _ x > 8 6 4 . 1 6 3 3 3 7 < / b : _ x > < b : _ y > 4 6 9 . 5 < / b : _ y > < / b : P o i n t > < b : P o i n t > < b : _ x > 8 6 2 . 1 6 3 3 3 7 < / b : _ x > < b : _ y > 4 7 1 . 5 < / b : _ y > < / b : P o i n t > < b : P o i n t > < b : _ x > 7 1 4 . 8 0 7 6 2 1 1 3 5 3 3 1 6 < / b : _ x > < b : _ y > 4 7 1 . 5 < / b : _ y > < / b : P o i n t > < / P o i n t s > < / a : V a l u e > < / a : K e y V a l u e O f D i a g r a m O b j e c t K e y a n y T y p e z b w N T n L X > < a : K e y V a l u e O f D i a g r a m O b j e c t K e y a n y T y p e z b w N T n L X > < a : K e y > < K e y > R e l a t i o n s h i p s \ & l t ; T a b l e s \ S a l e s D a t a \ C o l u m n s \ C u s t o m e r I D & g t ; - & l t ; T a b l e s \ M a s t e r C u s t o m e r \ C o l u m n s \ C u s t o m e r I D & g t ; < / K e y > < / a : K e y > < a : V a l u e   i : t y p e = " D i a g r a m D i s p l a y L i n k V i e w S t a t e " > < A u t o m a t i o n P r o p e r t y H e l p e r T e x t > E n d   p o i n t   1 :   ( 1 3 2 0 . 5 1 9 0 5 2 8 3 8 3 3 , 4 6 0 ) .   E n d   p o i n t   2 :   ( 1 4 7 1 . 6 1 5 2 4 2 2 7 0 6 6 , 4 2 2 )   < / A u t o m a t i o n P r o p e r t y H e l p e r T e x t > < L a y e d O u t > t r u e < / L a y e d O u t > < P o i n t s   x m l n s : b = " h t t p : / / s c h e m a s . d a t a c o n t r a c t . o r g / 2 0 0 4 / 0 7 / S y s t e m . W i n d o w s " > < b : P o i n t > < b : _ x > 1 3 2 0 . 5 1 9 0 5 2 8 3 8 3 2 9 1 < / b : _ x > < b : _ y > 4 6 0 < / b : _ y > < / b : P o i n t > < b : P o i n t > < b : _ x > 1 3 9 4 . 0 6 7 1 4 7 5 < / b : _ x > < b : _ y > 4 6 0 < / b : _ y > < / b : P o i n t > < b : P o i n t > < b : _ x > 1 3 9 6 . 0 6 7 1 4 7 5 < / b : _ x > < b : _ y > 4 5 8 < / b : _ y > < / b : P o i n t > < b : P o i n t > < b : _ x > 1 3 9 6 . 0 6 7 1 4 7 5 < / b : _ x > < b : _ y > 4 2 4 < / b : _ y > < / b : P o i n t > < b : P o i n t > < b : _ x > 1 3 9 8 . 0 6 7 1 4 7 5 < / b : _ x > < b : _ y > 4 2 2 < / b : _ y > < / b : P o i n t > < b : P o i n t > < b : _ x > 1 4 7 1 . 6 1 5 2 4 2 2 7 0 6 6 3 2 < / b : _ x > < b : _ y > 4 2 2 < / b : _ y > < / b : P o i n t > < / P o i n t s > < / a : V a l u e > < / a : K e y V a l u e O f D i a g r a m O b j e c t K e y a n y T y p e z b w N T n L X > < a : K e y V a l u e O f D i a g r a m O b j e c t K e y a n y T y p e z b w N T n L X > < a : K e y > < K e y > R e l a t i o n s h i p s \ & l t ; T a b l e s \ S a l e s D a t a \ C o l u m n s \ C u s t o m e r I D & g t ; - & l t ; T a b l e s \ M a s t e r C u s t o m e r \ C o l u m n s \ C u s t o m e r I D & g t ; \ F K < / K e y > < / a : K e y > < a : V a l u e   i : t y p e = " D i a g r a m D i s p l a y L i n k E n d p o i n t V i e w S t a t e " > < H e i g h t > 1 6 < / H e i g h t > < L a b e l L o c a t i o n   x m l n s : b = " h t t p : / / s c h e m a s . d a t a c o n t r a c t . o r g / 2 0 0 4 / 0 7 / S y s t e m . W i n d o w s " > < b : _ x > 1 3 0 4 . 5 1 9 0 5 2 8 3 8 3 2 9 1 < / b : _ x > < b : _ y > 4 5 2 < / b : _ y > < / L a b e l L o c a t i o n > < L o c a t i o n   x m l n s : b = " h t t p : / / s c h e m a s . d a t a c o n t r a c t . o r g / 2 0 0 4 / 0 7 / S y s t e m . W i n d o w s " > < b : _ x > 1 3 0 4 . 5 1 9 0 5 2 8 3 8 3 2 9 1 < / b : _ x > < b : _ y > 4 6 0 < / b : _ y > < / L o c a t i o n > < S h a p e R o t a t e A n g l e > 3 6 0 < / S h a p e R o t a t e A n g l e > < W i d t h > 1 6 < / W i d t h > < / a : V a l u e > < / a : K e y V a l u e O f D i a g r a m O b j e c t K e y a n y T y p e z b w N T n L X > < a : K e y V a l u e O f D i a g r a m O b j e c t K e y a n y T y p e z b w N T n L X > < a : K e y > < K e y > R e l a t i o n s h i p s \ & l t ; T a b l e s \ S a l e s D a t a \ C o l u m n s \ C u s t o m e r I D & g t ; - & l t ; T a b l e s \ M a s t e r C u s t o m e r \ C o l u m n s \ C u s t o m e r I D & g t ; \ P K < / K e y > < / a : K e y > < a : V a l u e   i : t y p e = " D i a g r a m D i s p l a y L i n k E n d p o i n t V i e w S t a t e " > < H e i g h t > 1 6 < / H e i g h t > < L a b e l L o c a t i o n   x m l n s : b = " h t t p : / / s c h e m a s . d a t a c o n t r a c t . o r g / 2 0 0 4 / 0 7 / S y s t e m . W i n d o w s " > < b : _ x > 1 4 7 1 . 6 1 5 2 4 2 2 7 0 6 6 3 2 < / b : _ x > < b : _ y > 4 1 4 < / b : _ y > < / L a b e l L o c a t i o n > < L o c a t i o n   x m l n s : b = " h t t p : / / s c h e m a s . d a t a c o n t r a c t . o r g / 2 0 0 4 / 0 7 / S y s t e m . W i n d o w s " > < b : _ x > 1 4 8 7 . 6 1 5 2 4 2 2 7 0 6 6 3 2 < / b : _ x > < b : _ y > 4 2 2 < / b : _ y > < / L o c a t i o n > < S h a p e R o t a t e A n g l e > 1 8 0 < / S h a p e R o t a t e A n g l e > < W i d t h > 1 6 < / W i d t h > < / a : V a l u e > < / a : K e y V a l u e O f D i a g r a m O b j e c t K e y a n y T y p e z b w N T n L X > < a : K e y V a l u e O f D i a g r a m O b j e c t K e y a n y T y p e z b w N T n L X > < a : K e y > < K e y > R e l a t i o n s h i p s \ & l t ; T a b l e s \ S a l e s D a t a \ C o l u m n s \ C u s t o m e r I D & g t ; - & l t ; T a b l e s \ M a s t e r C u s t o m e r \ C o l u m n s \ C u s t o m e r I D & g t ; \ C r o s s F i l t e r < / K e y > < / a : K e y > < a : V a l u e   i : t y p e = " D i a g r a m D i s p l a y L i n k C r o s s F i l t e r V i e w S t a t e " > < P o i n t s   x m l n s : b = " h t t p : / / s c h e m a s . d a t a c o n t r a c t . o r g / 2 0 0 4 / 0 7 / S y s t e m . W i n d o w s " > < b : P o i n t > < b : _ x > 1 3 2 0 . 5 1 9 0 5 2 8 3 8 3 2 9 1 < / b : _ x > < b : _ y > 4 6 0 < / b : _ y > < / b : P o i n t > < b : P o i n t > < b : _ x > 1 3 9 4 . 0 6 7 1 4 7 5 < / b : _ x > < b : _ y > 4 6 0 < / b : _ y > < / b : P o i n t > < b : P o i n t > < b : _ x > 1 3 9 6 . 0 6 7 1 4 7 5 < / b : _ x > < b : _ y > 4 5 8 < / b : _ y > < / b : P o i n t > < b : P o i n t > < b : _ x > 1 3 9 6 . 0 6 7 1 4 7 5 < / b : _ x > < b : _ y > 4 2 4 < / b : _ y > < / b : P o i n t > < b : P o i n t > < b : _ x > 1 3 9 8 . 0 6 7 1 4 7 5 < / b : _ x > < b : _ y > 4 2 2 < / b : _ y > < / b : P o i n t > < b : P o i n t > < b : _ x > 1 4 7 1 . 6 1 5 2 4 2 2 7 0 6 6 3 2 < / b : _ x > < b : _ y > 4 2 2 < / b : _ y > < / b : P o i n t > < / P o i n t s > < / a : V a l u e > < / a : K e y V a l u e O f D i a g r a m O b j e c t K e y a n y T y p e z b w N T n L X > < a : K e y V a l u e O f D i a g r a m O b j e c t K e y a n y T y p e z b w N T n L X > < a : K e y > < K e y > R e l a t i o n s h i p s \ & l t ; T a b l e s \ S a l e s D a t a \ C o l u m n s \ O r d e r D a t e & g t ; - & l t ; T a b l e s \ D a t e I n f o \ C o l u m n s \ D a t e & g t ; < / K e y > < / a : K e y > < a : V a l u e   i : t y p e = " D i a g r a m D i s p l a y L i n k V i e w S t a t e " > < A u t o m a t i o n P r o p e r t y H e l p e r T e x t > E n d   p o i n t   1 :   ( 1 1 6 2 . 2 4 9 8 4 6 , 2 9 4 ) .   E n d   p o i n t   2 :   ( 9 5 2 . 6 1 5 2 4 2 2 7 0 6 6 3 , 1 1 0 )   < / A u t o m a t i o n P r o p e r t y H e l p e r T e x t > < I s F o c u s e d > t r u e < / I s F o c u s e d > < L a y e d O u t > t r u e < / L a y e d O u t > < P o i n t s   x m l n s : b = " h t t p : / / s c h e m a s . d a t a c o n t r a c t . o r g / 2 0 0 4 / 0 7 / S y s t e m . W i n d o w s " > < b : P o i n t > < b : _ x > 1 1 6 2 . 2 4 9 8 4 6 < / b : _ x > < b : _ y > 2 9 4 < / b : _ y > < / b : P o i n t > < b : P o i n t > < b : _ x > 1 1 6 2 . 2 4 9 8 4 6 < / b : _ x > < b : _ y > 2 2 4 . 5 < / b : _ y > < / b : P o i n t > < b : P o i n t > < b : _ x > 1 1 6 0 . 2 4 9 8 4 6 < / b : _ x > < b : _ y > 2 2 2 . 5 < / b : _ y > < / b : P o i n t > < b : P o i n t > < b : _ x > 1 0 3 5 . 2 1 1 4 3 2 0 0 4 5 < / b : _ x > < b : _ y > 2 2 2 . 5 < / b : _ y > < / b : P o i n t > < b : P o i n t > < b : _ x > 1 0 3 3 . 2 1 1 4 3 2 0 0 4 5 < / b : _ x > < b : _ y > 2 2 0 . 5 < / b : _ y > < / b : P o i n t > < b : P o i n t > < b : _ x > 1 0 3 3 . 2 1 1 4 3 2 0 0 4 5 < / b : _ x > < b : _ y > 1 1 2 < / b : _ y > < / b : P o i n t > < b : P o i n t > < b : _ x > 1 0 3 1 . 2 1 1 4 3 2 0 0 4 5 < / b : _ x > < b : _ y > 1 1 0 < / b : _ y > < / b : P o i n t > < b : P o i n t > < b : _ x > 9 5 2 . 6 1 5 2 4 2 2 7 0 6 6 3 3 2 < / b : _ x > < b : _ y > 1 1 0 < / b : _ y > < / b : P o i n t > < / P o i n t s > < / a : V a l u e > < / a : K e y V a l u e O f D i a g r a m O b j e c t K e y a n y T y p e z b w N T n L X > < a : K e y V a l u e O f D i a g r a m O b j e c t K e y a n y T y p e z b w N T n L X > < a : K e y > < K e y > R e l a t i o n s h i p s \ & l t ; T a b l e s \ S a l e s D a t a \ C o l u m n s \ O r d e r D a t e & g t ; - & l t ; T a b l e s \ D a t e I n f o \ C o l u m n s \ D a t e & g t ; \ F K < / K e y > < / a : K e y > < a : V a l u e   i : t y p e = " D i a g r a m D i s p l a y L i n k E n d p o i n t V i e w S t a t e " > < H e i g h t > 1 6 < / H e i g h t > < L a b e l L o c a t i o n   x m l n s : b = " h t t p : / / s c h e m a s . d a t a c o n t r a c t . o r g / 2 0 0 4 / 0 7 / S y s t e m . W i n d o w s " > < b : _ x > 1 1 5 4 . 2 4 9 8 4 6 < / b : _ x > < b : _ y > 2 9 4 < / b : _ y > < / L a b e l L o c a t i o n > < L o c a t i o n   x m l n s : b = " h t t p : / / s c h e m a s . d a t a c o n t r a c t . o r g / 2 0 0 4 / 0 7 / S y s t e m . W i n d o w s " > < b : _ x > 1 1 6 2 . 2 4 9 8 4 6 < / b : _ x > < b : _ y > 3 1 0 < / b : _ y > < / L o c a t i o n > < S h a p e R o t a t e A n g l e > 2 7 0 < / S h a p e R o t a t e A n g l e > < W i d t h > 1 6 < / W i d t h > < / a : V a l u e > < / a : K e y V a l u e O f D i a g r a m O b j e c t K e y a n y T y p e z b w N T n L X > < a : K e y V a l u e O f D i a g r a m O b j e c t K e y a n y T y p e z b w N T n L X > < a : K e y > < K e y > R e l a t i o n s h i p s \ & l t ; T a b l e s \ S a l e s D a t a \ C o l u m n s \ O r d e r D a t e & g t ; - & l t ; T a b l e s \ D a t e I n f o \ C o l u m n s \ D a t e & g t ; \ P K < / K e y > < / a : K e y > < a : V a l u e   i : t y p e = " D i a g r a m D i s p l a y L i n k E n d p o i n t V i e w S t a t e " > < H e i g h t > 1 6 < / H e i g h t > < L a b e l L o c a t i o n   x m l n s : b = " h t t p : / / s c h e m a s . d a t a c o n t r a c t . o r g / 2 0 0 4 / 0 7 / S y s t e m . W i n d o w s " > < b : _ x > 9 3 6 . 6 1 5 2 4 2 2 7 0 6 6 3 3 2 < / b : _ x > < b : _ y > 1 0 2 < / b : _ y > < / L a b e l L o c a t i o n > < L o c a t i o n   x m l n s : b = " h t t p : / / s c h e m a s . d a t a c o n t r a c t . o r g / 2 0 0 4 / 0 7 / S y s t e m . W i n d o w s " > < b : _ x > 9 3 6 . 6 1 5 2 4 2 2 7 0 6 6 3 3 2 < / b : _ x > < b : _ y > 1 1 0 < / b : _ y > < / L o c a t i o n > < S h a p e R o t a t e A n g l e > 3 6 0 < / S h a p e R o t a t e A n g l e > < W i d t h > 1 6 < / W i d t h > < / a : V a l u e > < / a : K e y V a l u e O f D i a g r a m O b j e c t K e y a n y T y p e z b w N T n L X > < a : K e y V a l u e O f D i a g r a m O b j e c t K e y a n y T y p e z b w N T n L X > < a : K e y > < K e y > R e l a t i o n s h i p s \ & l t ; T a b l e s \ S a l e s D a t a \ C o l u m n s \ O r d e r D a t e & g t ; - & l t ; T a b l e s \ D a t e I n f o \ C o l u m n s \ D a t e & g t ; \ C r o s s F i l t e r < / K e y > < / a : K e y > < a : V a l u e   i : t y p e = " D i a g r a m D i s p l a y L i n k C r o s s F i l t e r V i e w S t a t e " > < P o i n t s   x m l n s : b = " h t t p : / / s c h e m a s . d a t a c o n t r a c t . o r g / 2 0 0 4 / 0 7 / S y s t e m . W i n d o w s " > < b : P o i n t > < b : _ x > 1 1 6 2 . 2 4 9 8 4 6 < / b : _ x > < b : _ y > 2 9 4 < / b : _ y > < / b : P o i n t > < b : P o i n t > < b : _ x > 1 1 6 2 . 2 4 9 8 4 6 < / b : _ x > < b : _ y > 2 2 4 . 5 < / b : _ y > < / b : P o i n t > < b : P o i n t > < b : _ x > 1 1 6 0 . 2 4 9 8 4 6 < / b : _ x > < b : _ y > 2 2 2 . 5 < / b : _ y > < / b : P o i n t > < b : P o i n t > < b : _ x > 1 0 3 5 . 2 1 1 4 3 2 0 0 4 5 < / b : _ x > < b : _ y > 2 2 2 . 5 < / b : _ y > < / b : P o i n t > < b : P o i n t > < b : _ x > 1 0 3 3 . 2 1 1 4 3 2 0 0 4 5 < / b : _ x > < b : _ y > 2 2 0 . 5 < / b : _ y > < / b : P o i n t > < b : P o i n t > < b : _ x > 1 0 3 3 . 2 1 1 4 3 2 0 0 4 5 < / b : _ x > < b : _ y > 1 1 2 < / b : _ y > < / b : P o i n t > < b : P o i n t > < b : _ x > 1 0 3 1 . 2 1 1 4 3 2 0 0 4 5 < / b : _ x > < b : _ y > 1 1 0 < / b : _ y > < / b : P o i n t > < b : P o i n t > < b : _ x > 9 5 2 . 6 1 5 2 4 2 2 7 0 6 6 3 3 2 < / b : _ x > < b : _ y > 1 1 0 < / 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 M a s t e r D a t a C o n n e c t i o n   x l s x < / 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 M a s t e r D a t a C o n n e c t i o n   x l s x < / 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 C o l u m n s \ K i n d < / K e y > < / a : K e y > < a : V a l u e   i : t y p e = " T a b l e W i d g e t B a s e V i e w S t a t e " / > < / a : K e y V a l u e O f D i a g r a m O b j e c t K e y a n y T y p e z b w N T n L X > < a : K e y V a l u e O f D i a g r a m O b j e c t K e y a n y T y p e z b w N T n L X > < a : K e y > < K e y > C o l u m n s \ H i d d e n 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 C o l u m n s \ P r o d u c t G r o u p < / K e y > < / a : K e y > < a : V a l u e   i : t y p e = " T a b l e W i d g e t B a s e V i e w S t a t e " / > < / a : K e y V a l u e O f D i a g r a m O b j e c t K e y a n y T y p e z b w N T n L X > < a : K e y V a l u e O f D i a g r a m O b j e c t K e y a n y T y p e z b w N T n L X > < a : K e y > < K e y > C o l u m n s \ I s C h i l l e r S t o c k 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 C o l u m n s \ O r d e r L i n e I D < / 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 C o l u m n s \ S a l e s p e r s o n P e r s o n I D 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 C o l u m n s \ S a l e s V a l u e 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D a t a M a s h u p   s q m i d = " 9 3 b 8 8 e a d - c a 0 4 - 4 5 c a - b c 8 3 - d b 0 b 6 5 6 a 4 f 5 b "   x m l n s = " h t t p : / / s c h e m a s . m i c r o s o f t . c o m / D a t a M a s h u p " > A A A A A M w G A A B Q S w M E F A A C A A g A + l B r 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l B 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p Q a 1 p w S K + E x g M A A H o N A A A T A B w A R m 9 y b X V s Y X M v U 2 V j d G l v b j E u b S C i G A A o o B Q A A A A A A A A A A A A A A A A A A A A A A A A A A A C t V 1 t P 2 z A U f k f i P 1 j e S 5 i y S J 1 2 0 6 Y + b C 1 s 1 Q q U F b Z J a T W 5 i U u t O n Y V O 6 g I 8 d 9 3 n D j 3 B A Q b D 9 D 6 H J / z n c / n h q K B Z l K g e f Z 3 8 O n w 4 P B A b U h M Q z Q n n K o x 0 Q Q N E a f 6 8 A D B z 1 w m c U D h Z K R u v L E M k o g K 7 Z w w T r 2 R F B q + K A e P P i 6 u F I 3 V Y g W W y G J M 1 V b L 3 e L 3 8 X Q 2 v Z q j E d h Q d D G 7 W M w H 7 x e F G 0 / v N T 5 y / T H l L G K a x k P s Y h e 0 e R I J N f z g o m M R y J C J 6 + H g 9 d v X L r p I p K Z z f c v p s P z o n U l B l 0 d u B v c F n s U y A l m I v l E S A i Y M 2 C / J C h S t x J 4 7 W W Q u 8 u 3 5 Z 8 7 n A e E k V k M d J 1 W T o w 0 R 1 2 D x 8 n Z H S 3 O X M R F q L e M o A 2 y E y u n w 7 9 7 d 4 f M Y P k 6 Z o J M x R D g R + t 0 b z 1 y 4 d 5 E V d g l G i d I y 6 p a l L O 7 A v h S z 9 H e v Z a C a g k j D I Q r h c y o B l G E S 6 I m m U d f F i 4 Q I z f R t W 3 I l m J 7 F L K B 1 0 X 3 J 1 k R A K h g C T h O u 2 Y 6 z g J h U K 4 n 7 H I Y Z Z U 6 D W h f h x h 0 X U R J s k J / j W a K X y C 8 g L K s Q S g A / q C A R 2 L S J V D r O B P b Y 6 U d q X q w F J G P 8 J + E J x R D u 4 Q E T f Q 6 r R f U C n x K l 0 1 c g U D D C 1 t + e q z 3 u r L P j f U C 5 9 0 v G 2 5 W U 2 3 + q t N K z l / o 7 c p F I O I d c g P y u R J D 5 r q I u b x a 4 2 k g f C u 1 x 4 y m d x 9 G u 0 3 T T v 3 3 b 9 B n z i 3 / S b 6 C c q d z 5 J p m H u K a D 3 e 9 M h P Y Q L + 9 9 Y 3 L 5 n M L u c G 3 S 5 A T 4 P I P H z w t M 0 7 3 O C q y z K O t 5 U 3 P f Z s j W 6 J M J s v c e 4 s e q / G d 6 a o 4 N O 4 9 0 G S v u 5 i + T f Y 1 l s m s J J 2 q 0 Y Z x D E m k Z b H M x l 9 d Q r v x p J O c 9 9 s k s 5 x c f o j n X + c 8 8 1 1 0 b o h + a F L m s h 2 Y W k f j W N B h i 8 q E p 3 s B w P U u i l Y m h I T s h + x 7 J L 7 p S M M + v f k x r o v t q i 4 7 k D U R 8 r j d A f a t R z y m H Z l I 2 6 v q U a I V U D b / Z m b v 8 V L P A T M e J W M v O 9 y 9 W l R b w c Z L N B l p B P W Z K M x H o Y r O o D u D n B 9 / h 0 u 2 x X A 4 0 e M 8 N S u n p H L v d E M z 8 L S / a 2 W t 8 e O m x O X X 8 w j E s S O X j / t P 0 r f i 8 q y 8 t O I u w N 8 S + 6 O o Q 8 r j a I T l + H k l 7 k T C S v L b b P h o 4 z H 6 g S a y R X K O 2 r 1 R 0 v m 6 4 L D a y 3 O O I 8 O C U 7 M H f F F L J g 4 9 O A c J P L x d L 6 Z c Y 1 u I v J N i a 7 M x R F s o F W 4 A 4 5 U G E z M x m w i 0 n X b y 1 T R a V l Q f D 1 s j i M P 8 Q W L S Q Q g L h q U l M j R H l i n b r v R p Y 1 V l M b 5 h M l F U 2 K 8 k z d + 3 e 8 M q e 2 N + B a j k y 6 M / T R v O p G L b V c s L J 9 S M r 4 Q B / + g t Q S w E C L Q A U A A I A C A D 6 U G t a S 0 D A 4 6 Q A A A D 2 A A A A E g A A A A A A A A A A A A A A A A A A A A A A Q 2 9 u Z m l n L 1 B h Y 2 t h Z 2 U u e G 1 s U E s B A i 0 A F A A C A A g A + l B r W g / K 6 a u k A A A A 6 Q A A A B M A A A A A A A A A A A A A A A A A 8 A A A A F t D b 2 5 0 Z W 5 0 X 1 R 5 c G V z X S 5 4 b W x Q S w E C L Q A U A A I A C A D 6 U G t a c E i v h M Y D A A B 6 D Q A A E w A A A A A A A A A A A A A A A A D h A Q A A R m 9 y b X V s Y X M v U 2 V j d G l v b j E u b V B L B Q Y A A A A A A w A D A M I A A A D 0 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S Q A A A A A A A L V 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V F B Q U F B Q U F B Q U N N O U J D e T R N U z V R S k M 0 Q T l J e S 9 3 S n h G R V Y 0 Z E d W e W J t R n N J R U 5 2 Y m 0 1 b F k z U n B i M j V 6 Q U F B Q U F B Q U E i I C 8 + P C 9 T d G F i b G V F b n R y a W V z P j w v S X R l b T 4 8 S X R l b T 4 8 S X R l b U x v Y 2 F 0 a W 9 u P j x J d G V t V H l w Z T 5 G b 3 J t d W x h P C 9 J d G V t V H l w Z T 4 8 S X R l b V B h d G g + U 2 V j d G l v b j E v U 2 F s Z X N E 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M 2 Y z A x Z D I 1 Y y 0 2 Y m F h L T Q 4 N j M t Y j R m Y i 0 0 Y j Y 1 Z j k 5 Y 2 V i M T g 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R G F z a G J v Y X J k I E N h b G N 1 b G F 0 a W 9 u c y F Q a X Z v d F R h Y m x l N C I g L z 4 8 R W 5 0 c n k g V H l w Z T 0 i R m l s b G V k Q 2 9 t c G x l d G V S Z X N 1 b H R U b 1 d v c m t z a G V l d C I g V m F s d W U 9 I m w w I i A v P j x F b n R y e S B U e X B l P S J S Z W x h d G l v b n N o a X B J b m Z v Q 2 9 u d G F p b m V y I i B W Y W x 1 Z T 0 i c 3 s m c X V v d D t j b 2 x 1 b W 5 D b 3 V u d C Z x d W 9 0 O z o 5 L C Z x d W 9 0 O 2 t l e U N v b H V t b k 5 h b W V z J n F 1 b 3 Q 7 O l t d L C Z x d W 9 0 O 3 F 1 Z X J 5 U m V s Y X R p b 2 5 z a G l w c y Z x d W 9 0 O z p b X S w m c X V v d D t j b 2 x 1 b W 5 J Z G V u d G l 0 a W V z J n F 1 b 3 Q 7 O l s m c X V v d D t T Z W N 0 a W 9 u M S 9 T Y W x l c 0 R h d G E v Q 2 h h b m d l Z C B U e X B l L n t P c m R l c k x p b m V J R C w w f S Z x d W 9 0 O y w m c X V v d D t T Z W N 0 a W 9 u M S 9 T Y W x l c 0 R h d G E v Q 2 h h b m d l Z C B U e X B l L n t P c m R l c k l E L D F 9 J n F 1 b 3 Q 7 L C Z x d W 9 0 O 1 N l Y 3 R p b 2 4 x L 1 N h b G V z R G F 0 Y S 9 D a G F u Z 2 V k I F R 5 c G U u e 0 N 1 c 3 R v b W V y S U Q s M n 0 m c X V v d D s s J n F 1 b 3 Q 7 U 2 V j d G l v b j E v U 2 F s Z X N E Y X R h L 0 N o Y W 5 n Z W Q g V H l w Z S 5 7 U 2 F s Z X N w Z X J z b 2 5 Q Z X J z b 2 5 J R C w z f S Z x d W 9 0 O y w m c X V v d D t T Z W N 0 a W 9 u M S 9 T Y W x l c 0 R h d G E v Q 2 h h b m d l Z C B U e X B l L n t P c m R l c k R h d G U s N H 0 m c X V v d D s s J n F 1 b 3 Q 7 U 2 V j d G l v b j E v U 2 F s Z X N E Y X R h L 0 N o Y W 5 n Z W Q g V H l w Z S 5 7 U H J v Z H V j d E l 0 Z W 1 J R C w 1 f S Z x d W 9 0 O y w m c X V v d D t T Z W N 0 a W 9 u M S 9 T Y W x l c 0 R h d G E v Q 2 h h b m d l Z C B U e X B l L n t R d W F u d G l 0 e S w 2 f S Z x d W 9 0 O y w m c X V v d D t T Z W N 0 a W 9 u M S 9 T Y W x l c 0 R h d G E v Q 2 h h b m d l Z C B U e X B l L n t V b m l 0 U H J p Y 2 U s N 3 0 m c X V v d D s s J n F 1 b 3 Q 7 U 2 V j d G l v b j E v U 2 F s Z X N E Y X R h L 0 l u c 2 V y d G V k I E 1 1 b H R p c G x p Y 2 F 0 a W 9 u L n t N d W x 0 a X B s a W N h d G l v b i w 4 f S Z x d W 9 0 O 1 0 s J n F 1 b 3 Q 7 Q 2 9 s d W 1 u Q 2 9 1 b n Q m c X V v d D s 6 O S w m c X V v d D t L Z X l D b 2 x 1 b W 5 O Y W 1 l c y Z x d W 9 0 O z p b X S w m c X V v d D t D b 2 x 1 b W 5 J Z G V u d G l 0 a W V z J n F 1 b 3 Q 7 O l s m c X V v d D t T Z W N 0 a W 9 u M S 9 T Y W x l c 0 R h d G E v Q 2 h h b m d l Z C B U e X B l L n t P c m R l c k x p b m V J R C w w f S Z x d W 9 0 O y w m c X V v d D t T Z W N 0 a W 9 u M S 9 T Y W x l c 0 R h d G E v Q 2 h h b m d l Z C B U e X B l L n t P c m R l c k l E L D F 9 J n F 1 b 3 Q 7 L C Z x d W 9 0 O 1 N l Y 3 R p b 2 4 x L 1 N h b G V z R G F 0 Y S 9 D a G F u Z 2 V k I F R 5 c G U u e 0 N 1 c 3 R v b W V y S U Q s M n 0 m c X V v d D s s J n F 1 b 3 Q 7 U 2 V j d G l v b j E v U 2 F s Z X N E Y X R h L 0 N o Y W 5 n Z W Q g V H l w Z S 5 7 U 2 F s Z X N w Z X J z b 2 5 Q Z X J z b 2 5 J R C w z f S Z x d W 9 0 O y w m c X V v d D t T Z W N 0 a W 9 u M S 9 T Y W x l c 0 R h d G E v Q 2 h h b m d l Z C B U e X B l L n t P c m R l c k R h d G U s N H 0 m c X V v d D s s J n F 1 b 3 Q 7 U 2 V j d G l v b j E v U 2 F s Z X N E Y X R h L 0 N o Y W 5 n Z W Q g V H l w Z S 5 7 U H J v Z H V j d E l 0 Z W 1 J R C w 1 f S Z x d W 9 0 O y w m c X V v d D t T Z W N 0 a W 9 u M S 9 T Y W x l c 0 R h d G E v Q 2 h h b m d l Z C B U e X B l L n t R d W F u d G l 0 e S w 2 f S Z x d W 9 0 O y w m c X V v d D t T Z W N 0 a W 9 u M S 9 T Y W x l c 0 R h d G E v Q 2 h h b m d l Z C B U e X B l L n t V b m l 0 U H J p Y 2 U s N 3 0 m c X V v d D s s J n F 1 b 3 Q 7 U 2 V j d G l v b j E v U 2 F s Z X N E Y X R h L 0 l u c 2 V y d G V k I E 1 1 b H R p c G x p Y 2 F 0 a W 9 u L n t N d W x 0 a X B s a W N h d G l v b i w 4 f S Z x d W 9 0 O 1 0 s J n F 1 b 3 Q 7 U m V s Y X R p b 2 5 z a G l w S W 5 m b y Z x d W 9 0 O z p b X X 0 i I C 8 + P E V u d H J 5 I F R 5 c G U 9 I k Z p b G x T d G F 0 d X M i I F Z h b H V l P S J z Q 2 9 t c G x l d G U i I C 8 + P E V u d H J 5 I F R 5 c G U 9 I k Z p b G x D b 2 x 1 b W 5 O Y W 1 l c y I g V m F s d W U 9 I n N b J n F 1 b 3 Q 7 T 3 J k Z X J M a W 5 l S U Q m c X V v d D s s J n F 1 b 3 Q 7 T 3 J k Z X J J R C Z x d W 9 0 O y w m c X V v d D t D d X N 0 b 2 1 l c k l E J n F 1 b 3 Q 7 L C Z x d W 9 0 O 1 N h b G V z c G V y c 2 9 u U G V y c 2 9 u S U Q m c X V v d D s s J n F 1 b 3 Q 7 T 3 J k Z X J E Y X R l J n F 1 b 3 Q 7 L C Z x d W 9 0 O 1 B y b 2 R 1 Y 3 R J d G V t S U Q m c X V v d D s s J n F 1 b 3 Q 7 U X V h b n R p d H k m c X V v d D s s J n F 1 b 3 Q 7 V W 5 p d F B y a W N l J n F 1 b 3 Q 7 L C Z x d W 9 0 O 1 N h b G V z V m F s d W U m c X V v d D t d I i A v P j x F b n R y e S B U e X B l P S J G a W x s Q 2 9 s d W 1 u V H l w Z X M i I F Z h b H V l P S J z Q X d N R E F 3 a 0 R B d 0 1 E I i A v P j x F b n R y e S B U e X B l P S J G a W x s T G F z d F V w Z G F 0 Z W Q i I F Z h b H V l P S J k M j A y N S 0 w M y 0 x M V Q w N j o w M z o 1 N i 4 w M D c 0 O D g w W i I g L z 4 8 R W 5 0 c n k g V H l w Z T 0 i R m l s b E V y c m 9 y Q 2 9 1 b n Q i I F Z h b H V l P S J s M C I g L z 4 8 R W 5 0 c n k g V H l w Z T 0 i R m l s b E V y c m 9 y Q 2 9 k Z S I g V m F s d W U 9 I n N V b m t u b 3 d u I i A v P j x F b n R y e S B U e X B l P S J G a W x s Q 2 9 1 b n Q i I F Z h b H V l P S J s M j k 5 M D I i I C 8 + P E V u d H J 5 I F R 5 c G U 9 I k F k Z G V k V G 9 E Y X R h T W 9 k Z W w i I F Z h b H V l P S J s M S I g L z 4 8 R W 5 0 c n k g V H l w Z T 0 i U X V l c n l H c m 9 1 c E l E I i B W Y W x 1 Z T 0 i c 2 I y M T B m N D h j L W M 0 Z T A t N D B i O S 0 5 M G I 4 L T A z Z D I z M m Z m M D I 3 M S I g L z 4 8 L 1 N 0 Y W J s Z U V u d H J p Z X M + P C 9 J d G V t P j x J d G V t P j x J d G V t T G 9 j Y X R p b 2 4 + P E l 0 Z W 1 U e X B l P k Z v c m 1 1 b G E 8 L 0 l 0 Z W 1 U e X B l P j x J d G V t U G F 0 a D 5 T Z W N 0 a W 9 u M S 9 T Y W x l c 0 R h d G E v U 2 9 1 c m N l P C 9 J d G V t U G F 0 a D 4 8 L 0 l 0 Z W 1 M b 2 N h d G l v b j 4 8 U 3 R h Y m x l R W 5 0 c m l l c y A v P j w v S X R l b T 4 8 S X R l b T 4 8 S X R l b U x v Y 2 F 0 a W 9 u P j x J d G V t V H l w Z T 5 G b 3 J t d W x h P C 9 J d G V t V H l w Z T 4 8 S X R l b V B h d G g + U 2 V j d G l v b j E v U 2 F s Z X N E Y X R h L 1 B y b 2 1 v d G V k J T I w S G V h Z G V y c z w v S X R l b V B h d G g + P C 9 J d G V t T G 9 j Y X R p b 2 4 + P F N 0 Y W J s Z U V u d H J p Z X M g L z 4 8 L 0 l 0 Z W 0 + P E l 0 Z W 0 + P E l 0 Z W 1 M b 2 N h d G l v b j 4 8 S X R l b V R 5 c G U + R m 9 y b X V s Y T w v S X R l b V R 5 c G U + P E l 0 Z W 1 Q Y X R o P l N l Y 3 R p b 2 4 x L 0 1 h c 3 R l c k R h d G F D b 2 5 u Z W N 0 a W 9 u J T I w e G x z e D w v S X R l b V B h d G g + P C 9 J d G V t T G 9 j Y X R p b 2 4 + P F N 0 Y W J s Z U V u d H J p Z X M + P E V u d H J 5 I F R 5 c G U 9 I k l z U H J p d m F 0 Z S I g V m F s d W U 9 I m w w I i A v P j x F b n R y e S B U e X B l P S J R d W V y e U l E I i B W Y W x 1 Z T 0 i c z Y x Y W M x M T F l L T Q 1 M z c t N D R i N S 0 5 N m U z L T k 2 N T M y N j J i Z j c 5 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C w m c X V v d D t r Z X l D b 2 x 1 b W 5 O Y W 1 l c y Z x d W 9 0 O z p b J n F 1 b 3 Q 7 S X R l b S Z x d W 9 0 O y w m c X V v d D t L a W 5 k J n F 1 b 3 Q 7 X S w m c X V v d D t x d W V y e V J l b G F 0 a W 9 u c 2 h p c H M m c X V v d D s 6 W 1 0 s J n F 1 b 3 Q 7 Y 2 9 s d W 1 u S W R l b n R p d G l l c y Z x d W 9 0 O z p b J n F 1 b 3 Q 7 U 2 V j d G l v b j E v T W F z d G V y R G F 0 Y U N v b m 5 l Y 3 R p b 2 4 g e G x z e C 9 T b 3 V y Y 2 U u e 0 5 h b W U s M H 0 m c X V v d D s s J n F 1 b 3 Q 7 U 2 V j d G l v b j E v T W F z d G V y R G F 0 Y U N v b m 5 l Y 3 R p b 2 4 g e G x z e C 9 T b 3 V y Y 2 U u e 0 l 0 Z W 0 s M n 0 m c X V v d D s s J n F 1 b 3 Q 7 U 2 V j d G l v b j E v T W F z d G V y R G F 0 Y U N v b m 5 l Y 3 R p b 2 4 g e G x z e C 9 T b 3 V y Y 2 U u e 0 t p b m Q s M 3 0 m c X V v d D s s J n F 1 b 3 Q 7 U 2 V j d G l v b j E v T W F z d G V y R G F 0 Y U N v b m 5 l Y 3 R p b 2 4 g e G x z e C 9 T b 3 V y Y 2 U u e 0 h p Z G R l b i w 0 f S Z x d W 9 0 O 1 0 s J n F 1 b 3 Q 7 Q 2 9 s d W 1 u Q 2 9 1 b n Q m c X V v d D s 6 N C w m c X V v d D t L Z X l D b 2 x 1 b W 5 O Y W 1 l c y Z x d W 9 0 O z p b J n F 1 b 3 Q 7 S X R l b S Z x d W 9 0 O y w m c X V v d D t L a W 5 k J n F 1 b 3 Q 7 X S w m c X V v d D t D b 2 x 1 b W 5 J Z G V u d G l 0 a W V z J n F 1 b 3 Q 7 O l s m c X V v d D t T Z W N 0 a W 9 u M S 9 N Y X N 0 Z X J E Y X R h Q 2 9 u b m V j d G l v b i B 4 b H N 4 L 1 N v d X J j Z S 5 7 T m F t Z S w w f S Z x d W 9 0 O y w m c X V v d D t T Z W N 0 a W 9 u M S 9 N Y X N 0 Z X J E Y X R h Q 2 9 u b m V j d G l v b i B 4 b H N 4 L 1 N v d X J j Z S 5 7 S X R l b S w y f S Z x d W 9 0 O y w m c X V v d D t T Z W N 0 a W 9 u M S 9 N Y X N 0 Z X J E Y X R h Q 2 9 u b m V j d G l v b i B 4 b H N 4 L 1 N v d X J j Z S 5 7 S 2 l u Z C w z f S Z x d W 9 0 O y w m c X V v d D t T Z W N 0 a W 9 u M S 9 N Y X N 0 Z X J E Y X R h Q 2 9 u b m V j d G l v b i B 4 b H N 4 L 1 N v d X J j Z S 5 7 S G l k Z G V u L D R 9 J n F 1 b 3 Q 7 X S w m c X V v d D t S Z W x h d G l v b n N o a X B J b m Z v J n F 1 b 3 Q 7 O l t d f S I g L z 4 8 R W 5 0 c n k g V H l w Z T 0 i R m l s b F N 0 Y X R 1 c y I g V m F s d W U 9 I n N D b 2 1 w b G V 0 Z S I g L z 4 8 R W 5 0 c n k g V H l w Z T 0 i R m l s b E N v b H V t b k 5 h b W V z I i B W Y W x 1 Z T 0 i c 1 s m c X V v d D t O Y W 1 l J n F 1 b 3 Q 7 L C Z x d W 9 0 O 0 l 0 Z W 0 m c X V v d D s s J n F 1 b 3 Q 7 S 2 l u Z C Z x d W 9 0 O y w m c X V v d D t I a W R k Z W 4 m c X V v d D t d I i A v P j x F b n R y e S B U e X B l P S J G a W x s Q 2 9 s d W 1 u V H l w Z X M i I F Z h b H V l P S J z Q m d Z R 0 F R P T 0 i I C 8 + P E V u d H J 5 I F R 5 c G U 9 I k Z p b G x M Y X N 0 V X B k Y X R l Z C I g V m F s d W U 9 I m Q y M D I 1 L T A z L T E x V D A 2 O j A z O j U 1 L j k 5 M T Q 1 O D B a I i A v P j x F b n R y e S B U e X B l P S J G a W x s R X J y b 3 J D b 3 V u d C I g V m F s d W U 9 I m w w I i A v P j x F b n R y e S B U e X B l P S J G a W x s R X J y b 3 J D b 2 R l I i B W Y W x 1 Z T 0 i c 1 V u a 2 5 v d 2 4 i I C 8 + P E V u d H J 5 I F R 5 c G U 9 I k Z p b G x D b 3 V u d C I g V m F s d W U 9 I m w 2 I i A v P j x F b n R y e S B U e X B l P S J B Z G R l Z F R v R G F 0 Y U 1 v Z G V s I i B W Y W x 1 Z T 0 i b D E i I C 8 + P E V u d H J 5 I F R 5 c G U 9 I l F 1 Z X J 5 R 3 J v d X B J R C I g V m F s d W U 9 I n N i M j E w Z j Q 4 Y y 1 j N G U w L T Q w Y j k t O T B i O C 0 w M 2 Q y M z J m Z j A y N z E i I C 8 + P C 9 T d G F i b G V F b n R y a W V z P j w v S X R l b T 4 8 S X R l b T 4 8 S X R l b U x v Y 2 F 0 a W 9 u P j x J d G V t V H l w Z T 5 G b 3 J t d W x h P C 9 J d G V t V H l w Z T 4 8 S X R l b V B h d G g + U 2 V j d G l v b j E v T W F z d G V y R G F 0 Y U N v b m 5 l Y 3 R p b 2 4 l M j B 4 b H N 4 L 1 N v d X J j Z T w v S X R l b V B h d G g + P C 9 J d G V t T G 9 j Y X R p b 2 4 + P F N 0 Y W J s Z U V u d H J p Z X M g L z 4 8 L 0 l 0 Z W 0 + P E l 0 Z W 0 + P E l 0 Z W 1 M b 2 N h d G l v b j 4 8 S X R l b V R 5 c G U + R m 9 y b X V s Y T w v S X R l b V R 5 c G U + P E l 0 Z W 1 Q Y X R o P l N l Y 3 R p b 2 4 x L 0 1 h c 3 R l c k R h d G F T b 3 V y Y 2 U 8 L 0 l 0 Z W 1 Q Y X R o P j w v S X R l b U x v Y 2 F 0 a W 9 u P j x T d G F i b G V F b n R y a W V z P j x F b n R y e S B U e X B l P S J R d W V y e U l E I i B W Y W x 1 Z T 0 i c z V m M G R l Y j R m L T J i M m Q t N D Y z N S 1 h Z D I w L W Z j Z T Q x N 2 V j M j k 3 Z S 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Q s J n F 1 b 3 Q 7 a 2 V 5 Q 2 9 s d W 1 u T m F t Z X M m c X V v d D s 6 W y Z x d W 9 0 O 0 l 0 Z W 0 m c X V v d D s s J n F 1 b 3 Q 7 S 2 l u Z C Z x d W 9 0 O 1 0 s J n F 1 b 3 Q 7 c X V l c n l S Z W x h d G l v b n N o a X B z J n F 1 b 3 Q 7 O l t d L C Z x d W 9 0 O 2 N v b H V t b k l k Z W 5 0 a X R p Z X M m c X V v d D s 6 W y Z x d W 9 0 O 1 N l Y 3 R p b 2 4 x L 0 1 h c 3 R l c k R h d G F D b 2 5 u Z W N 0 a W 9 u I H h s c 3 g v U 2 9 1 c m N l L n t O Y W 1 l L D B 9 J n F 1 b 3 Q 7 L C Z x d W 9 0 O 1 N l Y 3 R p b 2 4 x L 0 1 h c 3 R l c k R h d G F D b 2 5 u Z W N 0 a W 9 u I H h s c 3 g v U 2 9 1 c m N l L n t J d G V t L D J 9 J n F 1 b 3 Q 7 L C Z x d W 9 0 O 1 N l Y 3 R p b 2 4 x L 0 1 h c 3 R l c k R h d G F D b 2 5 u Z W N 0 a W 9 u I H h s c 3 g v U 2 9 1 c m N l L n t L a W 5 k L D N 9 J n F 1 b 3 Q 7 L C Z x d W 9 0 O 1 N l Y 3 R p b 2 4 x L 0 1 h c 3 R l c k R h d G F D b 2 5 u Z W N 0 a W 9 u I H h s c 3 g v U 2 9 1 c m N l L n t I a W R k Z W 4 s N H 0 m c X V v d D t d L C Z x d W 9 0 O 0 N v b H V t b k N v d W 5 0 J n F 1 b 3 Q 7 O j Q s J n F 1 b 3 Q 7 S 2 V 5 Q 2 9 s d W 1 u T m F t Z X M m c X V v d D s 6 W y Z x d W 9 0 O 0 l 0 Z W 0 m c X V v d D s s J n F 1 b 3 Q 7 S 2 l u Z C Z x d W 9 0 O 1 0 s J n F 1 b 3 Q 7 Q 2 9 s d W 1 u S W R l b n R p d G l l c y Z x d W 9 0 O z p b J n F 1 b 3 Q 7 U 2 V j d G l v b j E v T W F z d G V y R G F 0 Y U N v b m 5 l Y 3 R p b 2 4 g e G x z e C 9 T b 3 V y Y 2 U u e 0 5 h b W U s M H 0 m c X V v d D s s J n F 1 b 3 Q 7 U 2 V j d G l v b j E v T W F z d G V y R G F 0 Y U N v b m 5 l Y 3 R p b 2 4 g e G x z e C 9 T b 3 V y Y 2 U u e 0 l 0 Z W 0 s M n 0 m c X V v d D s s J n F 1 b 3 Q 7 U 2 V j d G l v b j E v T W F z d G V y R G F 0 Y U N v b m 5 l Y 3 R p b 2 4 g e G x z e C 9 T b 3 V y Y 2 U u e 0 t p b m Q s M 3 0 m c X V v d D s s J n F 1 b 3 Q 7 U 2 V j d G l v b j E v T W F z d G V y R G F 0 Y U N v b m 5 l Y 3 R p b 2 4 g e G x z e C 9 T b 3 V y Y 2 U u e 0 h p Z G R l b i w 0 f S Z x d W 9 0 O 1 0 s J n F 1 b 3 Q 7 U m V s Y X R p b 2 5 z a G l w S W 5 m b y Z x d W 9 0 O z p b X X 0 i I C 8 + P E V u d H J 5 I F R 5 c G U 9 I k Z p b G x T d G F 0 d X M i I F Z h b H V l P S J z Q 2 9 t c G x l d G U i I C 8 + P E V u d H J 5 I F R 5 c G U 9 I k Z p b G x D b 2 x 1 b W 5 O Y W 1 l c y I g V m F s d W U 9 I n N b J n F 1 b 3 Q 7 T m F t Z S Z x d W 9 0 O y w m c X V v d D t J d G V t J n F 1 b 3 Q 7 L C Z x d W 9 0 O 0 t p b m Q m c X V v d D s s J n F 1 b 3 Q 7 S G l k Z G V u J n F 1 b 3 Q 7 X S I g L z 4 8 R W 5 0 c n k g V H l w Z T 0 i R m l s b E N v b H V t b l R 5 c G V z I i B W Y W x 1 Z T 0 i c 0 J n W U d B U T 0 9 I i A v P j x F b n R y e S B U e X B l P S J G a W x s T G F z d F V w Z G F 0 Z W Q i I F Z h b H V l P S J k M j A y N S 0 w M y 0 x M V Q w N j o w M z o 1 N S 4 5 O T E 0 N T g w W i I g L z 4 8 R W 5 0 c n k g V H l w Z T 0 i R m l s b E V y c m 9 y Q 2 9 1 b n Q i I F Z h b H V l P S J s M C I g L z 4 8 R W 5 0 c n k g V H l w Z T 0 i R m l s b E V y c m 9 y Q 2 9 k Z S I g V m F s d W U 9 I n N V b m t u b 3 d u I i A v P j x F b n R y e S B U e X B l P S J G a W x s Q 2 9 1 b n Q i I F Z h b H V l P S J s N i I g L z 4 8 R W 5 0 c n k g V H l w Z T 0 i Q W R k Z W R U b 0 R h d G F N b 2 R l b C I g V m F s d W U 9 I m w x I i A v P j w v U 3 R h Y m x l R W 5 0 c m l l c z 4 8 L 0 l 0 Z W 0 + P E l 0 Z W 0 + P E l 0 Z W 1 M b 2 N h d G l v b j 4 8 S X R l b V R 5 c G U + R m 9 y b X V s Y T w v S X R l b V R 5 c G U + P E l 0 Z W 1 Q Y X R o P l N l Y 3 R p b 2 4 x L 0 1 h c 3 R l c k R h d G F T b 3 V y Y 2 U v U 2 9 1 c m N l P C 9 J d G V t U G F 0 a D 4 8 L 0 l 0 Z W 1 M b 2 N h d G l v b j 4 8 U 3 R h Y m x l R W 5 0 c m l l c y A v P j w v S X R l b T 4 8 S X R l b T 4 8 S X R l b U x v Y 2 F 0 a W 9 u P j x J d G V t V H l w Z T 5 G b 3 J t d W x h P C 9 J d G V t V H l w Z T 4 8 S X R l b V B h d G g + U 2 V j d G l v b j E v T W F z d G V y U 2 F s Z X N F b X A 8 L 0 l 0 Z W 1 Q Y X R o P j w v S X R l b U x v Y 2 F 0 a W 9 u P j x T d G F i b G V F b n R y a W V z P j x F b n R y e S B U e X B l P S J R d W V y e U l E I i B W Y W x 1 Z T 0 i c z I 4 M D k w Z j Y 2 L T Z m O D U t N G Y 5 N i 1 i N D B l L W Z m Y j V m O D Y y Z W E w Z S I g L z 4 8 R W 5 0 c n k g V H l w Z T 0 i R m l s b E V u Y W J s Z W Q i I F Z h b H V l P S J s M C I g L z 4 8 R W 5 0 c n k g V H l w Z T 0 i R m l s b E 9 i a m V j d F R 5 c G U i I F Z h b H V l P S J z U G l 2 b 3 R U Y W J s Z 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E Y X N o Y m 9 h c m Q g Q 2 F s Y 3 V s Y X R p b 2 5 z I V B p d m 9 0 V G F i b G U 4 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0 1 h c 3 R l c l N h b G V z R W 1 w L 0 N o Y W 5 n Z W Q g V H l w Z S 5 7 R n V s b E 5 h b W U s M H 0 m c X V v d D s s J n F 1 b 3 Q 7 U 2 V j d G l v b j E v T W F z d G V y U 2 F s Z X N F b X A v Q 2 h h b m d l Z C B U e X B l L n t Q Z X J z b 2 5 J R C w x f S Z x d W 9 0 O 1 0 s J n F 1 b 3 Q 7 Q 2 9 s d W 1 u Q 2 9 1 b n Q m c X V v d D s 6 M i w m c X V v d D t L Z X l D b 2 x 1 b W 5 O Y W 1 l c y Z x d W 9 0 O z p b X S w m c X V v d D t D b 2 x 1 b W 5 J Z G V u d G l 0 a W V z J n F 1 b 3 Q 7 O l s m c X V v d D t T Z W N 0 a W 9 u M S 9 N Y X N 0 Z X J T Y W x l c 0 V t c C 9 D a G F u Z 2 V k I F R 5 c G U u e 0 Z 1 b G x O Y W 1 l L D B 9 J n F 1 b 3 Q 7 L C Z x d W 9 0 O 1 N l Y 3 R p b 2 4 x L 0 1 h c 3 R l c l N h b G V z R W 1 w L 0 N o Y W 5 n Z W Q g V H l w Z S 5 7 U G V y c 2 9 u S U Q s M X 0 m c X V v d D t d L C Z x d W 9 0 O 1 J l b G F 0 a W 9 u c 2 h p c E l u Z m 8 m c X V v d D s 6 W 1 1 9 I i A v P j x F b n R y e S B U e X B l P S J G a W x s U 3 R h d H V z I i B W Y W x 1 Z T 0 i c 0 N v b X B s Z X R l I i A v P j x F b n R y e S B U e X B l P S J G a W x s Q 2 9 s d W 1 u T m F t Z X M i I F Z h b H V l P S J z W y Z x d W 9 0 O 0 Z 1 b G x O Y W 1 l J n F 1 b 3 Q 7 L C Z x d W 9 0 O 1 B l c n N v b k l E J n F 1 b 3 Q 7 X S I g L z 4 8 R W 5 0 c n k g V H l w Z T 0 i R m l s b E N v b H V t b l R 5 c G V z I i B W Y W x 1 Z T 0 i c 0 J n T T 0 i I C 8 + P E V u d H J 5 I F R 5 c G U 9 I k Z p b G x M Y X N 0 V X B k Y X R l Z C I g V m F s d W U 9 I m Q y M D I 1 L T A z L T E x V D A 2 O j A z O j U 1 L j k 5 M T Q 1 O D B a I i A v P j x F b n R y e S B U e X B l P S J G a W x s R X J y b 3 J D b 3 V u d C I g V m F s d W U 9 I m w w I i A v P j x F b n R y e S B U e X B l P S J G a W x s R X J y b 3 J D b 2 R l I i B W Y W x 1 Z T 0 i c 1 V u a 2 5 v d 2 4 i I C 8 + P E V u d H J 5 I F R 5 c G U 9 I k Z p b G x D b 3 V u d C I g V m F s d W U 9 I m w x M T E x I i A v P j x F b n R y e S B U e X B l P S J B Z G R l Z F R v R G F 0 Y U 1 v Z G V s I i B W Y W x 1 Z T 0 i b D E i I C 8 + P C 9 T d G F i b G V F b n R y a W V z P j w v S X R l b T 4 8 S X R l b T 4 8 S X R l b U x v Y 2 F 0 a W 9 u P j x J d G V t V H l w Z T 5 G b 3 J t d W x h P C 9 J d G V t V H l w Z T 4 8 S X R l b V B h d G g + U 2 V j d G l v b j E v T W F z d G V y U 2 F s Z X N F b X A v U 2 9 1 c m N l P C 9 J d G V t U G F 0 a D 4 8 L 0 l 0 Z W 1 M b 2 N h d G l v b j 4 8 U 3 R h Y m x l R W 5 0 c m l l c y A v P j w v S X R l b T 4 8 S X R l b T 4 8 S X R l b U x v Y 2 F 0 a W 9 u P j x J d G V t V H l w Z T 5 G b 3 J t d W x h P C 9 J d G V t V H l w Z T 4 8 S X R l b V B h d G g + U 2 V j d G l v b j E v T W F z d G V y U 2 F s Z X N F b X A v V G F i b G V T Y W x l c 0 V t c F 9 U Y W J s Z T w v S X R l b V B h d G g + P C 9 J d G V t T G 9 j Y X R p b 2 4 + P F N 0 Y W J s Z U V u d H J p Z X M g L z 4 8 L 0 l 0 Z W 0 + P E l 0 Z W 0 + P E l 0 Z W 1 M b 2 N h d G l v b j 4 8 S X R l b V R 5 c G U + R m 9 y b X V s Y T w v S X R l b V R 5 c G U + P E l 0 Z W 1 Q Y X R o P l N l Y 3 R p b 2 4 x L 0 1 h c 3 R l c l N h b G V z R W 1 w L 0 N o Y W 5 n Z W Q l M j B U e X B l P C 9 J d G V t U G F 0 a D 4 8 L 0 l 0 Z W 1 M b 2 N h d G l v b j 4 8 U 3 R h Y m x l R W 5 0 c m l l c y A v P j w v S X R l b T 4 8 S X R l b T 4 8 S X R l b U x v Y 2 F 0 a W 9 u P j x J d G V t V H l w Z T 5 G b 3 J t d W x h P C 9 J d G V t V H l w Z T 4 8 S X R l b V B h d G g + U 2 V j d G l v b j E v T W F z d G V y U H J v Z H V j d D w v S X R l b V B h d G g + P C 9 J d G V t T G 9 j Y X R p b 2 4 + P F N 0 Y W J s Z U V u d H J p Z X M + P E V u d H J 5 I F R 5 c G U 9 I l F 1 Z X J 5 S U Q i I F Z h b H V l P S J z Z G U 0 M D E 0 M G E t M j N l Y i 0 0 N z Y y L T k 2 N D U t Y z A 5 O T J h N W R l Z D c z I i A v P j x F b n R y e S B U e X B l P S J G a W x s R W 5 h Y m x l Z C I g V m F s d W U 9 I m w w I i A v P j x F b n R y e S B U e X B l P S J G a W x s T 2 J q Z W N 0 V H l w Z S I g V m F s d W U 9 I n N Q a X Z v d F R h Y m x l 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R h c 2 h i b 2 F y Z C B D Y W x j d W x h d G l v b n M h U G l 2 b 3 R U Y W J s Z T c 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T W F z d G V y U H J v Z H V j d C 9 D a G F u Z 2 V k I F R 5 c G U u e 1 B y b 2 R 1 Y 3 R J d G V t S U Q s M H 0 m c X V v d D s s J n F 1 b 3 Q 7 U 2 V j d G l v b j E v T W F z d G V y U H J v Z H V j d C 9 D a G F u Z 2 V k I F R 5 c G U u e 1 B y b 2 R 1 Y 3 R O Y W 1 l L D F 9 J n F 1 b 3 Q 7 L C Z x d W 9 0 O 1 N l Y 3 R p b 2 4 x L 0 1 h c 3 R l c l B y b 2 R 1 Y 3 Q v Q 2 h h b m d l Z C B U e X B l L n t Q c m 9 k d W N 0 R 3 J v d X A s M n 0 m c X V v d D s s J n F 1 b 3 Q 7 U 2 V j d G l v b j E v T W F z d G V y U H J v Z H V j d C 9 D a G F u Z 2 V k I F R 5 c G U u e 0 l z Q 2 h p b G x l c l N 0 b 2 N r L D N 9 J n F 1 b 3 Q 7 X S w m c X V v d D t D b 2 x 1 b W 5 D b 3 V u d C Z x d W 9 0 O z o 0 L C Z x d W 9 0 O 0 t l e U N v b H V t b k 5 h b W V z J n F 1 b 3 Q 7 O l t d L C Z x d W 9 0 O 0 N v b H V t b k l k Z W 5 0 a X R p Z X M m c X V v d D s 6 W y Z x d W 9 0 O 1 N l Y 3 R p b 2 4 x L 0 1 h c 3 R l c l B y b 2 R 1 Y 3 Q v Q 2 h h b m d l Z C B U e X B l L n t Q c m 9 k d W N 0 S X R l b U l E L D B 9 J n F 1 b 3 Q 7 L C Z x d W 9 0 O 1 N l Y 3 R p b 2 4 x L 0 1 h c 3 R l c l B y b 2 R 1 Y 3 Q v Q 2 h h b m d l Z C B U e X B l L n t Q c m 9 k d W N 0 T m F t Z S w x f S Z x d W 9 0 O y w m c X V v d D t T Z W N 0 a W 9 u M S 9 N Y X N 0 Z X J Q c m 9 k d W N 0 L 0 N o Y W 5 n Z W Q g V H l w Z S 5 7 U H J v Z H V j d E d y b 3 V w L D J 9 J n F 1 b 3 Q 7 L C Z x d W 9 0 O 1 N l Y 3 R p b 2 4 x L 0 1 h c 3 R l c l B y b 2 R 1 Y 3 Q v Q 2 h h b m d l Z C B U e X B l L n t J c 0 N o a W x s Z X J T d G 9 j a y w z f S Z x d W 9 0 O 1 0 s J n F 1 b 3 Q 7 U m V s Y X R p b 2 5 z a G l w S W 5 m b y Z x d W 9 0 O z p b X X 0 i I C 8 + P E V u d H J 5 I F R 5 c G U 9 I k Z p b G x T d G F 0 d X M i I F Z h b H V l P S J z Q 2 9 t c G x l d G U i I C 8 + P E V u d H J 5 I F R 5 c G U 9 I k Z p b G x D b 2 x 1 b W 5 O Y W 1 l c y I g V m F s d W U 9 I n N b J n F 1 b 3 Q 7 U H J v Z H V j d E l 0 Z W 1 J R C Z x d W 9 0 O y w m c X V v d D t Q c m 9 k d W N 0 T m F t Z S Z x d W 9 0 O y w m c X V v d D t Q c m 9 k d W N 0 R 3 J v d X A m c X V v d D s s J n F 1 b 3 Q 7 S X N D a G l s b G V y U 3 R v Y 2 s m c X V v d D t d I i A v P j x F b n R y e S B U e X B l P S J G a W x s Q 2 9 s d W 1 u V H l w Z X M i I F Z h b H V l P S J z Q X d Z R 0 F R P T 0 i I C 8 + P E V u d H J 5 I F R 5 c G U 9 I k Z p b G x M Y X N 0 V X B k Y X R l Z C I g V m F s d W U 9 I m Q y M D I 1 L T A z L T E x V D A 2 O j A z O j U 1 L j k 5 M T Q 1 O D B a I i A v P j x F b n R y e S B U e X B l P S J G a W x s R X J y b 3 J D b 3 V u d C I g V m F s d W U 9 I m w w I i A v P j x F b n R y e S B U e X B l P S J G a W x s R X J y b 3 J D b 2 R l I i B W Y W x 1 Z T 0 i c 1 V u a 2 5 v d 2 4 i I C 8 + P E V u d H J 5 I F R 5 c G U 9 I k Z p b G x D b 3 V u d C I g V m F s d W U 9 I m w y M j c i I C 8 + P E V u d H J 5 I F R 5 c G U 9 I k F k Z G V k V G 9 E Y X R h T W 9 k Z W w i I F Z h b H V l P S J s M S I g L z 4 8 L 1 N 0 Y W J s Z U V u d H J p Z X M + P C 9 J d G V t P j x J d G V t P j x J d G V t T G 9 j Y X R p b 2 4 + P E l 0 Z W 1 U e X B l P k Z v c m 1 1 b G E 8 L 0 l 0 Z W 1 U e X B l P j x J d G V t U G F 0 a D 5 T Z W N 0 a W 9 u M S 9 N Y X N 0 Z X J Q c m 9 k d W N 0 L 1 N v d X J j Z T w v S X R l b V B h d G g + P C 9 J d G V t T G 9 j Y X R p b 2 4 + P F N 0 Y W J s Z U V u d H J p Z X M g L z 4 8 L 0 l 0 Z W 0 + P E l 0 Z W 0 + P E l 0 Z W 1 M b 2 N h d G l v b j 4 8 S X R l b V R 5 c G U + R m 9 y b X V s Y T w v S X R l b V R 5 c G U + P E l 0 Z W 1 Q Y X R o P l N l Y 3 R p b 2 4 x L 0 1 h c 3 R l c l B y b 2 R 1 Y 3 Q v V G F i b G V Q c m 9 k d W N 0 X 1 R h Y m x l P C 9 J d G V t U G F 0 a D 4 8 L 0 l 0 Z W 1 M b 2 N h d G l v b j 4 8 U 3 R h Y m x l R W 5 0 c m l l c y A v P j w v S X R l b T 4 8 S X R l b T 4 8 S X R l b U x v Y 2 F 0 a W 9 u P j x J d G V t V H l w Z T 5 G b 3 J t d W x h P C 9 J d G V t V H l w Z T 4 8 S X R l b V B h d G g + U 2 V j d G l v b j E v T W F z d G V y U H J v Z H V j d C 9 D a G F u Z 2 V k J T I w V H l w Z T w v S X R l b V B h d G g + P C 9 J d G V t T G 9 j Y X R p b 2 4 + P F N 0 Y W J s Z U V u d H J p Z X M g L z 4 8 L 0 l 0 Z W 0 + P E l 0 Z W 0 + P E l 0 Z W 1 M b 2 N h d G l v b j 4 8 S X R l b V R 5 c G U + R m 9 y b X V s Y T w v S X R l b V R 5 c G U + P E l 0 Z W 1 Q Y X R o P l N l Y 3 R p b 2 4 x L 0 1 h c 3 R l c k N 1 c 3 R v b W V y P C 9 J d G V t U G F 0 a D 4 8 L 0 l 0 Z W 1 M b 2 N h d G l v b j 4 8 U 3 R h Y m x l R W 5 0 c m l l c z 4 8 R W 5 0 c n k g V H l w Z T 0 i U X V l c n l J R C I g V m F s d W U 9 I n M 5 Z j Y 4 M j l i N y 0 3 Z D A x L T Q z N m Q t O D l i Z S 1 k N G E y M T B m Z T J m N z U i I C 8 + 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N Y X N 0 Z X J D d X N 0 b 2 1 l c i 9 D a G F u Z 2 V k I F R 5 c G U u e 0 N 1 c 3 R v b W V y T m F t Z S w x f S Z x d W 9 0 O y w m c X V v d D t T Z W N 0 a W 9 u M S 9 N Y X N 0 Z X J D d X N 0 b 2 1 l c i 9 D a G F u Z 2 V k I F R 5 c G U u e 0 N 1 c 3 R v b W V y S U Q s M H 0 m c X V v d D t d L C Z x d W 9 0 O 0 N v b H V t b k N v d W 5 0 J n F 1 b 3 Q 7 O j I s J n F 1 b 3 Q 7 S 2 V 5 Q 2 9 s d W 1 u T m F t Z X M m c X V v d D s 6 W 1 0 s J n F 1 b 3 Q 7 Q 2 9 s d W 1 u S W R l b n R p d G l l c y Z x d W 9 0 O z p b J n F 1 b 3 Q 7 U 2 V j d G l v b j E v T W F z d G V y Q 3 V z d G 9 t Z X I v Q 2 h h b m d l Z C B U e X B l L n t D d X N 0 b 2 1 l c k 5 h b W U s M X 0 m c X V v d D s s J n F 1 b 3 Q 7 U 2 V j d G l v b j E v T W F z d G V y Q 3 V z d G 9 t Z X I v Q 2 h h b m d l Z C B U e X B l L n t D d X N 0 b 2 1 l c k l E L D B 9 J n F 1 b 3 Q 7 X S w m c X V v d D t S Z W x h d G l v b n N o a X B J b m Z v J n F 1 b 3 Q 7 O l t d f S I g L z 4 8 R W 5 0 c n k g V H l w Z T 0 i R m l s b F N 0 Y X R 1 c y I g V m F s d W U 9 I n N D b 2 1 w b G V 0 Z S I g L z 4 8 R W 5 0 c n k g V H l w Z T 0 i R m l s b E N v b H V t b k 5 h b W V z I i B W Y W x 1 Z T 0 i c 1 s m c X V v d D t D d X N 0 b 2 1 l c k 5 h b W U m c X V v d D s s J n F 1 b 3 Q 7 Q 3 V z d G 9 t Z X J J R C Z x d W 9 0 O 1 0 i I C 8 + P E V u d H J 5 I F R 5 c G U 9 I k Z p b G x D b 2 x 1 b W 5 U e X B l c y I g V m F s d W U 9 I n N C Z 0 0 9 I i A v P j x F b n R y e S B U e X B l P S J G a W x s T G F z d F V w Z G F 0 Z W Q i I F Z h b H V l P S J k M j A y N S 0 w M y 0 x M V Q w N j o w M z o 1 N i 4 w M D c 0 O D g w W i I g L z 4 8 R W 5 0 c n k g V H l w Z T 0 i R m l s b E V y c m 9 y Q 2 9 1 b n Q i I F Z h b H V l P S J s M C I g L z 4 8 R W 5 0 c n k g V H l w Z T 0 i R m l s b E V y c m 9 y Q 2 9 k Z S I g V m F s d W U 9 I n N V b m t u b 3 d u I i A v P j x F b n R y e S B U e X B l P S J G a W x s Q 2 9 1 b n Q i I F Z h b H V l P S J s N j Y z I i A v P j x F b n R y e S B U e X B l P S J B Z G R l Z F R v R G F 0 Y U 1 v Z G V s I i B W Y W x 1 Z T 0 i b D E i I C 8 + P C 9 T d G F i b G V F b n R y a W V z P j w v S X R l b T 4 8 S X R l b T 4 8 S X R l b U x v Y 2 F 0 a W 9 u P j x J d G V t V H l w Z T 5 G b 3 J t d W x h P C 9 J d G V t V H l w Z T 4 8 S X R l b V B h d G g + U 2 V j d G l v b j E v T W F z d G V y Q 3 V z d G 9 t Z X I v U 2 9 1 c m N l P C 9 J d G V t U G F 0 a D 4 8 L 0 l 0 Z W 1 M b 2 N h d G l v b j 4 8 U 3 R h Y m x l R W 5 0 c m l l c y A v P j w v S X R l b T 4 8 S X R l b T 4 8 S X R l b U x v Y 2 F 0 a W 9 u P j x J d G V t V H l w Z T 5 G b 3 J t d W x h P C 9 J d G V t V H l w Z T 4 8 S X R l b V B h d G g + U 2 V j d G l v b j E v T W F z d G V y Q 3 V z d G 9 t Z X I v V G F i b G V D d X N 0 b 2 1 l c l 9 U Y W J s Z T w v S X R l b V B h d G g + P C 9 J d G V t T G 9 j Y X R p b 2 4 + P F N 0 Y W J s Z U V u d H J p Z X M g L z 4 8 L 0 l 0 Z W 0 + P E l 0 Z W 0 + P E l 0 Z W 1 M b 2 N h d G l v b j 4 8 S X R l b V R 5 c G U + R m 9 y b X V s Y T w v S X R l b V R 5 c G U + P E l 0 Z W 1 Q Y X R o P l N l Y 3 R p b 2 4 x L 0 1 h c 3 R l c k N 1 c 3 R v b W V y L 0 N o Y W 5 n Z W Q l M j B U e X B l P C 9 J d G V t U G F 0 a D 4 8 L 0 l 0 Z W 1 M b 2 N h d G l v b j 4 8 U 3 R h Y m x l R W 5 0 c m l l c y A v P j w v S X R l b T 4 8 S X R l b T 4 8 S X R l b U x v Y 2 F 0 a W 9 u P j x J d G V t V H l w Z T 5 G b 3 J t d W x h P C 9 J d G V t V H l w Z T 4 8 S X R l b V B h d G g + U 2 V j d G l v b j E v T W F z d G V y Q 3 V z d G 9 t Z X I v U m V t b 3 Z l Z C U y M E 9 0 a G V y J T I w Q 2 9 s d W 1 u c z w v S X R l b V B h d G g + P C 9 J d G V t T G 9 j Y X R p b 2 4 + P F N 0 Y W J s Z U V u d H J p Z X M g L z 4 8 L 0 l 0 Z W 0 + P E l 0 Z W 0 + P E l 0 Z W 1 M b 2 N h d G l v b j 4 8 S X R l b V R 5 c G U + R m 9 y b X V s Y T w v S X R l b V R 5 c G U + P E l 0 Z W 1 Q Y X R o P l N l Y 3 R p b 2 4 x L 1 N h b G V z R G F 0 Y S 9 D a G F u Z 2 V k J T I w V H l w Z T w v S X R l b V B h d G g + P C 9 J d G V t T G 9 j Y X R p b 2 4 + P F N 0 Y W J s Z U V u d H J p Z X M g L z 4 8 L 0 l 0 Z W 0 + P E l 0 Z W 0 + P E l 0 Z W 1 M b 2 N h d G l v b j 4 8 S X R l b V R 5 c G U + R m 9 y b X V s Y T w v S X R l b V R 5 c G U + P E l 0 Z W 1 Q Y X R o P l N l Y 3 R p b 2 4 x L 1 N h b G V z R G F 0 Y S 9 J b n N l c n R l Z C U y M E 1 1 b H R p c G x p Y 2 F 0 a W 9 u P C 9 J d G V t U G F 0 a D 4 8 L 0 l 0 Z W 1 M b 2 N h d G l v b j 4 8 U 3 R h Y m x l R W 5 0 c m l l c y A v P j w v S X R l b T 4 8 S X R l b T 4 8 S X R l b U x v Y 2 F 0 a W 9 u P j x J d G V t V H l w Z T 5 G b 3 J t d W x h P C 9 J d G V t V H l w Z T 4 8 S X R l b V B h d G g + U 2 V j d G l v b j E v U 2 F s Z X N E Y X R h L 1 J l b m F t Z W Q l M j B D b 2 x 1 b W 5 z P C 9 J d G V t U G F 0 a D 4 8 L 0 l 0 Z W 1 M b 2 N h d G l v b j 4 8 U 3 R h Y m x l R W 5 0 c m l l c y A v P j w v S X R l b T 4 8 S X R l b T 4 8 S X R l b U x v Y 2 F 0 a W 9 u P j x J d G V t V H l w Z T 5 G b 3 J t d W x h P C 9 J d G V t V H l w Z T 4 8 S X R l b V B h d G g + U 2 V j d G l v b j E v R G F 0 Z U l u Z m 8 8 L 0 l 0 Z W 1 Q Y X R o P j w v S X R l b U x v Y 2 F 0 a W 9 u P j x T d G F i b G V F b n R y a W V z P j x F b n R y e S B U e X B l P S J R d W V y e U l E I i B W Y W x 1 Z T 0 i c z Y y Y W Q 2 Y j Y y L T g 5 M j c t N D B l M y 0 4 Y T V m L W E 5 Z m J j M G M 3 N z U 3 M i I g L z 4 8 R W 5 0 c n k g V H l w Z T 0 i R m l s b E V u Y W J s Z W Q i I F Z h b H V l P S J s M C I g L z 4 8 R W 5 0 c n k g V H l w Z T 0 i R m l s b E 9 i a m V j d F R 5 c G U i I F Z h b H V l P S J z U G l 2 b 3 R U Y W J s Z 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E Y X N o Y m 9 h c m Q g Q 2 F s Y 3 V s Y X R p b 2 5 z I V B p d m 9 0 V G F i b G U y I i A v P j x F b n R y e S B U e X B l P S J G a W x s Z W R D b 2 1 w b G V 0 Z V J l c 3 V s d F R v V 2 9 y a 3 N o Z W V 0 I i B W Y W x 1 Z T 0 i b D A i I C 8 + P E V u d H J 5 I F R 5 c G U 9 I l J l b G F 0 a W 9 u c 2 h p c E l u Z m 9 D b 2 5 0 Y W l u Z X I i I F Z h b H V l P S J z e y Z x d W 9 0 O 2 N v b H V t b k N v d W 5 0 J n F 1 b 3 Q 7 O j U s J n F 1 b 3 Q 7 a 2 V 5 Q 2 9 s d W 1 u T m F t Z X M m c X V v d D s 6 W y Z x d W 9 0 O 0 R h d G U m c X V v d D t d L C Z x d W 9 0 O 3 F 1 Z X J 5 U m V s Y X R p b 2 5 z a G l w c y Z x d W 9 0 O z p b X S w m c X V v d D t j b 2 x 1 b W 5 J Z G V u d G l 0 a W V z J n F 1 b 3 Q 7 O l s m c X V v d D t T Z W N 0 a W 9 u M S 9 T Y W x l c 0 R h d G E v Q 2 h h b m d l Z C B U e X B l L n t P c m R l c k R h d G U s N H 0 m c X V v d D s s J n F 1 b 3 Q 7 U 2 V j d G l v b j E v R G F 0 Z U l u Z m 8 v S W 5 z Z X J 0 Z W Q g T W 9 u d G g g T m F t Z S 5 7 T W 9 u d G g g T m F t Z S w x f S Z x d W 9 0 O y w m c X V v d D t T Z W N 0 a W 9 u M S 9 E Y X R l S W 5 m b y 9 J b n N l c n R l Z C B N b 2 5 0 a C 5 7 T W 9 u d G g s M n 0 m c X V v d D s s J n F 1 b 3 Q 7 U 2 V j d G l v b j E v R G F 0 Z U l u Z m 8 v R G F 0 Z V R h Y m x l L n t T d G F y d C B v Z i B N b 2 5 0 a C w z f S Z x d W 9 0 O y w m c X V v d D t T Z W N 0 a W 9 u M S 9 E Y X R l S W 5 m b y 9 D a G F u Z 2 V k I F R 5 c G U u e 0 N 1 c 3 R v b S w 0 f S Z x d W 9 0 O 1 0 s J n F 1 b 3 Q 7 Q 2 9 s d W 1 u Q 2 9 1 b n Q m c X V v d D s 6 N S w m c X V v d D t L Z X l D b 2 x 1 b W 5 O Y W 1 l c y Z x d W 9 0 O z p b J n F 1 b 3 Q 7 R G F 0 Z S Z x d W 9 0 O 1 0 s J n F 1 b 3 Q 7 Q 2 9 s d W 1 u S W R l b n R p d G l l c y Z x d W 9 0 O z p b J n F 1 b 3 Q 7 U 2 V j d G l v b j E v U 2 F s Z X N E Y X R h L 0 N o Y W 5 n Z W Q g V H l w Z S 5 7 T 3 J k Z X J E Y X R l L D R 9 J n F 1 b 3 Q 7 L C Z x d W 9 0 O 1 N l Y 3 R p b 2 4 x L 0 R h d G V J b m Z v L 0 l u c 2 V y d G V k I E 1 v b n R o I E 5 h b W U u e 0 1 v b n R o I E 5 h b W U s M X 0 m c X V v d D s s J n F 1 b 3 Q 7 U 2 V j d G l v b j E v R G F 0 Z U l u Z m 8 v S W 5 z Z X J 0 Z W Q g T W 9 u d G g u e 0 1 v b n R o L D J 9 J n F 1 b 3 Q 7 L C Z x d W 9 0 O 1 N l Y 3 R p b 2 4 x L 0 R h d G V J b m Z v L 0 R h d G V U Y W J s Z S 5 7 U 3 R h c n Q g b 2 Y g T W 9 u d G g s M 3 0 m c X V v d D s s J n F 1 b 3 Q 7 U 2 V j d G l v b j E v R G F 0 Z U l u Z m 8 v Q 2 h h b m d l Z C B U e X B l L n t D d X N 0 b 2 0 s N H 0 m c X V v d D t d L C Z x d W 9 0 O 1 J l b G F 0 a W 9 u c 2 h p c E l u Z m 8 m c X V v d D s 6 W 1 1 9 I i A v P j x F b n R y e S B U e X B l P S J G a W x s U 3 R h d H V z I i B W Y W x 1 Z T 0 i c 0 N v b X B s Z X R l I i A v P j x F b n R y e S B U e X B l P S J G a W x s Q 2 9 s d W 1 u T m F t Z X M i I F Z h b H V l P S J z W y Z x d W 9 0 O 0 R h d G U m c X V v d D s s J n F 1 b 3 Q 7 T W 9 u d G g g T m F t Z S Z x d W 9 0 O y w m c X V v d D t N b 2 5 0 a C Z x d W 9 0 O y w m c X V v d D t T d G F y d C B v Z i B N b 2 5 0 a C Z x d W 9 0 O y w m c X V v d D t N b 2 5 0 a C B G b G F n J n F 1 b 3 Q 7 X S I g L z 4 8 R W 5 0 c n k g V H l w Z T 0 i R m l s b E N v b H V t b l R 5 c G V z I i B W Y W x 1 Z T 0 i c 0 N R W U R D U V k 9 I i A v P j x F b n R y e S B U e X B l P S J G a W x s T G F z d F V w Z G F 0 Z W Q i I F Z h b H V l P S J k M j A y N S 0 w M y 0 x M V Q w N j o w M z o 1 N i 4 w M D c 0 O D g w W i I g L z 4 8 R W 5 0 c n k g V H l w Z T 0 i R m l s b E V y c m 9 y Q 2 9 1 b n Q i I F Z h b H V l P S J s M C I g L z 4 8 R W 5 0 c n k g V H l w Z T 0 i R m l s b E V y c m 9 y Q 2 9 k Z S I g V m F s d W U 9 I n N V b m t u b 3 d u I i A v P j x F b n R y e S B U e X B l P S J G a W x s Q 2 9 1 b n Q i I F Z h b H V l P S J s M T M w I i A v P j x F b n R y e S B U e X B l P S J B Z G R l Z F R v R G F 0 Y U 1 v Z G V s I i B W Y W x 1 Z T 0 i b D E i I C 8 + P C 9 T d G F i b G V F b n R y a W V z P j w v S X R l b T 4 8 S X R l b T 4 8 S X R l b U x v Y 2 F 0 a W 9 u P j x J d G V t V H l w Z T 5 G b 3 J t d W x h P C 9 J d G V t V H l w Z T 4 8 S X R l b V B h d G g + U 2 V j d G l v b j E v R G F 0 Z U l u Z m 8 v U 2 9 1 c m N l P C 9 J d G V t U G F 0 a D 4 8 L 0 l 0 Z W 1 M b 2 N h d G l v b j 4 8 U 3 R h Y m x l R W 5 0 c m l l c y A v P j w v S X R l b T 4 8 S X R l b T 4 8 S X R l b U x v Y 2 F 0 a W 9 u P j x J d G V t V H l w Z T 5 G b 3 J t d W x h P C 9 J d G V t V H l w Z T 4 8 S X R l b V B h d G g + U 2 V j d G l v b j E v R G F 0 Z U l u Z m 8 v U m V t b 3 Z l Z C U y M E R 1 c G x p Y 2 F 0 Z X M 8 L 0 l 0 Z W 1 Q Y X R o P j w v S X R l b U x v Y 2 F 0 a W 9 u P j x T d G F i b G V F b n R y a W V z I C 8 + P C 9 J d G V t P j x J d G V t P j x J d G V t T G 9 j Y X R p b 2 4 + P E l 0 Z W 1 U e X B l P k Z v c m 1 1 b G E 8 L 0 l 0 Z W 1 U e X B l P j x J d G V t U G F 0 a D 5 T Z W N 0 a W 9 u M S 9 E Y X R l S W 5 m b y 9 S Z W 1 v d m V k J T I w T 3 R o Z X I l M j B D b 2 x 1 b W 5 z P C 9 J d G V t U G F 0 a D 4 8 L 0 l 0 Z W 1 M b 2 N h d G l v b j 4 8 U 3 R h Y m x l R W 5 0 c m l l c y A v P j w v S X R l b T 4 8 S X R l b T 4 8 S X R l b U x v Y 2 F 0 a W 9 u P j x J d G V t V H l w Z T 5 G b 3 J t d W x h P C 9 J d G V t V H l w Z T 4 8 S X R l b V B h d G g + U 2 V j d G l v b j E v R G F 0 Z U l u Z m 8 v S W 5 z Z X J 0 Z W Q l M j B N b 2 5 0 a C U y M E 5 h b W U 8 L 0 l 0 Z W 1 Q Y X R o P j w v S X R l b U x v Y 2 F 0 a W 9 u P j x T d G F i b G V F b n R y a W V z I C 8 + P C 9 J d G V t P j x J d G V t P j x J d G V t T G 9 j Y X R p b 2 4 + P E l 0 Z W 1 U e X B l P k Z v c m 1 1 b G E 8 L 0 l 0 Z W 1 U e X B l P j x J d G V t U G F 0 a D 5 T Z W N 0 a W 9 u M S 9 E Y X R l S W 5 m b y 9 S Z W 5 h b W V k J T I w Q 2 9 s d W 1 u c z w v S X R l b V B h d G g + P C 9 J d G V t T G 9 j Y X R p b 2 4 + P F N 0 Y W J s Z U V u d H J p Z X M g L z 4 8 L 0 l 0 Z W 0 + P E l 0 Z W 0 + P E l 0 Z W 1 M b 2 N h d G l v b j 4 8 S X R l b V R 5 c G U + R m 9 y b X V s Y T w v S X R l b V R 5 c G U + P E l 0 Z W 1 Q Y X R o P l N l Y 3 R p b 2 4 x L 0 R h d G V J b m Z v L 0 l u c 2 V y d G V k J T I w T W 9 u d G g 8 L 0 l 0 Z W 1 Q Y X R o P j w v S X R l b U x v Y 2 F 0 a W 9 u P j x T d G F i b G V F b n R y a W V z I C 8 + P C 9 J d G V t P j x J d G V t P j x J d G V t T G 9 j Y X R p b 2 4 + P E l 0 Z W 1 U e X B l P k Z v c m 1 1 b G E 8 L 0 l 0 Z W 1 U e X B l P j x J d G V t U G F 0 a D 5 T Z W N 0 a W 9 u M S 9 E Y X R l S W 5 m b y 9 D Y W x j T W F 4 P C 9 J d G V t U G F 0 a D 4 8 L 0 l 0 Z W 1 M b 2 N h d G l v b j 4 8 U 3 R h Y m x l R W 5 0 c m l l c y A v P j w v S X R l b T 4 8 S X R l b T 4 8 S X R l b U x v Y 2 F 0 a W 9 u P j x J d G V t V H l w Z T 5 G b 3 J t d W x h P C 9 J d G V t V H l w Z T 4 8 S X R l b V B h d G g + U 2 V j d G l v b j E v R G F 0 Z U l u Z m 8 v R G F 0 Z V R h Y m x l P C 9 J d G V t U G F 0 a D 4 8 L 0 l 0 Z W 1 M b 2 N h d G l v b j 4 8 U 3 R h Y m x l R W 5 0 c m l l c y A v P j w v S X R l b T 4 8 S X R l b T 4 8 S X R l b U x v Y 2 F 0 a W 9 u P j x J d G V t V H l w Z T 5 G b 3 J t d W x h P C 9 J d G V t V H l w Z T 4 8 S X R l b V B h d G g + U 2 V j d G l v b j E v R G F 0 Z U l u Z m 8 v Q n J p b m d C Y W N r R G F 0 Y V R h Y m x l P C 9 J d G V t U G F 0 a D 4 8 L 0 l 0 Z W 1 M b 2 N h d G l v b j 4 8 U 3 R h Y m x l R W 5 0 c m l l c y A v P j w v S X R l b T 4 8 S X R l b T 4 8 S X R l b U x v Y 2 F 0 a W 9 u P j x J d G V t V H l w Z T 5 G b 3 J t d W x h P C 9 J d G V t V H l w Z T 4 8 S X R l b V B h d G g + U 2 V j d G l v b j E v R G F 0 Z U l u Z m 8 v Q W R k Z W Q l M j B D b 2 5 k a X R p b 2 5 h b C U y M E N v b H V t b j w v S X R l b V B h d G g + P C 9 J d G V t T G 9 j Y X R p b 2 4 + P F N 0 Y W J s Z U V u d H J p Z X M g L z 4 8 L 0 l 0 Z W 0 + P E l 0 Z W 0 + P E l 0 Z W 1 M b 2 N h d G l v b j 4 8 S X R l b V R 5 c G U + R m 9 y b X V s Y T w v S X R l b V R 5 c G U + P E l 0 Z W 1 Q Y X R o P l N l Y 3 R p b 2 4 x L 0 R h d G V J b m Z v L 0 N o Y W 5 n Z W Q l M j B U e X B l P C 9 J d G V t U G F 0 a D 4 8 L 0 l 0 Z W 1 M b 2 N h d G l v b j 4 8 U 3 R h Y m x l R W 5 0 c m l l c y A v P j w v S X R l b T 4 8 S X R l b T 4 8 S X R l b U x v Y 2 F 0 a W 9 u P j x J d G V t V H l w Z T 5 G b 3 J t d W x h P C 9 J d G V t V H l w Z T 4 8 S X R l b V B h d G g + U 2 V j d G l v b j E v R G F 0 Z U l u Z m 8 v U m V u Y W 1 l Z C U y M E N v b H V t b n M x P C 9 J d G V t U G F 0 a D 4 8 L 0 l 0 Z W 1 M b 2 N h d G l v b j 4 8 U 3 R h Y m x l R W 5 0 c m l l c y A v P j w v S X R l b T 4 8 L 0 l 0 Z W 1 z P j w v T G 9 j Y W x Q Y W N r Y W d l T W V 0 Y W R h d G F G a W x l P h Y A A A B Q S w U G A A A A A A A A A A A A A A A A A A A A A A A A J g E A A A E A A A D Q j J 3 f A R X R E Y x 6 A M B P w p f r A Q A A A O P m z 2 H z L X d K v a v g n E M Z M 2 E A A A A A A g A A A A A A E G Y A A A A B A A A g A A A A i x P s A w m D W 2 W i H 1 U M B M f 4 V y H z l d 8 A d e M d Q w H S u Q O 5 D 2 s A A A A A D o A A A A A C A A A g A A A A L / v 4 O U 1 4 f J p f 6 U w M k 0 V D n N r 9 v w U 7 X N J 2 J 4 0 t Z 7 H g r c V Q A A A A i U M U f B 6 M D Y v O A M N D u f 5 Q R m R g V O 9 t q D / 2 y f y D 1 l I x R A i r 9 U + Z k x a f c X e g c s D i k 0 6 s 7 p F O y z + 1 Y G 4 b 0 A / x u G 3 B u o J y 5 C 9 Z 5 R L 0 h X p T 7 e G t I C 9 A A A A A G f Q z P K b D U / I 7 9 3 b q w 7 N K 6 o y a n x r 6 s B 7 h 4 4 T M 5 Q 4 Q l 9 D 0 o y g s P B C d b N b g 9 L r D V I I x f Q Q 6 + F k x C M Z F x P a 0 k x L w 8 A = = < / D a t a M a s h u p > 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 2 0 2 5 - 0 3 - 1 1 T 1 0 : 1 8 : 5 4 . 6 4 2 3 2 2 6 + 0 4 : 0 0 < / L a s t P r o c e s s e d T i m e > < / D a t a M o d e l i n g S a n d b o x . S e r i a l i z e d S a n d b o x E r r o r C a c h e > ] ] > < / C u s t o m C o n t e n t > < / G e m i n i > 
</file>

<file path=customXml/item2.xml>��< ? x m l   v e r s i o n = " 1 . 0 "   e n c o d i n g = " U T F - 1 6 " ? > < G e m i n i   x m l n s = " h t t p : / / g e m i n i / p i v o t c u s t o m i z a t i o n / C l i e n t W i n d o w X M L " > < C u s t o m C o n t e n t > < ! [ C D A T A [ M a s t e r D a t a C o n n e c t i o n   x l s x _ 6 1 a a 2 4 2 b - 9 1 9 6 - 4 2 c 4 - a a 8 c - 7 a a 5 a 3 0 7 9 c b 9 ] ] > < / 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M a s t e r P r o d u c t _ 9 b e 5 8 e 1 0 - e 0 0 4 - 4 a 3 7 - 9 4 5 7 - 5 3 1 8 f 5 b 3 2 0 5 8 " > < C u s t o m C o n t e n t > < ! [ C D A T A [ < T a b l e W i d g e t G r i d S e r i a l i z a t i o n   x m l n s : x s d = " h t t p : / / w w w . w 3 . o r g / 2 0 0 1 / X M L S c h e m a "   x m l n s : x s i = " h t t p : / / w w w . w 3 . o r g / 2 0 0 1 / X M L S c h e m a - i n s t a n c e " > < C o l u m n S u g g e s t e d T y p e   / > < C o l u m n F o r m a t   / > < C o l u m n A c c u r a c y   / > < C o l u m n C u r r e n c y S y m b o l   / > < C o l u m n P o s i t i v e P a t t e r n   / > < C o l u m n N e g a t i v e P a t t e r n   / > < C o l u m n W i d t h s > < i t e m > < k e y > < s t r i n g > P r o d u c t I t e m I D < / s t r i n g > < / k e y > < v a l u e > < i n t > 1 2 9 < / i n t > < / v a l u e > < / i t e m > < i t e m > < k e y > < s t r i n g > P r o d u c t N a m e < / s t r i n g > < / k e y > < v a l u e > < i n t > 1 2 7 < / i n t > < / v a l u e > < / i t e m > < i t e m > < k e y > < s t r i n g > P r o d u c t G r o u p < / s t r i n g > < / k e y > < v a l u e > < i n t > 1 2 9 < / i n t > < / v a l u e > < / i t e m > < i t e m > < k e y > < s t r i n g > I s C h i l l e r S t o c k < / s t r i n g > < / k e y > < v a l u e > < i n t > 1 2 6 < / i n t > < / v a l u e > < / i t e m > < / C o l u m n W i d t h s > < C o l u m n D i s p l a y I n d e x > < i t e m > < k e y > < s t r i n g > P r o d u c t I t e m I D < / s t r i n g > < / k e y > < v a l u e > < i n t > 0 < / i n t > < / v a l u e > < / i t e m > < i t e m > < k e y > < s t r i n g > P r o d u c t N a m e < / s t r i n g > < / k e y > < v a l u e > < i n t > 1 < / i n t > < / v a l u e > < / i t e m > < i t e m > < k e y > < s t r i n g > P r o d u c t G r o u p < / s t r i n g > < / k e y > < v a l u e > < i n t > 2 < / i n t > < / v a l u e > < / i t e m > < i t e m > < k e y > < s t r i n g > I s C h i l l e r S t o c k < / 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S a l e s D a t a _ e b 5 f 6 8 b 9 - e 7 9 2 - 4 f 7 6 - 9 d d 6 - 4 5 2 2 7 8 c 7 8 1 f 7 " > < C u s t o m C o n t e n t > < ! [ C D A T A [ < T a b l e W i d g e t G r i d S e r i a l i z a t i o n   x m l n s : x s d = " h t t p : / / w w w . w 3 . o r g / 2 0 0 1 / X M L S c h e m a "   x m l n s : x s i = " h t t p : / / w w w . w 3 . o r g / 2 0 0 1 / X M L S c h e m a - i n s t a n c e " > < C o l u m n S u g g e s t e d T y p e   / > < C o l u m n F o r m a t   / > < C o l u m n A c c u r a c y   / > < C o l u m n C u r r e n c y S y m b o l   / > < C o l u m n P o s i t i v e P a t t e r n   / > < C o l u m n N e g a t i v e P a t t e r n   / > < C o l u m n W i d t h s > < i t e m > < k e y > < s t r i n g > O r d e r L i n e I D < / s t r i n g > < / k e y > < v a l u e > < i n t > 1 1 4 < / i n t > < / v a l u e > < / i t e m > < i t e m > < k e y > < s t r i n g > O r d e r I D < / s t r i n g > < / k e y > < v a l u e > < i n t > 8 7 < / i n t > < / v a l u e > < / i t e m > < i t e m > < k e y > < s t r i n g > C u s t o m e r I D < / s t r i n g > < / k e y > < v a l u e > < i n t > 1 1 5 < / i n t > < / v a l u e > < / i t e m > < i t e m > < k e y > < s t r i n g > S a l e s p e r s o n P e r s o n I D < / s t r i n g > < / k e y > < v a l u e > < i n t > 1 8 0 < / i n t > < / v a l u e > < / i t e m > < i t e m > < k e y > < s t r i n g > O r d e r D a t e < / s t r i n g > < / k e y > < v a l u e > < i n t > 1 0 4 < / i n t > < / v a l u e > < / i t e m > < i t e m > < k e y > < s t r i n g > P r o d u c t I t e m I D < / s t r i n g > < / k e y > < v a l u e > < i n t > 1 2 9 < / i n t > < / v a l u e > < / i t e m > < i t e m > < k e y > < s t r i n g > Q u a n t i t y < / s t r i n g > < / k e y > < v a l u e > < i n t > 8 9 < / i n t > < / v a l u e > < / i t e m > < i t e m > < k e y > < s t r i n g > U n i t P r i c e < / s t r i n g > < / k e y > < v a l u e > < i n t > 9 5 < / i n t > < / v a l u e > < / i t e m > < i t e m > < k e y > < s t r i n g > S a l e s V a l u e < / s t r i n g > < / k e y > < v a l u e > < i n t > 1 0 8 < / i n t > < / v a l u e > < / i t e m > < / C o l u m n W i d t h s > < C o l u m n D i s p l a y I n d e x > < i t e m > < k e y > < s t r i n g > O r d e r L i n e I D < / s t r i n g > < / k e y > < v a l u e > < i n t > 0 < / i n t > < / v a l u e > < / i t e m > < i t e m > < k e y > < s t r i n g > O r d e r I D < / s t r i n g > < / k e y > < v a l u e > < i n t > 1 < / i n t > < / v a l u e > < / i t e m > < i t e m > < k e y > < s t r i n g > C u s t o m e r I D < / s t r i n g > < / k e y > < v a l u e > < i n t > 2 < / i n t > < / v a l u e > < / i t e m > < i t e m > < k e y > < s t r i n g > S a l e s p e r s o n P e r s o n I D < / s t r i n g > < / k e y > < v a l u e > < i n t > 3 < / i n t > < / v a l u e > < / i t e m > < i t e m > < k e y > < s t r i n g > O r d e r D a t e < / s t r i n g > < / k e y > < v a l u e > < i n t > 4 < / i n t > < / v a l u e > < / i t e m > < i t e m > < k e y > < s t r i n g > P r o d u c t I t e m I D < / s t r i n g > < / k e y > < v a l u e > < i n t > 5 < / i n t > < / v a l u e > < / i t e m > < i t e m > < k e y > < s t r i n g > Q u a n t i t y < / s t r i n g > < / k e y > < v a l u e > < i n t > 6 < / i n t > < / v a l u e > < / i t e m > < i t e m > < k e y > < s t r i n g > U n i t P r i c e < / s t r i n g > < / k e y > < v a l u e > < i n t > 7 < / i n t > < / v a l u e > < / i t e m > < i t e m > < k e y > < s t r i n g > S a l e s V a l u e < / 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531C2BA-1972-415A-B042-1DB698A4B270}">
  <ds:schemaRefs/>
</ds:datastoreItem>
</file>

<file path=customXml/itemProps10.xml><?xml version="1.0" encoding="utf-8"?>
<ds:datastoreItem xmlns:ds="http://schemas.openxmlformats.org/officeDocument/2006/customXml" ds:itemID="{414FC230-C239-4113-8F97-F9A16C65FF2C}">
  <ds:schemaRefs/>
</ds:datastoreItem>
</file>

<file path=customXml/itemProps11.xml><?xml version="1.0" encoding="utf-8"?>
<ds:datastoreItem xmlns:ds="http://schemas.openxmlformats.org/officeDocument/2006/customXml" ds:itemID="{A1ADF6CA-AC59-49FF-831C-3733438117FD}">
  <ds:schemaRefs/>
</ds:datastoreItem>
</file>

<file path=customXml/itemProps12.xml><?xml version="1.0" encoding="utf-8"?>
<ds:datastoreItem xmlns:ds="http://schemas.openxmlformats.org/officeDocument/2006/customXml" ds:itemID="{EE0FB42D-BC3E-42C8-98A7-968C95C6F295}">
  <ds:schemaRefs/>
</ds:datastoreItem>
</file>

<file path=customXml/itemProps13.xml><?xml version="1.0" encoding="utf-8"?>
<ds:datastoreItem xmlns:ds="http://schemas.openxmlformats.org/officeDocument/2006/customXml" ds:itemID="{1060430A-C3FA-40F9-AE19-7835D7258947}">
  <ds:schemaRefs/>
</ds:datastoreItem>
</file>

<file path=customXml/itemProps14.xml><?xml version="1.0" encoding="utf-8"?>
<ds:datastoreItem xmlns:ds="http://schemas.openxmlformats.org/officeDocument/2006/customXml" ds:itemID="{92CE0949-D555-4373-A3B9-E8A5CF04856A}">
  <ds:schemaRefs>
    <ds:schemaRef ds:uri="http://schemas.microsoft.com/DataMashup"/>
  </ds:schemaRefs>
</ds:datastoreItem>
</file>

<file path=customXml/itemProps15.xml><?xml version="1.0" encoding="utf-8"?>
<ds:datastoreItem xmlns:ds="http://schemas.openxmlformats.org/officeDocument/2006/customXml" ds:itemID="{78887DF5-4F10-4574-85BB-3B92246EAD5A}">
  <ds:schemaRefs/>
</ds:datastoreItem>
</file>

<file path=customXml/itemProps16.xml><?xml version="1.0" encoding="utf-8"?>
<ds:datastoreItem xmlns:ds="http://schemas.openxmlformats.org/officeDocument/2006/customXml" ds:itemID="{3D5C7B3A-C757-45FE-87A0-F28A2ECEDF29}">
  <ds:schemaRefs/>
</ds:datastoreItem>
</file>

<file path=customXml/itemProps17.xml><?xml version="1.0" encoding="utf-8"?>
<ds:datastoreItem xmlns:ds="http://schemas.openxmlformats.org/officeDocument/2006/customXml" ds:itemID="{3C52E282-E127-4DF2-8C26-32DF28BDDD60}">
  <ds:schemaRefs/>
</ds:datastoreItem>
</file>

<file path=customXml/itemProps18.xml><?xml version="1.0" encoding="utf-8"?>
<ds:datastoreItem xmlns:ds="http://schemas.openxmlformats.org/officeDocument/2006/customXml" ds:itemID="{52C2B4C2-5F81-4283-81FB-3B9381D06DF8}">
  <ds:schemaRefs/>
</ds:datastoreItem>
</file>

<file path=customXml/itemProps19.xml><?xml version="1.0" encoding="utf-8"?>
<ds:datastoreItem xmlns:ds="http://schemas.openxmlformats.org/officeDocument/2006/customXml" ds:itemID="{4F1C0AE8-B616-4943-B689-5CB7C1B1BABF}">
  <ds:schemaRefs/>
</ds:datastoreItem>
</file>

<file path=customXml/itemProps2.xml><?xml version="1.0" encoding="utf-8"?>
<ds:datastoreItem xmlns:ds="http://schemas.openxmlformats.org/officeDocument/2006/customXml" ds:itemID="{21071C9B-0F0F-4DC5-A7B2-77348C58721F}">
  <ds:schemaRefs/>
</ds:datastoreItem>
</file>

<file path=customXml/itemProps3.xml><?xml version="1.0" encoding="utf-8"?>
<ds:datastoreItem xmlns:ds="http://schemas.openxmlformats.org/officeDocument/2006/customXml" ds:itemID="{BB096E21-4DFE-481B-924E-AEE66C622C32}">
  <ds:schemaRefs/>
</ds:datastoreItem>
</file>

<file path=customXml/itemProps4.xml><?xml version="1.0" encoding="utf-8"?>
<ds:datastoreItem xmlns:ds="http://schemas.openxmlformats.org/officeDocument/2006/customXml" ds:itemID="{9F915223-E7A9-4999-9297-3C2DD98369CF}">
  <ds:schemaRefs/>
</ds:datastoreItem>
</file>

<file path=customXml/itemProps5.xml><?xml version="1.0" encoding="utf-8"?>
<ds:datastoreItem xmlns:ds="http://schemas.openxmlformats.org/officeDocument/2006/customXml" ds:itemID="{CD3CD1A4-3183-4505-B4C5-C968B7EDB811}">
  <ds:schemaRefs/>
</ds:datastoreItem>
</file>

<file path=customXml/itemProps6.xml><?xml version="1.0" encoding="utf-8"?>
<ds:datastoreItem xmlns:ds="http://schemas.openxmlformats.org/officeDocument/2006/customXml" ds:itemID="{F2A01A29-866B-4F00-8A8F-B6E7F4B6DB63}">
  <ds:schemaRefs/>
</ds:datastoreItem>
</file>

<file path=customXml/itemProps7.xml><?xml version="1.0" encoding="utf-8"?>
<ds:datastoreItem xmlns:ds="http://schemas.openxmlformats.org/officeDocument/2006/customXml" ds:itemID="{B5E49D36-4056-49AA-BCFE-7B1F932F7BBA}">
  <ds:schemaRefs/>
</ds:datastoreItem>
</file>

<file path=customXml/itemProps8.xml><?xml version="1.0" encoding="utf-8"?>
<ds:datastoreItem xmlns:ds="http://schemas.openxmlformats.org/officeDocument/2006/customXml" ds:itemID="{CE44E3FD-B6E7-450E-9D6F-B5A53A97A6B8}">
  <ds:schemaRefs/>
</ds:datastoreItem>
</file>

<file path=customXml/itemProps9.xml><?xml version="1.0" encoding="utf-8"?>
<ds:datastoreItem xmlns:ds="http://schemas.openxmlformats.org/officeDocument/2006/customXml" ds:itemID="{44022472-51FF-49E8-9297-28D39BD1A06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Dashboard 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 jethani</dc:creator>
  <cp:lastModifiedBy>nisha jethani</cp:lastModifiedBy>
  <dcterms:created xsi:type="dcterms:W3CDTF">2025-03-11T02:59:25Z</dcterms:created>
  <dcterms:modified xsi:type="dcterms:W3CDTF">2025-03-11T06:19:15Z</dcterms:modified>
</cp:coreProperties>
</file>